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comments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omments3.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defaultThemeVersion="124226"/>
  <mc:AlternateContent xmlns:mc="http://schemas.openxmlformats.org/markup-compatibility/2006">
    <mc:Choice Requires="x15">
      <x15ac:absPath xmlns:x15ac="http://schemas.microsoft.com/office/spreadsheetml/2010/11/ac" url="C:\Users\tabakovics\Desktop\ABRS\Download\"/>
    </mc:Choice>
  </mc:AlternateContent>
  <xr:revisionPtr revIDLastSave="0" documentId="8_{1DE9259A-5A83-43C3-8B41-1B49EAD5F7F6}" xr6:coauthVersionLast="36" xr6:coauthVersionMax="36" xr10:uidLastSave="{00000000-0000-0000-0000-000000000000}"/>
  <bookViews>
    <workbookView xWindow="-120" yWindow="-120" windowWidth="29040" windowHeight="15840" tabRatio="918" xr2:uid="{00000000-000D-0000-FFFF-FFFF00000000}"/>
  </bookViews>
  <sheets>
    <sheet name="Spisak obrazaca" sheetId="166" r:id="rId1"/>
    <sheet name="BRS_ABRS" sheetId="68" r:id="rId2"/>
    <sheet name="BS" sheetId="71" r:id="rId3"/>
    <sheet name="BS-NS" sheetId="72" r:id="rId4"/>
    <sheet name="BS-K" sheetId="73" r:id="rId5"/>
    <sheet name="BS-K-DP" sheetId="74" r:id="rId6"/>
    <sheet name="BS-D" sheetId="75" r:id="rId7"/>
    <sheet name="BS-VB" sheetId="76" r:id="rId8"/>
    <sheet name="BS-VB-OP" sheetId="77" r:id="rId9"/>
    <sheet name="BS-UKR" sheetId="78" r:id="rId10"/>
    <sheet name="BU" sheetId="79" r:id="rId11"/>
    <sheet name="NT" sheetId="124" r:id="rId12"/>
    <sheet name="AKC" sheetId="108" r:id="rId13"/>
    <sheet name="AKC-dodatni" sheetId="161" r:id="rId14"/>
    <sheet name="LAKC" sheetId="109" r:id="rId15"/>
    <sheet name="FI-B" sheetId="149" r:id="rId16"/>
    <sheet name="FI-VB" sheetId="148" r:id="rId17"/>
    <sheet name="FI-SKK" sheetId="146" r:id="rId18"/>
    <sheet name="FI-PKP - 1" sheetId="145" r:id="rId19"/>
    <sheet name="FI-PKP - 2" sheetId="151" r:id="rId20"/>
    <sheet name="FI-PKP - 3" sheetId="152" r:id="rId21"/>
    <sheet name="FI-ON" sheetId="89" r:id="rId22"/>
    <sheet name="FI-otpis" sheetId="164" r:id="rId23"/>
    <sheet name="KN-1" sheetId="102" r:id="rId24"/>
    <sheet name="KN-5" sheetId="107" r:id="rId25"/>
    <sheet name="RU-1" sheetId="135" r:id="rId26"/>
    <sheet name="RU-2" sheetId="136" r:id="rId27"/>
    <sheet name="RU-3" sheetId="138" r:id="rId28"/>
    <sheet name="RU-4" sheetId="150" r:id="rId29"/>
    <sheet name="OP1" sheetId="127" r:id="rId30"/>
    <sheet name="OP2" sheetId="128" r:id="rId31"/>
    <sheet name="OP-dodatni" sheetId="162" r:id="rId32"/>
    <sheet name="OP3" sheetId="129" r:id="rId33"/>
    <sheet name="UDK" sheetId="141" r:id="rId34"/>
    <sheet name="UDK-OP" sheetId="142" r:id="rId35"/>
    <sheet name="SMI" sheetId="140" r:id="rId36"/>
    <sheet name="DVK-1" sheetId="82" r:id="rId37"/>
    <sheet name="DVK-2" sheetId="83" r:id="rId38"/>
    <sheet name="NZK-osnovni" sheetId="125" r:id="rId39"/>
    <sheet name="NZK-dodatni" sheetId="159" r:id="rId40"/>
    <sheet name="PPK" sheetId="133" r:id="rId41"/>
    <sheet name="LPO" sheetId="111" r:id="rId42"/>
    <sheet name="LPO1" sheetId="112" r:id="rId43"/>
    <sheet name="LPO2" sheetId="113" r:id="rId44"/>
    <sheet name="LPO3" sheetId="114" r:id="rId45"/>
    <sheet name="HOV" sheetId="84" r:id="rId46"/>
    <sheet name="PKS-1" sheetId="130" r:id="rId47"/>
    <sheet name="PKS-2" sheetId="131" r:id="rId48"/>
    <sheet name="PKS-3" sheetId="132" r:id="rId49"/>
    <sheet name="MBZ-1" sheetId="115" r:id="rId50"/>
    <sheet name="MBZ-10" sheetId="121" r:id="rId51"/>
    <sheet name="TPP-1" sheetId="153" r:id="rId52"/>
    <sheet name="TPP-2" sheetId="154" r:id="rId53"/>
    <sheet name="TPP-3" sheetId="155" r:id="rId54"/>
    <sheet name="TPP-4" sheetId="156" r:id="rId55"/>
    <sheet name="TPP-5" sheetId="157" r:id="rId56"/>
    <sheet name="TPP-6" sheetId="158" r:id="rId57"/>
    <sheet name="SPN-GT-1" sheetId="56" r:id="rId58"/>
    <sheet name="SPN-GT-2" sheetId="57" r:id="rId59"/>
    <sheet name="SPN-GT-3" sheetId="58" r:id="rId60"/>
    <sheet name="SPN-GT-4" sheetId="59" r:id="rId61"/>
    <sheet name="SPN-SKL-1" sheetId="60" r:id="rId62"/>
    <sheet name="SPN-SKL-2" sheetId="61" r:id="rId63"/>
    <sheet name="NPS-1" sheetId="167" r:id="rId64"/>
    <sheet name="NAK-1" sheetId="168" r:id="rId65"/>
    <sheet name="DL" sheetId="81" r:id="rId66"/>
    <sheet name="DU" sheetId="80" r:id="rId67"/>
    <sheet name="UEA" sheetId="144" r:id="rId68"/>
    <sheet name="OKJ" sheetId="126" r:id="rId69"/>
    <sheet name="KOL" sheetId="163" r:id="rId70"/>
    <sheet name="KOL-dodatni" sheetId="165" r:id="rId71"/>
  </sheets>
  <definedNames>
    <definedName name="status">'Spisak obrazaca'!$F$2:$F$4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5" i="159" l="1"/>
  <c r="K15" i="159"/>
  <c r="J15" i="159"/>
  <c r="I15" i="159"/>
  <c r="H15" i="159"/>
  <c r="G15" i="159"/>
  <c r="F15" i="159"/>
  <c r="E15" i="159"/>
  <c r="D15" i="159"/>
  <c r="C15" i="159"/>
  <c r="G19" i="168" l="1"/>
  <c r="D19" i="168"/>
  <c r="C19" i="168"/>
  <c r="B19" i="168"/>
  <c r="G15" i="168"/>
  <c r="D15" i="168"/>
  <c r="C15" i="168"/>
  <c r="B15" i="168"/>
  <c r="G11" i="168"/>
  <c r="D11" i="168"/>
  <c r="C11" i="168"/>
  <c r="B11" i="168"/>
  <c r="F30" i="81" l="1"/>
  <c r="F31" i="81"/>
  <c r="N72" i="128" l="1"/>
  <c r="M72" i="128"/>
  <c r="L72" i="128"/>
  <c r="K72" i="128"/>
  <c r="J72" i="128"/>
  <c r="I72" i="128"/>
  <c r="H72" i="128"/>
  <c r="G72" i="128"/>
  <c r="F72" i="128"/>
  <c r="E72" i="128"/>
  <c r="C14" i="128"/>
  <c r="A23" i="128" l="1"/>
  <c r="A24" i="128" s="1"/>
  <c r="A25" i="128" s="1"/>
  <c r="A26" i="128" s="1"/>
  <c r="A27" i="128" s="1"/>
  <c r="A28" i="128" s="1"/>
  <c r="A29" i="128" s="1"/>
  <c r="A30" i="128" s="1"/>
  <c r="A31" i="128" s="1"/>
  <c r="A32" i="128" s="1"/>
  <c r="A33" i="128" s="1"/>
  <c r="A34" i="128" s="1"/>
  <c r="A35" i="128" s="1"/>
  <c r="A36" i="128" s="1"/>
  <c r="A37" i="128" s="1"/>
  <c r="A38" i="128" s="1"/>
  <c r="A39" i="128" s="1"/>
  <c r="A40" i="128" s="1"/>
  <c r="A41" i="128" s="1"/>
  <c r="A42" i="128" s="1"/>
  <c r="A43" i="128" s="1"/>
  <c r="A44" i="128" s="1"/>
  <c r="A45" i="128" s="1"/>
  <c r="A46" i="128" s="1"/>
  <c r="A47" i="128" s="1"/>
  <c r="A48" i="128" s="1"/>
  <c r="A49" i="128" s="1"/>
  <c r="A50" i="128" s="1"/>
  <c r="A51" i="128" s="1"/>
  <c r="A52" i="128" s="1"/>
  <c r="A53" i="128" s="1"/>
  <c r="A54" i="128" s="1"/>
  <c r="A55" i="128" s="1"/>
  <c r="A56" i="128" s="1"/>
  <c r="A57" i="128" s="1"/>
  <c r="A58" i="128" s="1"/>
  <c r="A59" i="128" s="1"/>
  <c r="A60" i="128" s="1"/>
  <c r="A61" i="128" s="1"/>
  <c r="A62" i="128" s="1"/>
  <c r="A63" i="128" s="1"/>
  <c r="A64" i="128" s="1"/>
  <c r="A65" i="128" s="1"/>
  <c r="A66" i="128" s="1"/>
  <c r="A67" i="128" s="1"/>
  <c r="A68" i="128" s="1"/>
  <c r="A69" i="128" s="1"/>
  <c r="A70" i="128" s="1"/>
  <c r="A71" i="128" s="1"/>
  <c r="A9" i="128"/>
  <c r="A10" i="128" s="1"/>
  <c r="A11" i="128" s="1"/>
  <c r="A12" i="128" s="1"/>
  <c r="A13" i="128" s="1"/>
  <c r="J11" i="164" l="1"/>
  <c r="H14" i="164"/>
  <c r="I14" i="164"/>
  <c r="G14" i="164" l="1"/>
  <c r="F14" i="164"/>
  <c r="E14" i="164"/>
  <c r="D14" i="164"/>
  <c r="C14" i="164"/>
  <c r="J13" i="164"/>
  <c r="J12" i="164"/>
  <c r="J14" i="164" l="1"/>
  <c r="B47" i="162"/>
  <c r="E46" i="162"/>
  <c r="D46" i="162"/>
  <c r="E41" i="162"/>
  <c r="D41" i="162"/>
  <c r="E36" i="162"/>
  <c r="D36" i="162"/>
  <c r="E31" i="162"/>
  <c r="D31" i="162"/>
  <c r="E26" i="162"/>
  <c r="D26" i="162"/>
  <c r="E21" i="162"/>
  <c r="E47" i="162" s="1"/>
  <c r="D21" i="162"/>
  <c r="E16" i="162"/>
  <c r="D16" i="162"/>
  <c r="D47" i="162" l="1"/>
  <c r="E34" i="81"/>
  <c r="E28" i="81" s="1"/>
  <c r="D34" i="81"/>
  <c r="D28" i="81" s="1"/>
  <c r="E22" i="81"/>
  <c r="F22" i="81" s="1"/>
  <c r="D22" i="81"/>
  <c r="E13" i="81"/>
  <c r="D13" i="81"/>
  <c r="F10" i="81"/>
  <c r="F11" i="81"/>
  <c r="F12" i="81"/>
  <c r="F14" i="81"/>
  <c r="F15" i="81"/>
  <c r="F16" i="81"/>
  <c r="F17" i="81"/>
  <c r="F18" i="81"/>
  <c r="F19" i="81"/>
  <c r="F20" i="81"/>
  <c r="F21" i="81"/>
  <c r="F23" i="81"/>
  <c r="F24" i="81"/>
  <c r="F25" i="81"/>
  <c r="F26" i="81"/>
  <c r="F27" i="81"/>
  <c r="F29" i="81"/>
  <c r="F32" i="81"/>
  <c r="F33" i="81"/>
  <c r="F35" i="81"/>
  <c r="F36" i="81"/>
  <c r="F37" i="81"/>
  <c r="F38" i="81"/>
  <c r="F39" i="81"/>
  <c r="F40" i="81"/>
  <c r="F41" i="81"/>
  <c r="E9" i="81"/>
  <c r="E8" i="81" s="1"/>
  <c r="D9" i="81"/>
  <c r="F9" i="81" s="1"/>
  <c r="F13" i="81" l="1"/>
  <c r="D8" i="81"/>
  <c r="F8" i="81" s="1"/>
  <c r="F28" i="81"/>
  <c r="F34" i="81"/>
  <c r="C35" i="135"/>
  <c r="D36" i="161" l="1"/>
  <c r="C36" i="161"/>
  <c r="J31" i="80"/>
  <c r="J30" i="80"/>
  <c r="I27" i="80"/>
  <c r="H27" i="80"/>
  <c r="G27" i="80"/>
  <c r="F27" i="80"/>
  <c r="E27" i="80"/>
  <c r="D27" i="80"/>
  <c r="J26" i="80"/>
  <c r="J25" i="80"/>
  <c r="J24" i="80"/>
  <c r="J23" i="80"/>
  <c r="J22" i="80"/>
  <c r="J21" i="80"/>
  <c r="J20" i="80"/>
  <c r="I17" i="80"/>
  <c r="H17" i="80"/>
  <c r="G17" i="80"/>
  <c r="F17" i="80"/>
  <c r="E17" i="80"/>
  <c r="D17" i="80"/>
  <c r="J16" i="80"/>
  <c r="J15" i="80"/>
  <c r="J14" i="80"/>
  <c r="J13" i="80"/>
  <c r="J12" i="80"/>
  <c r="J11" i="80"/>
  <c r="J10" i="80"/>
  <c r="J9" i="80"/>
  <c r="H34" i="80" l="1"/>
  <c r="H35" i="80" s="1"/>
  <c r="F34" i="80"/>
  <c r="F35" i="80" s="1"/>
  <c r="D36" i="80"/>
  <c r="D37" i="80" s="1"/>
  <c r="E36" i="80"/>
  <c r="E37" i="80" s="1"/>
  <c r="I36" i="80"/>
  <c r="I37" i="80" s="1"/>
  <c r="G34" i="80"/>
  <c r="G35" i="80" s="1"/>
  <c r="I34" i="80"/>
  <c r="I35" i="80" s="1"/>
  <c r="I40" i="80" s="1"/>
  <c r="J27" i="80"/>
  <c r="D34" i="80"/>
  <c r="D35" i="80" s="1"/>
  <c r="G36" i="80"/>
  <c r="G37" i="80" s="1"/>
  <c r="G39" i="80" s="1"/>
  <c r="J17" i="80"/>
  <c r="E34" i="80"/>
  <c r="E35" i="80" s="1"/>
  <c r="E40" i="80" s="1"/>
  <c r="F36" i="80"/>
  <c r="F37" i="80" s="1"/>
  <c r="H36" i="80"/>
  <c r="H37" i="80" s="1"/>
  <c r="H40" i="80" s="1"/>
  <c r="H39" i="80"/>
  <c r="D15" i="56"/>
  <c r="J34" i="80" l="1"/>
  <c r="J35" i="80" s="1"/>
  <c r="J39" i="80" s="1"/>
  <c r="J36" i="80"/>
  <c r="J37" i="80" s="1"/>
  <c r="F40" i="80"/>
  <c r="D39" i="80"/>
  <c r="I39" i="80"/>
  <c r="G40" i="80"/>
  <c r="E39" i="80"/>
  <c r="F39" i="80"/>
  <c r="D40" i="80"/>
  <c r="G15" i="154"/>
  <c r="G13" i="154" s="1"/>
  <c r="G14" i="155"/>
  <c r="G15" i="155"/>
  <c r="Q13" i="156"/>
  <c r="J40" i="80" l="1"/>
  <c r="C17" i="155"/>
  <c r="C13" i="155"/>
  <c r="E21" i="154"/>
  <c r="C21" i="155" l="1"/>
  <c r="F21" i="154"/>
  <c r="J21" i="154" s="1"/>
  <c r="D14" i="61"/>
  <c r="C14" i="61"/>
  <c r="D15" i="60"/>
  <c r="C14" i="60"/>
  <c r="C13" i="60"/>
  <c r="D16" i="59"/>
  <c r="D15" i="59"/>
  <c r="D13" i="59"/>
  <c r="D12" i="59"/>
  <c r="C16" i="59"/>
  <c r="C15" i="59"/>
  <c r="C13" i="59"/>
  <c r="C12" i="59"/>
  <c r="E14" i="58"/>
  <c r="E17" i="58" s="1"/>
  <c r="D16" i="58"/>
  <c r="D15" i="58"/>
  <c r="D13" i="58"/>
  <c r="D12" i="58"/>
  <c r="C16" i="58"/>
  <c r="C15" i="58"/>
  <c r="C13" i="58"/>
  <c r="C12" i="58"/>
  <c r="E14" i="57"/>
  <c r="E17" i="57" s="1"/>
  <c r="D16" i="57"/>
  <c r="D15" i="57"/>
  <c r="D13" i="57"/>
  <c r="D12" i="57"/>
  <c r="C16" i="57"/>
  <c r="C15" i="57"/>
  <c r="C13" i="57"/>
  <c r="C12" i="57"/>
  <c r="C16" i="56"/>
  <c r="C15" i="56"/>
  <c r="D16" i="56"/>
  <c r="E14" i="56"/>
  <c r="E17" i="56" s="1"/>
  <c r="C13" i="56"/>
  <c r="F14" i="56"/>
  <c r="G14" i="56"/>
  <c r="G17" i="56" s="1"/>
  <c r="H14" i="56"/>
  <c r="H17" i="56" s="1"/>
  <c r="I14" i="56"/>
  <c r="I17" i="56" s="1"/>
  <c r="J14" i="56"/>
  <c r="J17" i="56" s="1"/>
  <c r="D13" i="56"/>
  <c r="D12" i="56"/>
  <c r="C12" i="56"/>
  <c r="P17" i="158"/>
  <c r="O17" i="158"/>
  <c r="N17" i="158"/>
  <c r="M17" i="158"/>
  <c r="P16" i="158"/>
  <c r="O16" i="158"/>
  <c r="N16" i="158"/>
  <c r="M16" i="158"/>
  <c r="P15" i="158"/>
  <c r="O15" i="158"/>
  <c r="N15" i="158"/>
  <c r="M15" i="158"/>
  <c r="P14" i="158"/>
  <c r="O14" i="158"/>
  <c r="N14" i="158"/>
  <c r="M14" i="158"/>
  <c r="P13" i="158"/>
  <c r="O13" i="158"/>
  <c r="N13" i="158"/>
  <c r="M13" i="158"/>
  <c r="J15" i="157"/>
  <c r="I15" i="157"/>
  <c r="H15" i="157"/>
  <c r="G15" i="157"/>
  <c r="F15" i="157"/>
  <c r="E15" i="157"/>
  <c r="D15" i="157"/>
  <c r="C15" i="157"/>
  <c r="N14" i="157"/>
  <c r="M14" i="157"/>
  <c r="L14" i="157"/>
  <c r="K14" i="157"/>
  <c r="N13" i="157"/>
  <c r="M13" i="157"/>
  <c r="M15" i="157" s="1"/>
  <c r="L13" i="157"/>
  <c r="K13" i="157"/>
  <c r="N15" i="156"/>
  <c r="M15" i="156"/>
  <c r="L15" i="156"/>
  <c r="K15" i="156"/>
  <c r="J15" i="156"/>
  <c r="I15" i="156"/>
  <c r="H15" i="156"/>
  <c r="G15" i="156"/>
  <c r="F15" i="156"/>
  <c r="E15" i="156"/>
  <c r="D15" i="156"/>
  <c r="C15" i="156"/>
  <c r="R14" i="156"/>
  <c r="Q14" i="156"/>
  <c r="Q15" i="156" s="1"/>
  <c r="P14" i="156"/>
  <c r="O14" i="156"/>
  <c r="R13" i="156"/>
  <c r="P13" i="156"/>
  <c r="O13" i="156"/>
  <c r="G20" i="155"/>
  <c r="G19" i="155"/>
  <c r="G18" i="155"/>
  <c r="F17" i="155"/>
  <c r="E17" i="155"/>
  <c r="D17" i="155"/>
  <c r="G16" i="155"/>
  <c r="F13" i="155"/>
  <c r="F21" i="155" s="1"/>
  <c r="E13" i="155"/>
  <c r="D13" i="155"/>
  <c r="D21" i="155" s="1"/>
  <c r="J25" i="154"/>
  <c r="J24" i="154"/>
  <c r="J23" i="154"/>
  <c r="J22" i="154"/>
  <c r="I21" i="154"/>
  <c r="H21" i="154"/>
  <c r="G21" i="154"/>
  <c r="D21" i="154"/>
  <c r="C21" i="154"/>
  <c r="J20" i="154"/>
  <c r="F15" i="154"/>
  <c r="J18" i="154"/>
  <c r="J17" i="154"/>
  <c r="J16" i="154"/>
  <c r="I15" i="154"/>
  <c r="I13" i="154" s="1"/>
  <c r="H15" i="154"/>
  <c r="H13" i="154" s="1"/>
  <c r="E15" i="154"/>
  <c r="E13" i="154" s="1"/>
  <c r="E26" i="154" s="1"/>
  <c r="D15" i="154"/>
  <c r="D13" i="154" s="1"/>
  <c r="C15" i="154"/>
  <c r="C13" i="154" s="1"/>
  <c r="J14" i="154"/>
  <c r="H15" i="153"/>
  <c r="G15" i="153"/>
  <c r="F15" i="153"/>
  <c r="E15" i="153"/>
  <c r="D15" i="153"/>
  <c r="C15" i="153"/>
  <c r="J14" i="153"/>
  <c r="I14" i="153"/>
  <c r="J13" i="153"/>
  <c r="I13" i="153"/>
  <c r="J15" i="153" l="1"/>
  <c r="C15" i="60"/>
  <c r="O15" i="156"/>
  <c r="C26" i="154"/>
  <c r="G17" i="155"/>
  <c r="P15" i="156"/>
  <c r="D17" i="58"/>
  <c r="R15" i="156"/>
  <c r="C17" i="58"/>
  <c r="I26" i="154"/>
  <c r="D26" i="154"/>
  <c r="G13" i="155"/>
  <c r="D14" i="56"/>
  <c r="D17" i="56" s="1"/>
  <c r="C14" i="56"/>
  <c r="C17" i="56" s="1"/>
  <c r="F17" i="56"/>
  <c r="F13" i="154"/>
  <c r="F26" i="154" s="1"/>
  <c r="K15" i="157"/>
  <c r="I15" i="153"/>
  <c r="H26" i="154"/>
  <c r="J19" i="154"/>
  <c r="J15" i="154"/>
  <c r="N15" i="157"/>
  <c r="L15" i="157"/>
  <c r="E21" i="155"/>
  <c r="C29" i="130"/>
  <c r="G21" i="155" l="1"/>
  <c r="G26" i="154"/>
  <c r="J13" i="154"/>
  <c r="J26" i="154" s="1"/>
  <c r="L34" i="84"/>
  <c r="I34" i="84"/>
  <c r="J10" i="84"/>
  <c r="D21" i="142"/>
  <c r="AB80" i="102" l="1"/>
  <c r="J10" i="107" l="1"/>
  <c r="F19" i="78" l="1"/>
  <c r="F16" i="78"/>
  <c r="F22" i="78" s="1"/>
  <c r="F41" i="121"/>
  <c r="D19" i="150" l="1"/>
  <c r="H11" i="75"/>
  <c r="H23" i="75"/>
  <c r="D18" i="72"/>
  <c r="L35" i="84" l="1"/>
  <c r="L36" i="84"/>
  <c r="L37" i="84"/>
  <c r="L38" i="84"/>
  <c r="L39" i="84"/>
  <c r="L40" i="84"/>
  <c r="L41" i="84"/>
  <c r="L42" i="84"/>
  <c r="L43" i="84"/>
  <c r="L44" i="84" l="1"/>
  <c r="Y20" i="84"/>
  <c r="Z20" i="84"/>
  <c r="AA20" i="84"/>
  <c r="V20" i="84"/>
  <c r="D55" i="141" l="1"/>
  <c r="D47" i="141"/>
  <c r="D40" i="141"/>
  <c r="D24" i="141"/>
  <c r="D29" i="141" s="1"/>
  <c r="D13" i="141"/>
  <c r="D18" i="141" s="1"/>
  <c r="O28" i="138"/>
  <c r="L28" i="138"/>
  <c r="K28" i="138"/>
  <c r="J28" i="138"/>
  <c r="I28" i="138"/>
  <c r="H28" i="138"/>
  <c r="G28" i="138"/>
  <c r="F28" i="138"/>
  <c r="E28" i="138"/>
  <c r="D28" i="138"/>
  <c r="K24" i="136"/>
  <c r="J24" i="136"/>
  <c r="I24" i="136"/>
  <c r="H24" i="136"/>
  <c r="G24" i="136"/>
  <c r="F24" i="136"/>
  <c r="E24" i="136"/>
  <c r="D24" i="136"/>
  <c r="L23" i="136"/>
  <c r="L22" i="136"/>
  <c r="L21" i="136"/>
  <c r="L20" i="136"/>
  <c r="L19" i="136"/>
  <c r="L18" i="136"/>
  <c r="K15" i="136"/>
  <c r="J15" i="136"/>
  <c r="I15" i="136"/>
  <c r="H15" i="136"/>
  <c r="G15" i="136"/>
  <c r="F15" i="136"/>
  <c r="E15" i="136"/>
  <c r="E27" i="136" s="1"/>
  <c r="D15" i="136"/>
  <c r="L14" i="136"/>
  <c r="L13" i="136"/>
  <c r="L12" i="136"/>
  <c r="L11" i="136"/>
  <c r="L10" i="136"/>
  <c r="L9" i="136"/>
  <c r="E25" i="135"/>
  <c r="D25" i="135"/>
  <c r="C25" i="135"/>
  <c r="E16" i="135"/>
  <c r="D16" i="135"/>
  <c r="C16" i="135"/>
  <c r="C19" i="130"/>
  <c r="K16" i="129"/>
  <c r="L25" i="125"/>
  <c r="K25" i="125"/>
  <c r="J25" i="125"/>
  <c r="I25" i="125"/>
  <c r="H25" i="125"/>
  <c r="G25" i="125"/>
  <c r="F25" i="125"/>
  <c r="E25" i="125"/>
  <c r="D25" i="125"/>
  <c r="C25" i="125"/>
  <c r="L15" i="125"/>
  <c r="K15" i="125"/>
  <c r="J15" i="125"/>
  <c r="I15" i="125"/>
  <c r="H15" i="125"/>
  <c r="G15" i="125"/>
  <c r="F15" i="125"/>
  <c r="E15" i="125"/>
  <c r="D15" i="125"/>
  <c r="C15" i="125"/>
  <c r="J51" i="124"/>
  <c r="J40" i="124"/>
  <c r="J24" i="124"/>
  <c r="G27" i="109"/>
  <c r="F27" i="109"/>
  <c r="F23" i="108"/>
  <c r="F18" i="108"/>
  <c r="Q39" i="107"/>
  <c r="N39" i="107"/>
  <c r="M39" i="107"/>
  <c r="L39" i="107"/>
  <c r="K39" i="107"/>
  <c r="I39" i="107"/>
  <c r="H39" i="107"/>
  <c r="G39" i="107"/>
  <c r="F39" i="107"/>
  <c r="E39" i="107"/>
  <c r="D39" i="107"/>
  <c r="O38" i="107"/>
  <c r="J38" i="107"/>
  <c r="O37" i="107"/>
  <c r="J37" i="107"/>
  <c r="O36" i="107"/>
  <c r="J36" i="107"/>
  <c r="O35" i="107"/>
  <c r="J35" i="107"/>
  <c r="O34" i="107"/>
  <c r="J34" i="107"/>
  <c r="O33" i="107"/>
  <c r="J33" i="107"/>
  <c r="O32" i="107"/>
  <c r="J32" i="107"/>
  <c r="O31" i="107"/>
  <c r="J31" i="107"/>
  <c r="O30" i="107"/>
  <c r="J30" i="107"/>
  <c r="O29" i="107"/>
  <c r="J29" i="107"/>
  <c r="O28" i="107"/>
  <c r="J28" i="107"/>
  <c r="O27" i="107"/>
  <c r="J27" i="107"/>
  <c r="O26" i="107"/>
  <c r="J26" i="107"/>
  <c r="O25" i="107"/>
  <c r="J25" i="107"/>
  <c r="O24" i="107"/>
  <c r="J24" i="107"/>
  <c r="O23" i="107"/>
  <c r="J23" i="107"/>
  <c r="O22" i="107"/>
  <c r="J22" i="107"/>
  <c r="O21" i="107"/>
  <c r="J21" i="107"/>
  <c r="O20" i="107"/>
  <c r="J20" i="107"/>
  <c r="O19" i="107"/>
  <c r="J19" i="107"/>
  <c r="O18" i="107"/>
  <c r="J18" i="107"/>
  <c r="O17" i="107"/>
  <c r="J17" i="107"/>
  <c r="O16" i="107"/>
  <c r="J16" i="107"/>
  <c r="O15" i="107"/>
  <c r="J15" i="107"/>
  <c r="O14" i="107"/>
  <c r="J14" i="107"/>
  <c r="Q80" i="102"/>
  <c r="N80" i="102"/>
  <c r="M80" i="102"/>
  <c r="L80" i="102"/>
  <c r="K80" i="102"/>
  <c r="I80" i="102"/>
  <c r="H80" i="102"/>
  <c r="G80" i="102"/>
  <c r="F80" i="102"/>
  <c r="E80" i="102"/>
  <c r="D80" i="102"/>
  <c r="O79" i="102"/>
  <c r="J79" i="102"/>
  <c r="O78" i="102"/>
  <c r="J78" i="102"/>
  <c r="O77" i="102"/>
  <c r="J77" i="102"/>
  <c r="O76" i="102"/>
  <c r="J76" i="102"/>
  <c r="O75" i="102"/>
  <c r="J75" i="102"/>
  <c r="O74" i="102"/>
  <c r="J74" i="102"/>
  <c r="O73" i="102"/>
  <c r="J73" i="102"/>
  <c r="O72" i="102"/>
  <c r="J72" i="102"/>
  <c r="O71" i="102"/>
  <c r="J71" i="102"/>
  <c r="O70" i="102"/>
  <c r="J70" i="102"/>
  <c r="O69" i="102"/>
  <c r="J69" i="102"/>
  <c r="O68" i="102"/>
  <c r="J68" i="102"/>
  <c r="O67" i="102"/>
  <c r="J67" i="102"/>
  <c r="O66" i="102"/>
  <c r="J66" i="102"/>
  <c r="O65" i="102"/>
  <c r="J65" i="102"/>
  <c r="O64" i="102"/>
  <c r="J64" i="102"/>
  <c r="O63" i="102"/>
  <c r="J63" i="102"/>
  <c r="O62" i="102"/>
  <c r="J62" i="102"/>
  <c r="O61" i="102"/>
  <c r="J61" i="102"/>
  <c r="O60" i="102"/>
  <c r="J60" i="102"/>
  <c r="O59" i="102"/>
  <c r="J59" i="102"/>
  <c r="O58" i="102"/>
  <c r="J58" i="102"/>
  <c r="O57" i="102"/>
  <c r="J57" i="102"/>
  <c r="O56" i="102"/>
  <c r="J56" i="102"/>
  <c r="O55" i="102"/>
  <c r="J55" i="102"/>
  <c r="O54" i="102"/>
  <c r="J54" i="102"/>
  <c r="O53" i="102"/>
  <c r="J53" i="102"/>
  <c r="O52" i="102"/>
  <c r="J52" i="102"/>
  <c r="O51" i="102"/>
  <c r="J51" i="102"/>
  <c r="O50" i="102"/>
  <c r="J50" i="102"/>
  <c r="O49" i="102"/>
  <c r="J49" i="102"/>
  <c r="O48" i="102"/>
  <c r="J48" i="102"/>
  <c r="O47" i="102"/>
  <c r="J47" i="102"/>
  <c r="O46" i="102"/>
  <c r="J46" i="102"/>
  <c r="O45" i="102"/>
  <c r="J45" i="102"/>
  <c r="O44" i="102"/>
  <c r="J44" i="102"/>
  <c r="O43" i="102"/>
  <c r="J43" i="102"/>
  <c r="O42" i="102"/>
  <c r="J42" i="102"/>
  <c r="O41" i="102"/>
  <c r="J41" i="102"/>
  <c r="O40" i="102"/>
  <c r="J40" i="102"/>
  <c r="O39" i="102"/>
  <c r="J39" i="102"/>
  <c r="O38" i="102"/>
  <c r="J38" i="102"/>
  <c r="O37" i="102"/>
  <c r="J37" i="102"/>
  <c r="O36" i="102"/>
  <c r="J36" i="102"/>
  <c r="O35" i="102"/>
  <c r="J35" i="102"/>
  <c r="O34" i="102"/>
  <c r="J34" i="102"/>
  <c r="O33" i="102"/>
  <c r="J33" i="102"/>
  <c r="O32" i="102"/>
  <c r="J32" i="102"/>
  <c r="O31" i="102"/>
  <c r="J31" i="102"/>
  <c r="O30" i="102"/>
  <c r="J30" i="102"/>
  <c r="O29" i="102"/>
  <c r="J29" i="102"/>
  <c r="O28" i="102"/>
  <c r="J28" i="102"/>
  <c r="O27" i="102"/>
  <c r="J27" i="102"/>
  <c r="O26" i="102"/>
  <c r="J26" i="102"/>
  <c r="O25" i="102"/>
  <c r="J25" i="102"/>
  <c r="O24" i="102"/>
  <c r="J24" i="102"/>
  <c r="O23" i="102"/>
  <c r="J23" i="102"/>
  <c r="O22" i="102"/>
  <c r="J22" i="102"/>
  <c r="O21" i="102"/>
  <c r="J21" i="102"/>
  <c r="O20" i="102"/>
  <c r="J20" i="102"/>
  <c r="O19" i="102"/>
  <c r="J19" i="102"/>
  <c r="O18" i="102"/>
  <c r="J18" i="102"/>
  <c r="O17" i="102"/>
  <c r="J17" i="102"/>
  <c r="O16" i="102"/>
  <c r="J16" i="102"/>
  <c r="O15" i="102"/>
  <c r="J15" i="102"/>
  <c r="O14" i="102"/>
  <c r="J14" i="102"/>
  <c r="O13" i="102"/>
  <c r="J13" i="102"/>
  <c r="M12" i="89"/>
  <c r="L12" i="89"/>
  <c r="K12" i="89"/>
  <c r="J12" i="89"/>
  <c r="I12" i="89"/>
  <c r="H12" i="89"/>
  <c r="G12" i="89"/>
  <c r="F12" i="89"/>
  <c r="C12" i="89"/>
  <c r="B12" i="89"/>
  <c r="E11" i="89"/>
  <c r="D11" i="89"/>
  <c r="E10" i="89"/>
  <c r="E12" i="89" s="1"/>
  <c r="D10" i="89"/>
  <c r="I43" i="84"/>
  <c r="I42" i="84"/>
  <c r="I41" i="84"/>
  <c r="I40" i="84"/>
  <c r="I39" i="84"/>
  <c r="I38" i="84"/>
  <c r="I37" i="84"/>
  <c r="I36" i="84"/>
  <c r="I35" i="84"/>
  <c r="J19" i="84"/>
  <c r="J18" i="84"/>
  <c r="J17" i="84"/>
  <c r="J16" i="84"/>
  <c r="J15" i="84"/>
  <c r="J14" i="84"/>
  <c r="J13" i="84"/>
  <c r="J12" i="84"/>
  <c r="J11" i="84"/>
  <c r="P23" i="83"/>
  <c r="O23" i="83"/>
  <c r="N23" i="83"/>
  <c r="M23" i="83"/>
  <c r="L23" i="83"/>
  <c r="J23" i="83"/>
  <c r="I23" i="83"/>
  <c r="H23" i="83"/>
  <c r="G23" i="83"/>
  <c r="F23" i="83"/>
  <c r="Q22" i="83"/>
  <c r="K22" i="83"/>
  <c r="Q21" i="83"/>
  <c r="K21" i="83"/>
  <c r="Q20" i="83"/>
  <c r="K20" i="83"/>
  <c r="Q19" i="83"/>
  <c r="K19" i="83"/>
  <c r="Q18" i="83"/>
  <c r="K18" i="83"/>
  <c r="Q17" i="83"/>
  <c r="K17" i="83"/>
  <c r="Q16" i="83"/>
  <c r="K16" i="83"/>
  <c r="Q15" i="83"/>
  <c r="Q23" i="83" s="1"/>
  <c r="K15" i="83"/>
  <c r="P23" i="82"/>
  <c r="O23" i="82"/>
  <c r="N23" i="82"/>
  <c r="M23" i="82"/>
  <c r="L23" i="82"/>
  <c r="J23" i="82"/>
  <c r="I23" i="82"/>
  <c r="H23" i="82"/>
  <c r="G23" i="82"/>
  <c r="F23" i="82"/>
  <c r="Q22" i="82"/>
  <c r="K22" i="82"/>
  <c r="Q21" i="82"/>
  <c r="K21" i="82"/>
  <c r="Q20" i="82"/>
  <c r="K20" i="82"/>
  <c r="Q19" i="82"/>
  <c r="K19" i="82"/>
  <c r="Q18" i="82"/>
  <c r="K18" i="82"/>
  <c r="Q17" i="82"/>
  <c r="K17" i="82"/>
  <c r="Q16" i="82"/>
  <c r="K16" i="82"/>
  <c r="Q15" i="82"/>
  <c r="K15" i="82"/>
  <c r="O31" i="80"/>
  <c r="N31" i="80"/>
  <c r="M31" i="80"/>
  <c r="L31" i="80"/>
  <c r="P31" i="80"/>
  <c r="O30" i="80"/>
  <c r="N30" i="80"/>
  <c r="M30" i="80"/>
  <c r="L30" i="80"/>
  <c r="P30" i="80"/>
  <c r="M27" i="80"/>
  <c r="I44" i="79"/>
  <c r="I39" i="79"/>
  <c r="I34" i="79"/>
  <c r="I25" i="79"/>
  <c r="I17" i="79"/>
  <c r="D20" i="77"/>
  <c r="C20" i="77"/>
  <c r="E19" i="77"/>
  <c r="E18" i="77"/>
  <c r="E17" i="77"/>
  <c r="E16" i="77"/>
  <c r="E15" i="77"/>
  <c r="E14" i="77"/>
  <c r="E13" i="77"/>
  <c r="E12" i="77"/>
  <c r="G36" i="76"/>
  <c r="G33" i="76"/>
  <c r="G30" i="76"/>
  <c r="G26" i="76"/>
  <c r="G20" i="76"/>
  <c r="G17" i="76"/>
  <c r="G13" i="76"/>
  <c r="D65" i="75"/>
  <c r="C65" i="75"/>
  <c r="E64" i="75"/>
  <c r="E63" i="75"/>
  <c r="E62" i="75"/>
  <c r="E61" i="75"/>
  <c r="E60" i="75"/>
  <c r="G55" i="75"/>
  <c r="F55" i="75"/>
  <c r="E55" i="75"/>
  <c r="D55" i="75"/>
  <c r="C55" i="75"/>
  <c r="H54" i="75"/>
  <c r="H53" i="75"/>
  <c r="H52" i="75"/>
  <c r="H51" i="75"/>
  <c r="H50" i="75"/>
  <c r="H49" i="75"/>
  <c r="H48" i="75"/>
  <c r="H47" i="75"/>
  <c r="G43" i="75"/>
  <c r="F43" i="75"/>
  <c r="E43" i="75"/>
  <c r="D43" i="75"/>
  <c r="C43" i="75"/>
  <c r="H42" i="75"/>
  <c r="H41" i="75"/>
  <c r="H40" i="75"/>
  <c r="H39" i="75"/>
  <c r="H38" i="75"/>
  <c r="H37" i="75"/>
  <c r="H36" i="75"/>
  <c r="H35" i="75"/>
  <c r="G31" i="75"/>
  <c r="F31" i="75"/>
  <c r="E31" i="75"/>
  <c r="D31" i="75"/>
  <c r="C31" i="75"/>
  <c r="H30" i="75"/>
  <c r="H29" i="75"/>
  <c r="H28" i="75"/>
  <c r="H27" i="75"/>
  <c r="H26" i="75"/>
  <c r="H25" i="75"/>
  <c r="H24" i="75"/>
  <c r="G19" i="75"/>
  <c r="F19" i="75"/>
  <c r="E19" i="75"/>
  <c r="D19" i="75"/>
  <c r="C19" i="75"/>
  <c r="H18" i="75"/>
  <c r="H17" i="75"/>
  <c r="H16" i="75"/>
  <c r="H15" i="75"/>
  <c r="H14" i="75"/>
  <c r="H13" i="75"/>
  <c r="H12" i="75"/>
  <c r="E24" i="74"/>
  <c r="D24" i="74"/>
  <c r="C24" i="74"/>
  <c r="F23" i="74"/>
  <c r="F22" i="74"/>
  <c r="F21" i="74"/>
  <c r="F20" i="74"/>
  <c r="F19" i="74"/>
  <c r="F18" i="74"/>
  <c r="F17" i="74"/>
  <c r="F16" i="74"/>
  <c r="F15" i="74"/>
  <c r="G21" i="73"/>
  <c r="F21" i="73"/>
  <c r="E21" i="73"/>
  <c r="D21" i="73"/>
  <c r="C21" i="73"/>
  <c r="H20" i="73"/>
  <c r="H19" i="73"/>
  <c r="H18" i="73"/>
  <c r="H17" i="73"/>
  <c r="H16" i="73"/>
  <c r="H15" i="73"/>
  <c r="H14" i="73"/>
  <c r="H13" i="73"/>
  <c r="H12" i="73"/>
  <c r="E18" i="72"/>
  <c r="F17" i="72"/>
  <c r="F16" i="72"/>
  <c r="F15" i="72"/>
  <c r="F14" i="72"/>
  <c r="F13" i="72"/>
  <c r="F12" i="72"/>
  <c r="H49" i="71"/>
  <c r="H56" i="71" s="1"/>
  <c r="H42" i="71"/>
  <c r="H38" i="71"/>
  <c r="H33" i="71"/>
  <c r="H30" i="71"/>
  <c r="H24" i="71"/>
  <c r="H15" i="71"/>
  <c r="H10" i="71"/>
  <c r="E15" i="60"/>
  <c r="B24" i="59"/>
  <c r="B21" i="59"/>
  <c r="H14" i="59"/>
  <c r="H17" i="59" s="1"/>
  <c r="G14" i="59"/>
  <c r="G17" i="59" s="1"/>
  <c r="F14" i="59"/>
  <c r="E14" i="59"/>
  <c r="D6" i="59"/>
  <c r="J2" i="59"/>
  <c r="D1" i="59"/>
  <c r="B1" i="59"/>
  <c r="B24" i="58"/>
  <c r="B21" i="58"/>
  <c r="H14" i="58"/>
  <c r="H17" i="58" s="1"/>
  <c r="G14" i="58"/>
  <c r="F14" i="58"/>
  <c r="D6" i="58"/>
  <c r="I2" i="58"/>
  <c r="D1" i="58"/>
  <c r="B1" i="58"/>
  <c r="B24" i="57"/>
  <c r="B21" i="57"/>
  <c r="J14" i="57"/>
  <c r="J17" i="57" s="1"/>
  <c r="I14" i="57"/>
  <c r="I17" i="57" s="1"/>
  <c r="H14" i="57"/>
  <c r="H17" i="57" s="1"/>
  <c r="G14" i="57"/>
  <c r="F14" i="57"/>
  <c r="D6" i="57"/>
  <c r="J2" i="57"/>
  <c r="D1" i="57"/>
  <c r="H27" i="136" l="1"/>
  <c r="F17" i="57"/>
  <c r="D14" i="57"/>
  <c r="D17" i="57" s="1"/>
  <c r="G17" i="58"/>
  <c r="C14" i="58"/>
  <c r="E17" i="59"/>
  <c r="C14" i="59"/>
  <c r="C17" i="59" s="1"/>
  <c r="F17" i="59"/>
  <c r="D14" i="59"/>
  <c r="D17" i="59" s="1"/>
  <c r="K23" i="82"/>
  <c r="G17" i="57"/>
  <c r="C14" i="57"/>
  <c r="C17" i="57" s="1"/>
  <c r="F17" i="58"/>
  <c r="D14" i="58"/>
  <c r="I27" i="136"/>
  <c r="J27" i="136"/>
  <c r="D12" i="89"/>
  <c r="K27" i="136"/>
  <c r="D27" i="136"/>
  <c r="Q23" i="82"/>
  <c r="F27" i="136"/>
  <c r="K23" i="83"/>
  <c r="G27" i="136"/>
  <c r="O39" i="107"/>
  <c r="D33" i="141"/>
  <c r="D32" i="141" s="1"/>
  <c r="D8" i="141"/>
  <c r="C28" i="135"/>
  <c r="E28" i="135"/>
  <c r="D28" i="135"/>
  <c r="L15" i="136"/>
  <c r="L24" i="136"/>
  <c r="E28" i="136"/>
  <c r="G28" i="136"/>
  <c r="I28" i="136"/>
  <c r="K28" i="136"/>
  <c r="D28" i="136"/>
  <c r="F28" i="136"/>
  <c r="H28" i="136"/>
  <c r="J28" i="136"/>
  <c r="E29" i="135"/>
  <c r="D35" i="135"/>
  <c r="D34" i="135"/>
  <c r="D29" i="135"/>
  <c r="J52" i="124"/>
  <c r="J55" i="124" s="1"/>
  <c r="P13" i="102"/>
  <c r="P14" i="102"/>
  <c r="P15" i="102"/>
  <c r="P16" i="102"/>
  <c r="P17" i="102"/>
  <c r="P18" i="102"/>
  <c r="P19" i="102"/>
  <c r="P20" i="102"/>
  <c r="P21" i="102"/>
  <c r="P22" i="102"/>
  <c r="P23" i="102"/>
  <c r="P24" i="102"/>
  <c r="P25" i="102"/>
  <c r="P26" i="102"/>
  <c r="P27" i="102"/>
  <c r="P28" i="102"/>
  <c r="P29" i="102"/>
  <c r="P30" i="102"/>
  <c r="P31" i="102"/>
  <c r="P32" i="102"/>
  <c r="P33" i="102"/>
  <c r="P34" i="102"/>
  <c r="P35" i="102"/>
  <c r="P36" i="102"/>
  <c r="P37" i="102"/>
  <c r="P38" i="102"/>
  <c r="P39" i="102"/>
  <c r="P40" i="102"/>
  <c r="P41" i="102"/>
  <c r="P42" i="102"/>
  <c r="P43" i="102"/>
  <c r="P44" i="102"/>
  <c r="P45" i="102"/>
  <c r="P46" i="102"/>
  <c r="P47" i="102"/>
  <c r="P48" i="102"/>
  <c r="P49" i="102"/>
  <c r="P50" i="102"/>
  <c r="P51" i="102"/>
  <c r="P52" i="102"/>
  <c r="P53" i="102"/>
  <c r="P54" i="102"/>
  <c r="P55" i="102"/>
  <c r="P56" i="102"/>
  <c r="P57" i="102"/>
  <c r="P58" i="102"/>
  <c r="P59" i="102"/>
  <c r="P60" i="102"/>
  <c r="P61" i="102"/>
  <c r="P62" i="102"/>
  <c r="P63" i="102"/>
  <c r="P64" i="102"/>
  <c r="P65" i="102"/>
  <c r="P66" i="102"/>
  <c r="P67" i="102"/>
  <c r="P68" i="102"/>
  <c r="P69" i="102"/>
  <c r="P70" i="102"/>
  <c r="P71" i="102"/>
  <c r="P72" i="102"/>
  <c r="P73" i="102"/>
  <c r="P74" i="102"/>
  <c r="P75" i="102"/>
  <c r="P76" i="102"/>
  <c r="P77" i="102"/>
  <c r="P78" i="102"/>
  <c r="P79" i="102"/>
  <c r="J80" i="102"/>
  <c r="O80" i="102"/>
  <c r="P14" i="107"/>
  <c r="P15" i="107"/>
  <c r="P16" i="107"/>
  <c r="P17" i="107"/>
  <c r="P18" i="107"/>
  <c r="P19" i="107"/>
  <c r="P20" i="107"/>
  <c r="P21" i="107"/>
  <c r="P22" i="107"/>
  <c r="P23" i="107"/>
  <c r="P24" i="107"/>
  <c r="P25" i="107"/>
  <c r="P26" i="107"/>
  <c r="P27" i="107"/>
  <c r="P28" i="107"/>
  <c r="P29" i="107"/>
  <c r="P30" i="107"/>
  <c r="P31" i="107"/>
  <c r="P32" i="107"/>
  <c r="P33" i="107"/>
  <c r="P34" i="107"/>
  <c r="P35" i="107"/>
  <c r="P36" i="107"/>
  <c r="P37" i="107"/>
  <c r="P38" i="107"/>
  <c r="J39" i="107"/>
  <c r="H27" i="71"/>
  <c r="H45" i="71"/>
  <c r="H57" i="71" s="1"/>
  <c r="H31" i="75"/>
  <c r="H55" i="75"/>
  <c r="E65" i="75"/>
  <c r="I45" i="79"/>
  <c r="P17" i="80"/>
  <c r="O27" i="80"/>
  <c r="J20" i="84"/>
  <c r="I44" i="84"/>
  <c r="F18" i="72"/>
  <c r="H21" i="73"/>
  <c r="F24" i="74"/>
  <c r="H19" i="75"/>
  <c r="H43" i="75"/>
  <c r="G42" i="76"/>
  <c r="E20" i="77"/>
  <c r="I26" i="79"/>
  <c r="M17" i="80"/>
  <c r="M34" i="80" s="1"/>
  <c r="M35" i="80" s="1"/>
  <c r="O17" i="80"/>
  <c r="L27" i="80"/>
  <c r="N27" i="80"/>
  <c r="L17" i="80"/>
  <c r="N17" i="80"/>
  <c r="N34" i="80" l="1"/>
  <c r="N35" i="80" s="1"/>
  <c r="L34" i="80"/>
  <c r="L35" i="80" s="1"/>
  <c r="O34" i="80"/>
  <c r="O35" i="80" s="1"/>
  <c r="I47" i="79"/>
  <c r="I52" i="79" s="1"/>
  <c r="L28" i="136"/>
  <c r="L27" i="136"/>
  <c r="E34" i="135"/>
  <c r="E35" i="135"/>
  <c r="C34" i="135"/>
  <c r="P80" i="102"/>
  <c r="P39" i="107"/>
  <c r="P27" i="80"/>
  <c r="P34" i="80" s="1"/>
  <c r="P35" i="80" s="1"/>
  <c r="I46" i="79"/>
  <c r="I51" i="79" s="1"/>
  <c r="L36" i="80"/>
  <c r="L37" i="80" s="1"/>
  <c r="M36" i="80"/>
  <c r="M37" i="80" s="1"/>
  <c r="M39" i="80" s="1"/>
  <c r="N36" i="80"/>
  <c r="N37" i="80" s="1"/>
  <c r="N39" i="80" s="1"/>
  <c r="O36" i="80"/>
  <c r="O37" i="80" s="1"/>
  <c r="L39" i="80" l="1"/>
  <c r="O39" i="80"/>
  <c r="P36" i="80"/>
  <c r="P37" i="80" s="1"/>
  <c r="P39" i="80" s="1"/>
  <c r="O40" i="80"/>
  <c r="N40" i="80"/>
  <c r="M40" i="80"/>
  <c r="L40" i="80"/>
  <c r="P40" i="8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Olivera Talijan</author>
    <author>Jovana Unčanin</author>
  </authors>
  <commentList>
    <comment ref="H6" authorId="0" shapeId="0" xr:uid="{00000000-0006-0000-1100-000001000000}">
      <text>
        <r>
          <rPr>
            <sz val="9"/>
            <color indexed="81"/>
            <rFont val="Tahoma"/>
            <family val="2"/>
            <charset val="204"/>
          </rPr>
          <t xml:space="preserve">интерна шифра групе повезаних лица
</t>
        </r>
      </text>
    </comment>
    <comment ref="J6" authorId="0" shapeId="0" xr:uid="{00000000-0006-0000-1100-000002000000}">
      <text>
        <r>
          <rPr>
            <sz val="9"/>
            <color indexed="81"/>
            <rFont val="Tahoma"/>
            <family val="2"/>
            <charset val="204"/>
          </rPr>
          <t>датум потписивања уговора о кредиту</t>
        </r>
      </text>
    </comment>
    <comment ref="K6" authorId="0" shapeId="0" xr:uid="{00000000-0006-0000-1100-000003000000}">
      <text>
        <r>
          <rPr>
            <sz val="9"/>
            <color indexed="81"/>
            <rFont val="Tahoma"/>
            <family val="2"/>
            <charset val="204"/>
          </rPr>
          <t>број уговора о кредиту</t>
        </r>
      </text>
    </comment>
    <comment ref="L6" authorId="0" shapeId="0" xr:uid="{00000000-0006-0000-1100-000004000000}">
      <text>
        <r>
          <rPr>
            <sz val="9"/>
            <color indexed="81"/>
            <rFont val="Tahoma"/>
            <family val="2"/>
            <charset val="204"/>
          </rPr>
          <t>датум исплате средстава по основу уговора о кредиту</t>
        </r>
      </text>
    </comment>
    <comment ref="M6" authorId="0" shapeId="0" xr:uid="{00000000-0006-0000-1100-000005000000}">
      <text>
        <r>
          <rPr>
            <sz val="9"/>
            <color indexed="81"/>
            <rFont val="Tahoma"/>
            <family val="2"/>
            <charset val="204"/>
          </rPr>
          <t>датум доспијећа посљедње рате кредита (у случају кредита који се плаћају у ратама), датум истека уговора о кредиту у случају револвинг кредита и др.</t>
        </r>
      </text>
    </comment>
    <comment ref="N6" authorId="0" shapeId="0" xr:uid="{00000000-0006-0000-1100-000006000000}">
      <text>
        <r>
          <rPr>
            <sz val="9"/>
            <color indexed="81"/>
            <rFont val="Tahoma"/>
            <family val="2"/>
            <charset val="204"/>
          </rPr>
          <t>номинална каматна стопа из иницијалног уговора о кредиту.</t>
        </r>
      </text>
    </comment>
    <comment ref="O6" authorId="0" shapeId="0" xr:uid="{00000000-0006-0000-1100-000007000000}">
      <text>
        <r>
          <rPr>
            <sz val="9"/>
            <color indexed="81"/>
            <rFont val="Tahoma"/>
            <family val="2"/>
            <charset val="204"/>
          </rPr>
          <t>иницијална ефективна каматна стопа</t>
        </r>
      </text>
    </comment>
    <comment ref="P6" authorId="0" shapeId="0" xr:uid="{00000000-0006-0000-1100-000008000000}">
      <text>
        <r>
          <rPr>
            <sz val="9"/>
            <color indexed="81"/>
            <rFont val="Tahoma"/>
            <family val="2"/>
            <charset val="204"/>
          </rPr>
          <t>ефективна каматна стопа важећа на датум извјештавања</t>
        </r>
      </text>
    </comment>
    <comment ref="T6" authorId="0" shapeId="0" xr:uid="{00000000-0006-0000-1100-000009000000}">
      <text>
        <r>
          <rPr>
            <sz val="9"/>
            <color indexed="81"/>
            <rFont val="Tahoma"/>
            <family val="2"/>
            <charset val="204"/>
          </rPr>
          <t>иницијални износ кредита у валути кредита.</t>
        </r>
      </text>
    </comment>
    <comment ref="U6" authorId="0" shapeId="0" xr:uid="{00000000-0006-0000-1100-00000A000000}">
      <text>
        <r>
          <rPr>
            <sz val="9"/>
            <color indexed="81"/>
            <rFont val="Tahoma"/>
            <family val="2"/>
            <charset val="204"/>
          </rPr>
          <t>иницијални износ кредита у КМ</t>
        </r>
      </text>
    </comment>
    <comment ref="V6" authorId="0" shapeId="0" xr:uid="{00000000-0006-0000-1100-00000B000000}">
      <text>
        <r>
          <rPr>
            <sz val="9"/>
            <color indexed="81"/>
            <rFont val="Tahoma"/>
            <family val="2"/>
            <charset val="204"/>
          </rPr>
          <t>стање главнице која није доспјела на плаћање на извјештајни датум</t>
        </r>
      </text>
    </comment>
    <comment ref="W6" authorId="0" shapeId="0" xr:uid="{00000000-0006-0000-1100-00000C000000}">
      <text>
        <r>
          <rPr>
            <sz val="9"/>
            <color indexed="81"/>
            <rFont val="Tahoma"/>
            <family val="2"/>
            <charset val="204"/>
          </rPr>
          <t>стање главнице која је доспјела на плаћање на извјештајни датум</t>
        </r>
      </text>
    </comment>
    <comment ref="X6" authorId="0" shapeId="0" xr:uid="{00000000-0006-0000-1100-00000D000000}">
      <text>
        <r>
          <rPr>
            <sz val="9"/>
            <color indexed="81"/>
            <rFont val="Tahoma"/>
            <family val="2"/>
            <charset val="204"/>
          </rPr>
          <t>стање обрачунате, а неплаћене камате на извјештајни датум</t>
        </r>
      </text>
    </comment>
    <comment ref="Y6" authorId="0" shapeId="0" xr:uid="{00000000-0006-0000-1100-00000E000000}">
      <text>
        <r>
          <rPr>
            <sz val="9"/>
            <color indexed="81"/>
            <rFont val="Tahoma"/>
            <family val="2"/>
            <charset val="204"/>
          </rPr>
          <t>стање обрачунате, а неплаћене камате на неквалитетне изложености на извјештајни датум (у КМ) коју банка води у ванбилансној евиденцији. Банка попуњава и помоћну талелу 1.6. Преглед прихода по основу евидентне камате.</t>
        </r>
      </text>
    </comment>
    <comment ref="Z6" authorId="0" shapeId="0" xr:uid="{00000000-0006-0000-1100-00000F000000}">
      <text>
        <r>
          <rPr>
            <sz val="9"/>
            <color indexed="81"/>
            <rFont val="Tahoma"/>
            <family val="2"/>
            <charset val="204"/>
          </rPr>
          <t>стање обрачунатих накнада на извјештајни датум</t>
        </r>
      </text>
    </comment>
    <comment ref="AA6" authorId="0" shapeId="0" xr:uid="{00000000-0006-0000-1100-000010000000}">
      <text>
        <r>
          <rPr>
            <sz val="9"/>
            <color indexed="81"/>
            <rFont val="Tahoma"/>
            <family val="2"/>
            <charset val="204"/>
          </rPr>
          <t>стање обрачунатих активних временских разграничења</t>
        </r>
      </text>
    </comment>
    <comment ref="AK6" authorId="1" shapeId="0" xr:uid="{43D97D6B-90B1-48BF-B543-78805BD14A82}">
      <text>
        <r>
          <rPr>
            <sz val="9"/>
            <color indexed="81"/>
            <rFont val="Tahoma"/>
            <family val="2"/>
            <charset val="204"/>
          </rPr>
          <t>вриједност PD параметра</t>
        </r>
      </text>
    </comment>
    <comment ref="AL6" authorId="0" shapeId="0" xr:uid="{00000000-0006-0000-1100-000011000000}">
      <text>
        <r>
          <rPr>
            <sz val="9"/>
            <color indexed="81"/>
            <rFont val="Tahoma"/>
            <family val="2"/>
            <charset val="204"/>
          </rPr>
          <t xml:space="preserve">вриједност LGD параметра
</t>
        </r>
      </text>
    </comment>
    <comment ref="AO6" authorId="0" shapeId="0" xr:uid="{00000000-0006-0000-1100-000012000000}">
      <text>
        <r>
          <rPr>
            <sz val="9"/>
            <color indexed="81"/>
            <rFont val="Tahoma"/>
            <family val="2"/>
            <charset val="204"/>
          </rPr>
          <t>износ књиговодствено евидентираног ECL за доспјелу главницу кредита</t>
        </r>
      </text>
    </comment>
    <comment ref="AP6" authorId="0" shapeId="0" xr:uid="{00000000-0006-0000-1100-000013000000}">
      <text>
        <r>
          <rPr>
            <sz val="9"/>
            <color indexed="81"/>
            <rFont val="Tahoma"/>
            <family val="2"/>
            <charset val="204"/>
          </rPr>
          <t>износ књиговодствено евидентираног ECL за недоспјелу главницу кредита</t>
        </r>
      </text>
    </comment>
    <comment ref="AQ6" authorId="0" shapeId="0" xr:uid="{00000000-0006-0000-1100-000014000000}">
      <text>
        <r>
          <rPr>
            <sz val="9"/>
            <color indexed="81"/>
            <rFont val="Tahoma"/>
            <family val="2"/>
            <charset val="204"/>
          </rPr>
          <t>износ књиговодствено евидентираног ECL за обрачунату, а неплаћену камату</t>
        </r>
      </text>
    </comment>
    <comment ref="AR6" authorId="0" shapeId="0" xr:uid="{00000000-0006-0000-1100-000015000000}">
      <text>
        <r>
          <rPr>
            <sz val="9"/>
            <color indexed="81"/>
            <rFont val="Tahoma"/>
            <family val="2"/>
            <charset val="204"/>
          </rPr>
          <t>износ књиговодствено евидентираног ECL за обрачунате, а неплаћене накнаде</t>
        </r>
      </text>
    </comment>
    <comment ref="AS6" authorId="0" shapeId="0" xr:uid="{00000000-0006-0000-1100-000016000000}">
      <text>
        <r>
          <rPr>
            <sz val="9"/>
            <color indexed="81"/>
            <rFont val="Tahoma"/>
            <family val="2"/>
            <charset val="204"/>
          </rPr>
          <t>износ књиговодствено евидентираног ECL за АВР</t>
        </r>
      </text>
    </comment>
    <comment ref="AT6" authorId="0" shapeId="0" xr:uid="{00000000-0006-0000-1100-000017000000}">
      <text>
        <r>
          <rPr>
            <sz val="9"/>
            <color indexed="81"/>
            <rFont val="Tahoma"/>
            <family val="2"/>
            <charset val="204"/>
          </rPr>
          <t>износ књиговодствено евидентираног ECL за плаћене гаранције</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Jovana Unčanin</author>
  </authors>
  <commentList>
    <comment ref="AC6" authorId="0" shapeId="0" xr:uid="{708F26AC-CE3C-4425-A29B-82185DCCB65D}">
      <text>
        <r>
          <rPr>
            <sz val="9"/>
            <color indexed="81"/>
            <rFont val="Tahoma"/>
            <family val="2"/>
            <charset val="204"/>
          </rPr>
          <t>вриједност CCF параметра</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ABRS</author>
    <author>Aleksandra Vasilić</author>
  </authors>
  <commentList>
    <comment ref="I8" authorId="0" shapeId="0" xr:uid="{00000000-0006-0000-2A00-000001000000}">
      <text>
        <r>
          <rPr>
            <b/>
            <sz val="12"/>
            <color indexed="81"/>
            <rFont val="Calibri"/>
            <family val="2"/>
            <charset val="204"/>
          </rPr>
          <t xml:space="preserve">АБРС:
</t>
        </r>
        <r>
          <rPr>
            <sz val="12"/>
            <color indexed="81"/>
            <rFont val="Calibri"/>
            <family val="2"/>
            <charset val="204"/>
          </rPr>
          <t xml:space="preserve">износ у КМ
</t>
        </r>
      </text>
    </comment>
    <comment ref="J8" authorId="0" shapeId="0" xr:uid="{00000000-0006-0000-2A00-000002000000}">
      <text>
        <r>
          <rPr>
            <b/>
            <sz val="12"/>
            <color indexed="81"/>
            <rFont val="Calibri"/>
            <family val="2"/>
            <charset val="204"/>
          </rPr>
          <t xml:space="preserve">АБРС:
</t>
        </r>
        <r>
          <rPr>
            <sz val="12"/>
            <color indexed="81"/>
            <rFont val="Calibri"/>
            <family val="2"/>
            <charset val="204"/>
          </rPr>
          <t>износ у КМ</t>
        </r>
        <r>
          <rPr>
            <b/>
            <sz val="12"/>
            <color indexed="81"/>
            <rFont val="Calibri"/>
            <family val="2"/>
            <charset val="204"/>
          </rPr>
          <t xml:space="preserve">
</t>
        </r>
      </text>
    </comment>
    <comment ref="K8" authorId="0" shapeId="0" xr:uid="{00000000-0006-0000-2A00-000003000000}">
      <text>
        <r>
          <rPr>
            <b/>
            <sz val="12"/>
            <color indexed="81"/>
            <rFont val="Calibri"/>
            <family val="2"/>
            <charset val="204"/>
          </rPr>
          <t xml:space="preserve">АБРС:
</t>
        </r>
        <r>
          <rPr>
            <sz val="12"/>
            <color indexed="81"/>
            <rFont val="Calibri"/>
            <family val="2"/>
            <charset val="204"/>
          </rPr>
          <t xml:space="preserve">Датум у формату: </t>
        </r>
        <r>
          <rPr>
            <b/>
            <sz val="12"/>
            <color indexed="81"/>
            <rFont val="Calibri"/>
            <family val="2"/>
            <charset val="204"/>
          </rPr>
          <t>dd.mm.gggg</t>
        </r>
      </text>
    </comment>
    <comment ref="L8" authorId="0" shapeId="0" xr:uid="{00000000-0006-0000-2A00-000004000000}">
      <text>
        <r>
          <rPr>
            <b/>
            <sz val="12"/>
            <color indexed="81"/>
            <rFont val="Calibri"/>
            <family val="2"/>
            <charset val="204"/>
          </rPr>
          <t xml:space="preserve">АБРС:
</t>
        </r>
        <r>
          <rPr>
            <sz val="12"/>
            <color indexed="81"/>
            <rFont val="Calibri"/>
            <family val="2"/>
            <charset val="204"/>
          </rPr>
          <t xml:space="preserve">Датум у формату: </t>
        </r>
        <r>
          <rPr>
            <b/>
            <sz val="12"/>
            <color indexed="81"/>
            <rFont val="Calibri"/>
            <family val="2"/>
            <charset val="204"/>
          </rPr>
          <t>dd.mm.gggg</t>
        </r>
      </text>
    </comment>
    <comment ref="R8" authorId="1" shapeId="0" xr:uid="{00000000-0006-0000-2A00-000005000000}">
      <text>
        <r>
          <rPr>
            <b/>
            <sz val="12"/>
            <color indexed="81"/>
            <rFont val="Calibri"/>
            <family val="2"/>
            <charset val="204"/>
          </rPr>
          <t>АБРС:</t>
        </r>
        <r>
          <rPr>
            <b/>
            <sz val="9"/>
            <color indexed="81"/>
            <rFont val="Calibri"/>
            <family val="2"/>
            <charset val="204"/>
          </rPr>
          <t xml:space="preserve">
</t>
        </r>
        <r>
          <rPr>
            <sz val="12"/>
            <color indexed="81"/>
            <rFont val="Calibri"/>
            <family val="2"/>
            <charset val="204"/>
          </rPr>
          <t>Годишњи број уплата купона</t>
        </r>
      </text>
    </comment>
    <comment ref="H32" authorId="0" shapeId="0" xr:uid="{00000000-0006-0000-2A00-000006000000}">
      <text>
        <r>
          <rPr>
            <b/>
            <sz val="12"/>
            <color indexed="81"/>
            <rFont val="Calibri"/>
            <family val="2"/>
            <charset val="204"/>
          </rPr>
          <t>АБРС:</t>
        </r>
        <r>
          <rPr>
            <sz val="12"/>
            <color indexed="81"/>
            <rFont val="Calibri"/>
            <family val="2"/>
            <charset val="204"/>
          </rPr>
          <t xml:space="preserve">
износ у КМ</t>
        </r>
      </text>
    </comment>
    <comment ref="I32" authorId="0" shapeId="0" xr:uid="{00000000-0006-0000-2A00-000007000000}">
      <text>
        <r>
          <rPr>
            <b/>
            <sz val="12"/>
            <color indexed="81"/>
            <rFont val="Calibri"/>
            <family val="2"/>
            <charset val="204"/>
          </rPr>
          <t>АБРС:</t>
        </r>
        <r>
          <rPr>
            <sz val="12"/>
            <color indexed="81"/>
            <rFont val="Calibri"/>
            <family val="2"/>
            <charset val="204"/>
          </rPr>
          <t xml:space="preserve">
износ у КМ</t>
        </r>
      </text>
    </comment>
    <comment ref="J32" authorId="0" shapeId="0" xr:uid="{00000000-0006-0000-2A00-000008000000}">
      <text>
        <r>
          <rPr>
            <b/>
            <sz val="12"/>
            <color indexed="81"/>
            <rFont val="Calibri"/>
            <family val="2"/>
            <charset val="204"/>
          </rPr>
          <t>АБРС:</t>
        </r>
        <r>
          <rPr>
            <sz val="12"/>
            <color indexed="81"/>
            <rFont val="Calibri"/>
            <family val="2"/>
            <charset val="204"/>
          </rPr>
          <t xml:space="preserve">
Датум у формату: dd.mm.gggg</t>
        </r>
      </text>
    </comment>
  </commentList>
</comments>
</file>

<file path=xl/sharedStrings.xml><?xml version="1.0" encoding="utf-8"?>
<sst xmlns="http://schemas.openxmlformats.org/spreadsheetml/2006/main" count="4707" uniqueCount="2110">
  <si>
    <t>/ назив банке /</t>
  </si>
  <si>
    <t>/ матични број /</t>
  </si>
  <si>
    <t>Образац БС</t>
  </si>
  <si>
    <t>БИЛАНС СТАЊА НА ДАН</t>
  </si>
  <si>
    <t>године</t>
  </si>
  <si>
    <t>(у 000 КМ)</t>
  </si>
  <si>
    <t>Ред.</t>
  </si>
  <si>
    <t>О  П  И  С</t>
  </si>
  <si>
    <t>А  К  Т  И  В  А</t>
  </si>
  <si>
    <t>1.</t>
  </si>
  <si>
    <t>Новчана средства и рачуни депозита код депозитних институција (1.а.+1.б.)</t>
  </si>
  <si>
    <t>1.а.</t>
  </si>
  <si>
    <t>Готов новац и некаматоносни рачуни депозита</t>
  </si>
  <si>
    <t>1.б.</t>
  </si>
  <si>
    <t>Каматоносни рачуни депозита</t>
  </si>
  <si>
    <t>2.</t>
  </si>
  <si>
    <t>Вриједносни папири за трговање</t>
  </si>
  <si>
    <t>3.</t>
  </si>
  <si>
    <t>Пласмани другим банкама</t>
  </si>
  <si>
    <t>4.</t>
  </si>
  <si>
    <t xml:space="preserve">Кредити, потраж. по пословима лизинга и досп. потраживања (4.а.+4.б.+4.в.) </t>
  </si>
  <si>
    <t>4.а.</t>
  </si>
  <si>
    <t>Кредити</t>
  </si>
  <si>
    <t>4.б.</t>
  </si>
  <si>
    <t>Потраживања по пословима лизинга</t>
  </si>
  <si>
    <t>4.в.</t>
  </si>
  <si>
    <t>Доспјела потраживања по кредитима и пословима лизинга</t>
  </si>
  <si>
    <t>5.</t>
  </si>
  <si>
    <t>Вриједносни папири који се држе до доспијећа</t>
  </si>
  <si>
    <t>6.</t>
  </si>
  <si>
    <t>Пословни простор и остала фиксна актива</t>
  </si>
  <si>
    <t>7.</t>
  </si>
  <si>
    <t>Остале некретнине</t>
  </si>
  <si>
    <t>8.</t>
  </si>
  <si>
    <t>Инвестиције у неконсолидована повезана предузећа</t>
  </si>
  <si>
    <t>9.</t>
  </si>
  <si>
    <t>Остала актива</t>
  </si>
  <si>
    <t>10.</t>
  </si>
  <si>
    <t>МИНУС: Исправке вриједности (10.а.+10.б.)</t>
  </si>
  <si>
    <t>10.а</t>
  </si>
  <si>
    <t>10.б.</t>
  </si>
  <si>
    <t>Исправке вриједности за ставке Активе осим позиције 4.</t>
  </si>
  <si>
    <t>11.</t>
  </si>
  <si>
    <t>УКУПНА АКТИВА:  (1.до 9.-10.)</t>
  </si>
  <si>
    <t>11.а</t>
  </si>
  <si>
    <t>ВАНБИЛАНСНЕ ЕВИДЕНЦИЈЕ</t>
  </si>
  <si>
    <t>О  Б  А  В  Е  З  Е</t>
  </si>
  <si>
    <t>12.</t>
  </si>
  <si>
    <t>Депозити    (12.а.+12.б.)</t>
  </si>
  <si>
    <t>12.а.</t>
  </si>
  <si>
    <t>Каматоносни депозити</t>
  </si>
  <si>
    <t>12.б.</t>
  </si>
  <si>
    <t>Некаматоносни депозити</t>
  </si>
  <si>
    <t>13.</t>
  </si>
  <si>
    <t>Узете позајмице - доспјеле обавезе  (13.а.+13.б.)</t>
  </si>
  <si>
    <t>13.а.</t>
  </si>
  <si>
    <t>Стање доспјелих, а неисплаћених обавеза</t>
  </si>
  <si>
    <t>13.б.</t>
  </si>
  <si>
    <t>Стање неизмирених-позваних за плаћање ванбилансних обавеза</t>
  </si>
  <si>
    <t>14.</t>
  </si>
  <si>
    <t>Узете позајмице од других банака</t>
  </si>
  <si>
    <t>15.</t>
  </si>
  <si>
    <t>Обавезе према Влади</t>
  </si>
  <si>
    <t>16.</t>
  </si>
  <si>
    <t>Обавезе по узетим кредитима и осталим позајмицама  (16.а.+16.б.)</t>
  </si>
  <si>
    <t>16.а.</t>
  </si>
  <si>
    <t>са преосталим роком доспијећа до једне године</t>
  </si>
  <si>
    <t>16.б.</t>
  </si>
  <si>
    <t>са преосталим роком доспијећа преко једне године</t>
  </si>
  <si>
    <t>17.</t>
  </si>
  <si>
    <t>Субординисани дугови и субординисане обвезнице</t>
  </si>
  <si>
    <t>18.</t>
  </si>
  <si>
    <t>Остале обавезе (18.а.+18.б.)</t>
  </si>
  <si>
    <t>18.а.</t>
  </si>
  <si>
    <t>Резерве на ставке ванбиланса</t>
  </si>
  <si>
    <t>18.б.</t>
  </si>
  <si>
    <t>Остале обавезе</t>
  </si>
  <si>
    <t>19.</t>
  </si>
  <si>
    <t>УКУПНЕ ОБАВЕЗЕ:</t>
  </si>
  <si>
    <t>К  А  П  И  Т  А  Л</t>
  </si>
  <si>
    <t>20.</t>
  </si>
  <si>
    <t>Трајне приоритетне акције</t>
  </si>
  <si>
    <t>21.</t>
  </si>
  <si>
    <t>Обичне акције</t>
  </si>
  <si>
    <t>22.</t>
  </si>
  <si>
    <t>Емисиона ажиа  (22.а+22.б)</t>
  </si>
  <si>
    <t>22.а.</t>
  </si>
  <si>
    <t>на трајне приоритетне акције</t>
  </si>
  <si>
    <t>22.б.</t>
  </si>
  <si>
    <t>на обичне акције</t>
  </si>
  <si>
    <t>23.</t>
  </si>
  <si>
    <t>24.</t>
  </si>
  <si>
    <t>Резерве капитала</t>
  </si>
  <si>
    <t>25.</t>
  </si>
  <si>
    <t>Остали капитал</t>
  </si>
  <si>
    <t>26.</t>
  </si>
  <si>
    <t>Резерве за кредитне губитке из добити по регулаторном захтјеву</t>
  </si>
  <si>
    <t>27.</t>
  </si>
  <si>
    <t>УКУПАН КАПИТАЛ:  (20. до 26.)</t>
  </si>
  <si>
    <t>28.</t>
  </si>
  <si>
    <t>УКУПНЕ ОБАВЕЗЕ И КАПИТАЛ:  (19. + 27.)</t>
  </si>
  <si>
    <t>29.</t>
  </si>
  <si>
    <t xml:space="preserve">/ име и презиме / </t>
  </si>
  <si>
    <t>/број телефона/</t>
  </si>
  <si>
    <t xml:space="preserve">/ назив банке / </t>
  </si>
  <si>
    <t>/матични број /</t>
  </si>
  <si>
    <t>Образац БС-НС</t>
  </si>
  <si>
    <t xml:space="preserve">БИЛАНС СТАЊА НА ДАН </t>
  </si>
  <si>
    <t>НОВЧАНА СРЕДСТВА И РАЧУНИ ДЕПОЗИТА КОД ДЕПОЗИТНИХ ИНСТИТУЦИЈА</t>
  </si>
  <si>
    <t>Р.бр.</t>
  </si>
  <si>
    <t>Опис новчане ставке</t>
  </si>
  <si>
    <t>КМ</t>
  </si>
  <si>
    <t>Девизе *</t>
  </si>
  <si>
    <t>Укупно:</t>
  </si>
  <si>
    <t>Готов новац</t>
  </si>
  <si>
    <t>Рачун  резерви код ЦБ БиХ</t>
  </si>
  <si>
    <t>Рачуни депозита код депозит. институција у БиХ</t>
  </si>
  <si>
    <t>Рачуни депозита код депозит. институција у иностранству</t>
  </si>
  <si>
    <t>Новчана средства у процесу наплате</t>
  </si>
  <si>
    <t>Неисплаћени дугови</t>
  </si>
  <si>
    <t>У К У П Н О :</t>
  </si>
  <si>
    <t>НАПОМЕНЕ:</t>
  </si>
  <si>
    <t>*</t>
  </si>
  <si>
    <t>Стране валуте деноминиране у КМ на извјештајни дан;</t>
  </si>
  <si>
    <t>**</t>
  </si>
  <si>
    <t>Укупан износ мора бити једнак позицији 1. Обрасца БС;</t>
  </si>
  <si>
    <t xml:space="preserve"> /име и презиме/</t>
  </si>
  <si>
    <t>Образац БС-К</t>
  </si>
  <si>
    <t>КРЕДИТИ, ПОТРАЖИВАЊА ПО ПОСЛОВИМА ЛИЗИНГА И ДОСПЈЕЛА ПОТРАЖИВАЊА</t>
  </si>
  <si>
    <t xml:space="preserve">Опис </t>
  </si>
  <si>
    <t>Краткорочни &lt;1 год.</t>
  </si>
  <si>
    <t>Дугорочни &gt; 1 год.</t>
  </si>
  <si>
    <t>Доспјела потраживања</t>
  </si>
  <si>
    <t>Плаћене-позване ВО *</t>
  </si>
  <si>
    <t>Остало</t>
  </si>
  <si>
    <t>Влада и владине институције</t>
  </si>
  <si>
    <t>Јавна и државна  предузећа</t>
  </si>
  <si>
    <t>Приватна предузећа и друштва</t>
  </si>
  <si>
    <t>Непрофитне организације</t>
  </si>
  <si>
    <t>Банке и банкарске институције</t>
  </si>
  <si>
    <t>Небанкарске фин. институције</t>
  </si>
  <si>
    <t>Грађани</t>
  </si>
  <si>
    <t>МИНУС: незарађени приход</t>
  </si>
  <si>
    <t>УКУПНО:</t>
  </si>
  <si>
    <t>НАПОМЕНА:</t>
  </si>
  <si>
    <t xml:space="preserve"> = Потраживања за извршена плаћања по ВО и доспјеле-позване за плаћање неизмирене ВО;</t>
  </si>
  <si>
    <t>ВО</t>
  </si>
  <si>
    <t xml:space="preserve"> = Ванбилансне обавезе;</t>
  </si>
  <si>
    <t xml:space="preserve"> Укупан збир мора бити једнак позицији 4. у Обрасцу БС;</t>
  </si>
  <si>
    <t>Образац БС-К-ДП</t>
  </si>
  <si>
    <t>Доспјела потраживања по данима кашњења</t>
  </si>
  <si>
    <t>Дани кашњења</t>
  </si>
  <si>
    <t>0-15</t>
  </si>
  <si>
    <t>16-30</t>
  </si>
  <si>
    <t>преко 30</t>
  </si>
  <si>
    <t>Извјештај о Доспјелим потраживањима по данима кашњења (Образац БС-К-ДП)  је саставни дио извјештаја Кредити, потраживања по пословима лизинга и доспјела  потраживања (Образац БС-К).</t>
  </si>
  <si>
    <t>Збир колоне 6. мора бити једнак збиру колоне 5. и колоне 6. из основног обрасца БС-К</t>
  </si>
  <si>
    <t>Образац БС-Д</t>
  </si>
  <si>
    <t>ДЕПОЗИТИ</t>
  </si>
  <si>
    <t>Депозити-домаћи-КМ</t>
  </si>
  <si>
    <t>Штедња и депозити повиђењу</t>
  </si>
  <si>
    <t>до 3 мј.</t>
  </si>
  <si>
    <t>до 1 год.</t>
  </si>
  <si>
    <t>до 3 год.</t>
  </si>
  <si>
    <t>преко 3 год.</t>
  </si>
  <si>
    <t>УКУПНО</t>
  </si>
  <si>
    <t>Депозити-домаћи-ДЕВИЗЕ</t>
  </si>
  <si>
    <t>Депозити-страни-КМ</t>
  </si>
  <si>
    <t>Депозити-страни-ДЕВИЗЕ</t>
  </si>
  <si>
    <t>Меморандум</t>
  </si>
  <si>
    <t>Депозити</t>
  </si>
  <si>
    <t>Каматоносни</t>
  </si>
  <si>
    <t>Некаматоносни</t>
  </si>
  <si>
    <t>Штедни</t>
  </si>
  <si>
    <t>По виђењу</t>
  </si>
  <si>
    <t>Посебни</t>
  </si>
  <si>
    <t>Орочени</t>
  </si>
  <si>
    <t>Остали</t>
  </si>
  <si>
    <t xml:space="preserve"> /име и презиме / </t>
  </si>
  <si>
    <t>Образац БС-ВБ</t>
  </si>
  <si>
    <t>ВАНБИЛАНСНЕ ЕВИДЕНЦИЈЕ НА ДАН</t>
  </si>
  <si>
    <t>Позиција</t>
  </si>
  <si>
    <t>ОПИС ПОЗИЦИЈЕ – СТАВКЕ И ИНСТРУКЦИЈА</t>
  </si>
  <si>
    <t>Неискориштени дио неопозиве обавезе за давање кредита</t>
  </si>
  <si>
    <t>Купљена потраживања по датим кредитима</t>
  </si>
  <si>
    <t>Кредити осигурани инструментом за осигурање наплате</t>
  </si>
  <si>
    <t>3.1.</t>
  </si>
  <si>
    <t>Кредити осигурани посебним депозитом</t>
  </si>
  <si>
    <t>3.2.</t>
  </si>
  <si>
    <t>Кредити осигурани некретнинама</t>
  </si>
  <si>
    <t>3.3.</t>
  </si>
  <si>
    <t>Кредити осигурани другим колатералом</t>
  </si>
  <si>
    <t>Вриједносни папири у трезору</t>
  </si>
  <si>
    <t>4.1.</t>
  </si>
  <si>
    <t>Вриједносни папири који се држе за рачун извјештајне банке</t>
  </si>
  <si>
    <t>4.2.</t>
  </si>
  <si>
    <t>Вриједносни папири који се држе за рачун других лица</t>
  </si>
  <si>
    <t>Вриједности у трезору</t>
  </si>
  <si>
    <t>5.1.</t>
  </si>
  <si>
    <t xml:space="preserve">Вриједности у трезору као колатерал </t>
  </si>
  <si>
    <t>5.2.</t>
  </si>
  <si>
    <t>Остале вриједности у трезору</t>
  </si>
  <si>
    <t xml:space="preserve">Страни чекови послани на наплату </t>
  </si>
  <si>
    <t>Неопозиви док. акредитиви изадати за плаћања у иностранству</t>
  </si>
  <si>
    <t>Остали акредитиви издати за плаћања у иностранству</t>
  </si>
  <si>
    <t>Издате гаранције</t>
  </si>
  <si>
    <t>9.1.</t>
  </si>
  <si>
    <t>Издате плативе гаранције</t>
  </si>
  <si>
    <t>9.2.</t>
  </si>
  <si>
    <t>Издате чинидбене гаранције</t>
  </si>
  <si>
    <t>9.3.</t>
  </si>
  <si>
    <t>Остале врсте гаранција</t>
  </si>
  <si>
    <t>Издате мјенице и дати авали</t>
  </si>
  <si>
    <t>10.1.</t>
  </si>
  <si>
    <t>Издате мјенице</t>
  </si>
  <si>
    <t>10.2.</t>
  </si>
  <si>
    <t>Дати авали</t>
  </si>
  <si>
    <t>Ностро финансијске активности везане за процес наплате</t>
  </si>
  <si>
    <t>11.1.</t>
  </si>
  <si>
    <t>Наплата финансијских инструмената</t>
  </si>
  <si>
    <t>11.2.</t>
  </si>
  <si>
    <t>Остале активности наплате у току</t>
  </si>
  <si>
    <t>Текући уговори за трансакције с девизама</t>
  </si>
  <si>
    <t>12.1.</t>
  </si>
  <si>
    <t>Промптна продаја девиза</t>
  </si>
  <si>
    <t>12.2.</t>
  </si>
  <si>
    <t>Промптна куповина девиза</t>
  </si>
  <si>
    <t>12.3.</t>
  </si>
  <si>
    <t>Терминска продаја девиза</t>
  </si>
  <si>
    <t>12.4.</t>
  </si>
  <si>
    <t>Терминска куповина девиза</t>
  </si>
  <si>
    <t xml:space="preserve">Остале ставке ванбилансне изложености банке </t>
  </si>
  <si>
    <t>УКУПНО:(1.-13.)</t>
  </si>
  <si>
    <t>ДОДАТНИ ПОДАЦИ</t>
  </si>
  <si>
    <t>Комисиони (агентски) послови</t>
  </si>
  <si>
    <t>Привремени подаци:</t>
  </si>
  <si>
    <t>Износ евидентне камате</t>
  </si>
  <si>
    <t>Образац БС-ВБ-ОП</t>
  </si>
  <si>
    <t>ИЗВЈЕШТАЈ О СТАЊУ ОПОЗИВИХ КРЕДИТНИХ ОБАВЕЗА ПО СЕКТОРСКОЈ СТРУКТУРИ</t>
  </si>
  <si>
    <t>са стањем на дан</t>
  </si>
  <si>
    <t>Краткорочни ≤1 год.</t>
  </si>
  <si>
    <t>Дугорочни ≥ 1 год.</t>
  </si>
  <si>
    <t>●</t>
  </si>
  <si>
    <t>Извјештај је саставни дио извјештаја обрасца БС-ВБ.</t>
  </si>
  <si>
    <t>назив банке</t>
  </si>
  <si>
    <t>матични број</t>
  </si>
  <si>
    <t>Образац БС-УКР</t>
  </si>
  <si>
    <t>ИЗВЈЕШТАЈ О ОБАВЕЗАМА</t>
  </si>
  <si>
    <t xml:space="preserve"> ПО УЗЕТИМ КРЕДИТИМА</t>
  </si>
  <si>
    <t>на дан</t>
  </si>
  <si>
    <t>(000КМ)</t>
  </si>
  <si>
    <t>Ред. број</t>
  </si>
  <si>
    <t>ОПИС</t>
  </si>
  <si>
    <t>Износ</t>
  </si>
  <si>
    <t>Узети кредити из страних извора</t>
  </si>
  <si>
    <t xml:space="preserve"> - са роком доспјећа до 1 године</t>
  </si>
  <si>
    <t xml:space="preserve"> - са роком доспјећа преко 1 године</t>
  </si>
  <si>
    <t>Узети кредити из домаћих извора</t>
  </si>
  <si>
    <t>Укупно (1+2)*:</t>
  </si>
  <si>
    <t>* Редни број 3. мора бити усклађен са позицијама 16.а. и 16.б. из обрасца БС.</t>
  </si>
  <si>
    <t>Извјештај је саставни дио обрасца Биланса стања.</t>
  </si>
  <si>
    <t>/назив банке /</t>
  </si>
  <si>
    <t>Образац БУ</t>
  </si>
  <si>
    <t>БИЛАНС УСПЈЕХА НА ДАН</t>
  </si>
  <si>
    <t>ПРИХОДИ И РАСХОДИ ПО КАМАТАМА</t>
  </si>
  <si>
    <t>Текућа година</t>
  </si>
  <si>
    <t>а)</t>
  </si>
  <si>
    <t>Приходи од камата и слични приходи</t>
  </si>
  <si>
    <t>1)</t>
  </si>
  <si>
    <t>Каматоносни рачуни депозита код депозитних институција</t>
  </si>
  <si>
    <t>2)</t>
  </si>
  <si>
    <t>3)</t>
  </si>
  <si>
    <t>Кредити и послови лизинга</t>
  </si>
  <si>
    <t>4)</t>
  </si>
  <si>
    <t>5)</t>
  </si>
  <si>
    <t>Власнички вриједносни папири</t>
  </si>
  <si>
    <t>6)</t>
  </si>
  <si>
    <t>Потраживања по плаћеним ванбилансним обавезама</t>
  </si>
  <si>
    <t>7)</t>
  </si>
  <si>
    <t>Остали приходи од камата и слични приходи</t>
  </si>
  <si>
    <t>8)</t>
  </si>
  <si>
    <t>УКУПНИ ПРИХОДИ ОД КАМАТА И СЛИЧНИ ПРИХОДИ (1 до 7)</t>
  </si>
  <si>
    <t>б)</t>
  </si>
  <si>
    <t>Расходи по каматама и слични расходи</t>
  </si>
  <si>
    <t xml:space="preserve">Депозити </t>
  </si>
  <si>
    <t>Узете позајмице - доспјеле обавезе</t>
  </si>
  <si>
    <t>Обавезе по узетим кредитима и осталим позајмицама</t>
  </si>
  <si>
    <t>Остали расходи по каматама и слични расходи</t>
  </si>
  <si>
    <t>УКУПНИ РАСХОДИ ПО КАМАТАМА И СЛИЧНИ РАСХОДИ ( 1 до 6)</t>
  </si>
  <si>
    <t>в)</t>
  </si>
  <si>
    <t xml:space="preserve">НЕТО КАМАТА И СЛИЧНИ ПРИХОДИ   ( 8а-7б)    </t>
  </si>
  <si>
    <t>ОПЕРАТИВНИ ПРИХОДИ</t>
  </si>
  <si>
    <t>OPERATIVNI PRIHODI</t>
  </si>
  <si>
    <t>Приходи из пословања са девизама</t>
  </si>
  <si>
    <t>Накнаде по кредитима</t>
  </si>
  <si>
    <t xml:space="preserve">Накнаде по ванбилансним пословима </t>
  </si>
  <si>
    <t>г)</t>
  </si>
  <si>
    <t>Накнаде за извршене услуге</t>
  </si>
  <si>
    <t>д)</t>
  </si>
  <si>
    <t>Приход из послова трговања</t>
  </si>
  <si>
    <t>ђ)</t>
  </si>
  <si>
    <t>Остали оперативни приходи</t>
  </si>
  <si>
    <t>е)</t>
  </si>
  <si>
    <t>УКУПНИ ОПЕРАТИВНИ ПРИХОДИ    (а до ђ)</t>
  </si>
  <si>
    <t>НЕКАМАТОНОСНИ РАСХОДИ</t>
  </si>
  <si>
    <t>NEKAMATNI RASHODI</t>
  </si>
  <si>
    <t>Пословни и директни расходи</t>
  </si>
  <si>
    <t>Трошкови исправке вриједности за ставке ризичног биланса и резерве за ставке ризичног ванбиланса</t>
  </si>
  <si>
    <t>Остали пословни и директни трошкови</t>
  </si>
  <si>
    <t>УКУПНИ ПОСЛОВНИ И ДИРЕКТНИ РАСХОДИ    (1 + 2)</t>
  </si>
  <si>
    <t>Оперативни расходи</t>
  </si>
  <si>
    <t>Трошкови плата и доприноса</t>
  </si>
  <si>
    <t>Трошкови пословног простора, остале фиксне активе и режија</t>
  </si>
  <si>
    <t>Остали оперативни трошкови</t>
  </si>
  <si>
    <t>УКУПНИ ОПЕРАТИВНИ РАСХОДИ    (1 до 3)</t>
  </si>
  <si>
    <t xml:space="preserve">УКУПНИ НЕКАМАТОНОСНИ РАСХОДИ      ( 3а + 4б)  </t>
  </si>
  <si>
    <t>ДОБИТ ПРИЈЕ ОПОРЕЗИВАЊА     (1в+2е-3в)</t>
  </si>
  <si>
    <t>ГУБИТАК     (  1в + 2е - 3в)</t>
  </si>
  <si>
    <t>ПОРЕЗИ</t>
  </si>
  <si>
    <t>Добит по основу повећања одложених пореских средстава и смањења одложених пореских обавеза</t>
  </si>
  <si>
    <t>Губитак по основу смањења одложених пореских средстава и повећања одложених пореских обавеза</t>
  </si>
  <si>
    <t>НЕТО-ДОБИТ     (4-6+7-8)</t>
  </si>
  <si>
    <t>НЕТО-ГУБИТАК     (5+6-7+8)</t>
  </si>
  <si>
    <t>/број тел./</t>
  </si>
  <si>
    <t>/ матични број/</t>
  </si>
  <si>
    <t>Образац НТ</t>
  </si>
  <si>
    <t xml:space="preserve">ИЗВЈЕШТАЈ О НОВЧАНИМ ТОКОВИМА </t>
  </si>
  <si>
    <t>( 000 КМ )</t>
  </si>
  <si>
    <t>НОВЧАНИ ТОКОВИ ИЗ ПОСЛОВНИХ АКТИВНОСТИ</t>
  </si>
  <si>
    <t xml:space="preserve"> кв.</t>
  </si>
  <si>
    <t>1.1.</t>
  </si>
  <si>
    <t>Примици камата, накнада и провизија по кредитима и пословима лизинга</t>
  </si>
  <si>
    <t>(+)</t>
  </si>
  <si>
    <t>1.2.</t>
  </si>
  <si>
    <t>Исплате камата</t>
  </si>
  <si>
    <t>(-)</t>
  </si>
  <si>
    <t>1.3.</t>
  </si>
  <si>
    <t>Наплате по кредитима који су раније били отписани (главница и камата)</t>
  </si>
  <si>
    <t>1.4.</t>
  </si>
  <si>
    <t>Новчане исплате запосленим и добављачима</t>
  </si>
  <si>
    <t>1.5.</t>
  </si>
  <si>
    <t>Исплате по ванбилансним уговорима</t>
  </si>
  <si>
    <t>1.6.</t>
  </si>
  <si>
    <t>Примици и исплате по ванредним ставкама</t>
  </si>
  <si>
    <t>(+)(-)</t>
  </si>
  <si>
    <t xml:space="preserve">(Повећање) смањење у оперативној активи: </t>
  </si>
  <si>
    <t>1.7.</t>
  </si>
  <si>
    <t>Новчане позајмице и кредити дати клијентима и наплате истих</t>
  </si>
  <si>
    <t>1.8.</t>
  </si>
  <si>
    <t>Рачуни депозита код држ. институц.-прописи и монетарни захтјеви</t>
  </si>
  <si>
    <t>(Повећање) смањење у оперативним обавезама:</t>
  </si>
  <si>
    <t>1.9.</t>
  </si>
  <si>
    <t xml:space="preserve">Депозити клијената </t>
  </si>
  <si>
    <t>1.10.</t>
  </si>
  <si>
    <t>Плаћени порез на добит</t>
  </si>
  <si>
    <t>А.</t>
  </si>
  <si>
    <t>Нето новчана средства из пословних активности:</t>
  </si>
  <si>
    <t>НОВЧАНИ ТОКОВИ ИЗ УЛАГАЧКИХ АКТИВНОСТИ</t>
  </si>
  <si>
    <t>2.1.</t>
  </si>
  <si>
    <t>Краткорочни пласмани финансијским институцијама</t>
  </si>
  <si>
    <t>2.2.</t>
  </si>
  <si>
    <t>Примици камата</t>
  </si>
  <si>
    <t>2.3.</t>
  </si>
  <si>
    <t>Примици дивиденди</t>
  </si>
  <si>
    <t>2.4.</t>
  </si>
  <si>
    <t>Улагања у вриједносне папире који се држе до доспијећа</t>
  </si>
  <si>
    <t>2.5.</t>
  </si>
  <si>
    <t>Наплативи доспјели вриједносни папири који се држе до доспијећа</t>
  </si>
  <si>
    <t>2.6.</t>
  </si>
  <si>
    <t>Куповина (продаја) нематеријалне активе</t>
  </si>
  <si>
    <t>2.7.</t>
  </si>
  <si>
    <t>Куповина (продаја) материјалне активе</t>
  </si>
  <si>
    <t>2.8.</t>
  </si>
  <si>
    <t>Стицање (продаја) учешћа у субсидијарним лицима</t>
  </si>
  <si>
    <t>2.9.</t>
  </si>
  <si>
    <t>Стицање (продаја) учешћа у другим повезаним предузећима</t>
  </si>
  <si>
    <t>2.10.</t>
  </si>
  <si>
    <t>Кредити (поврат кредита) субсидијарним лицима</t>
  </si>
  <si>
    <t>2.11.</t>
  </si>
  <si>
    <t>Кредити (поврат кредита) другим повезаним предузећима</t>
  </si>
  <si>
    <t>2.12.</t>
  </si>
  <si>
    <t>Куповина (продаја) других улагања</t>
  </si>
  <si>
    <t>2.13.</t>
  </si>
  <si>
    <t>2.14.</t>
  </si>
  <si>
    <t>Б.</t>
  </si>
  <si>
    <t>Нето новчана средства из улагачких активности:</t>
  </si>
  <si>
    <t>НОВЧАНИ ТОКОВИ ОД ФИНАНСИЈСКИХ АКТИВНОСТИ</t>
  </si>
  <si>
    <t>Примици од издавања акција</t>
  </si>
  <si>
    <t>Реоткуп акција</t>
  </si>
  <si>
    <t>Куповина властитих акција</t>
  </si>
  <si>
    <t>3.4.</t>
  </si>
  <si>
    <t>Камата плаћена на позајмице</t>
  </si>
  <si>
    <t>3.5.</t>
  </si>
  <si>
    <t>Узете позајмице</t>
  </si>
  <si>
    <t>3.6.</t>
  </si>
  <si>
    <t>Поврат позајмица</t>
  </si>
  <si>
    <t>3.7.</t>
  </si>
  <si>
    <t>Исплата дивиденди</t>
  </si>
  <si>
    <t>3.8.</t>
  </si>
  <si>
    <t>Исплата по ванбилансним уговорима</t>
  </si>
  <si>
    <t>3.9.</t>
  </si>
  <si>
    <t>В.</t>
  </si>
  <si>
    <t>Нето новчана средства од финансијских активности:</t>
  </si>
  <si>
    <t>НЕТО ПОРАСТ НС и НЕ: * *(А+Б+В)</t>
  </si>
  <si>
    <t>НС и НЕ НА ПОЧЕТКУ ПЕРИОДА:</t>
  </si>
  <si>
    <t>ЕФЕКТИ ПРОМЈЕНЕ ДЕВИЗНОГ КУРСА НС и НЕ:</t>
  </si>
  <si>
    <t>НС и НЕ НА КРАЈУ ПЕРИОДА:(4+5+6)</t>
  </si>
  <si>
    <t>* *   НС и НЕ = новчана средства и новчани еквиваленти</t>
  </si>
  <si>
    <t>/назив банке/</t>
  </si>
  <si>
    <t>/матични број/</t>
  </si>
  <si>
    <t>Образац ЛАКЦ</t>
  </si>
  <si>
    <t xml:space="preserve">Листа највећих акционара банке на дан </t>
  </si>
  <si>
    <t>Ред. бр.</t>
  </si>
  <si>
    <t>ИМЕ/НАЗИВ АКЦИОНАРА
 (редослијед по величини учешћа)</t>
  </si>
  <si>
    <t>Врста лица*</t>
  </si>
  <si>
    <t>Основ повезаности**</t>
  </si>
  <si>
    <t>Износ  учешћа</t>
  </si>
  <si>
    <t>% учешћа(1 дец)</t>
  </si>
  <si>
    <t>Нето дужник</t>
  </si>
  <si>
    <t>Напомена</t>
  </si>
  <si>
    <t>Приоитет. акције</t>
  </si>
  <si>
    <t>УКУПНО 15 НАЈВЕЋИХ  АКЦИОНАРА:</t>
  </si>
  <si>
    <t>/име и презиме/</t>
  </si>
  <si>
    <t>Образац АКЦ</t>
  </si>
  <si>
    <t>О АКЦИОНАРСКОМ КАПИТАЛУ</t>
  </si>
  <si>
    <t>год.</t>
  </si>
  <si>
    <t>АКЦИОНАРСКИ КАПИТАЛ</t>
  </si>
  <si>
    <t>Стање</t>
  </si>
  <si>
    <t>Стање  акционарског капитала</t>
  </si>
  <si>
    <t xml:space="preserve"> - домаћи акционари</t>
  </si>
  <si>
    <t xml:space="preserve"> - страни акционари</t>
  </si>
  <si>
    <t>Укупно стање акционарског капитала:</t>
  </si>
  <si>
    <t>Власничка структура акционарског капитала</t>
  </si>
  <si>
    <t xml:space="preserve"> - државни </t>
  </si>
  <si>
    <t xml:space="preserve"> - приватни</t>
  </si>
  <si>
    <t xml:space="preserve"> - задружни</t>
  </si>
  <si>
    <t>ИЗВЈЕШТАЈ</t>
  </si>
  <si>
    <t>(у 000КМ)</t>
  </si>
  <si>
    <t>Д</t>
  </si>
  <si>
    <t>Краткорочни кредити</t>
  </si>
  <si>
    <t>Дугорочни кредити</t>
  </si>
  <si>
    <t>Остали пласмани</t>
  </si>
  <si>
    <t>Непокривени акредитиви</t>
  </si>
  <si>
    <t>30.</t>
  </si>
  <si>
    <t>Назив групе повезаних лица*</t>
  </si>
  <si>
    <t xml:space="preserve">Кратко- рочни кредити </t>
  </si>
  <si>
    <t>Доспјела потраж.</t>
  </si>
  <si>
    <t>Плаћене гаранције</t>
  </si>
  <si>
    <t>БИЛАНС УКУПНО</t>
  </si>
  <si>
    <t>Гаранције</t>
  </si>
  <si>
    <t>Остала јемства</t>
  </si>
  <si>
    <t>УКУПНА ИЗЛОЖЕ-НОСТ БАНКЕ</t>
  </si>
  <si>
    <t>1а</t>
  </si>
  <si>
    <t>9=3 до 8</t>
  </si>
  <si>
    <t>14=10 до 13</t>
  </si>
  <si>
    <t>15=9+14</t>
  </si>
  <si>
    <t>УКУПНА ИЗЛОЖЕНОСТ БАНКЕ</t>
  </si>
  <si>
    <t>износ</t>
  </si>
  <si>
    <t>Шифра</t>
  </si>
  <si>
    <t xml:space="preserve">ПОДАЦИ О НЕКРЕТНИНАМА које служе као обезбјеђење потраживања </t>
  </si>
  <si>
    <t>ВРСТА НЕКРЕТНИНЕ</t>
  </si>
  <si>
    <t xml:space="preserve">Укупан број некретнина </t>
  </si>
  <si>
    <t>Процијењена вриједност некретнина</t>
  </si>
  <si>
    <t>Продате некретнине</t>
  </si>
  <si>
    <t xml:space="preserve">
 (реализован новчани ток)</t>
  </si>
  <si>
    <t>испод вриједности бруто* кредита (са оствареним губитком)</t>
  </si>
  <si>
    <t xml:space="preserve"> изнад вриједности бруто кредита</t>
  </si>
  <si>
    <t>број</t>
  </si>
  <si>
    <t>вриједност (000 КМ)</t>
  </si>
  <si>
    <t>4=6+12</t>
  </si>
  <si>
    <t>5=7+13</t>
  </si>
  <si>
    <t>Стамбена некретнина</t>
  </si>
  <si>
    <t>Пословна некретнина</t>
  </si>
  <si>
    <t>Укупно</t>
  </si>
  <si>
    <t>*Бруто подразумијева остатак дуга кредита на датум продаје некретнине</t>
  </si>
  <si>
    <t xml:space="preserve">Извјештај о концентрацији ризика  на дан </t>
  </si>
  <si>
    <t>ПРЕГЛЕД НАЈВЕЋИХ ДУЖНИКА БАНКЕ</t>
  </si>
  <si>
    <t xml:space="preserve">ИМЕ / НАЗИВ    ДУЖНИКА     </t>
  </si>
  <si>
    <t>Обрачу-ната камата</t>
  </si>
  <si>
    <t>Непокрив. акред.</t>
  </si>
  <si>
    <t>Неопозиве кред.  обавезе и остало</t>
  </si>
  <si>
    <t xml:space="preserve">ВАН  БИЛАНС  УКУПНО </t>
  </si>
  <si>
    <t>14=10+13</t>
  </si>
  <si>
    <t>* Банка је дужна да код сваког појединачног корисника кредита наведе назив групе(колона 1а) повезаних лица, којој тај појединачни корисник припада.</t>
  </si>
  <si>
    <t>Уносити податке у сваки ред, без остављања празних редова између два уноса</t>
  </si>
  <si>
    <t>Текућу отплату касни број дана</t>
  </si>
  <si>
    <t>БАНКА плаћала гаранције       (било кад)       (ДА-НЕ)</t>
  </si>
  <si>
    <t>БАНКА га тужила       (било кад)       (ДА-НЕ)</t>
  </si>
  <si>
    <t>БАНКА реализовала колатерал         (било кад)            (ДА-НЕ)</t>
  </si>
  <si>
    <t>БАНКА реструктуир. кредит         (било кад)            (ДА-НЕ)</t>
  </si>
  <si>
    <t>(ДА-НЕ)</t>
  </si>
  <si>
    <t>Износ отписаног дуга</t>
  </si>
  <si>
    <t>I</t>
  </si>
  <si>
    <t>у КМ</t>
  </si>
  <si>
    <t>II</t>
  </si>
  <si>
    <t>стање на дан</t>
  </si>
  <si>
    <t>Извјештај о концентрацији ризика на дан</t>
  </si>
  <si>
    <t>7=5+6</t>
  </si>
  <si>
    <t>Образац КН-5</t>
  </si>
  <si>
    <t xml:space="preserve">Билансна и ванбилансна потраживања од Владе РС, Владе ФБиХ, Владе Брчко дистрикта БиХ и Савјета министара БиХ </t>
  </si>
  <si>
    <t>ПРИЗНАТИ КАПИТАЛ  БАНКЕ</t>
  </si>
  <si>
    <t xml:space="preserve"> =износ</t>
  </si>
  <si>
    <t>X    300%</t>
  </si>
  <si>
    <t xml:space="preserve">   = ЗИКР (Збир изложености кредитном ризику)  </t>
  </si>
  <si>
    <t xml:space="preserve">ИМЕ   ДУЖНИКА     </t>
  </si>
  <si>
    <t>Дуго-рочни кредити</t>
  </si>
  <si>
    <t>БИЛАН. УК.</t>
  </si>
  <si>
    <t>Гара- нције</t>
  </si>
  <si>
    <t>НАПОМЕНА</t>
  </si>
  <si>
    <t>У билансна и ванбилансна потраживања од Владе РС, Владе ФБиХ, Владе Брчко дистрикта БиХ и  Савјета министара БиХ укључују се потраживања по основу директног и индиректног дуга, те потраживања обезбјеђена безусловним гаранцијама Владе РС, Владе ФБиХ,Владе Брчко дистрикта БиХ и Савјета министара БиХ плативим на први позив</t>
  </si>
  <si>
    <t>*Банка је дужна да код сваког појединачног дужника наведе назив групе( 1 - Влада РС, 2 - Влада ФБиХ, 3 - Влада Брчко дистрикт БиХ,4 - Савјет министара БиХ)</t>
  </si>
  <si>
    <r>
      <t>У колону "</t>
    </r>
    <r>
      <rPr>
        <b/>
        <i/>
        <sz val="9"/>
        <color indexed="12"/>
        <rFont val="Calibri"/>
        <family val="2"/>
        <charset val="204"/>
      </rPr>
      <t>Остали пласмани"</t>
    </r>
    <r>
      <rPr>
        <sz val="9"/>
        <color indexed="12"/>
        <rFont val="Calibri"/>
        <family val="2"/>
        <charset val="204"/>
      </rPr>
      <t xml:space="preserve"> уносе се и ХОВ емитоване од стране Владе РС, Владе ФБиХ, Владе Брчко дистрикта БиХ и Савјета министара БиХ</t>
    </r>
  </si>
  <si>
    <t>Образац УДК</t>
  </si>
  <si>
    <t>Квартални  извјештај о стању укупних кредита и депозита на дан</t>
  </si>
  <si>
    <t>I       УКУПНО КРЕДИТИ  (1+2)</t>
  </si>
  <si>
    <t>Кредити  влади и владиним институцијама</t>
  </si>
  <si>
    <t>Кредити привреди</t>
  </si>
  <si>
    <t>Кредити банкама и другим  финансијским институцијама</t>
  </si>
  <si>
    <t>Кредити становништву</t>
  </si>
  <si>
    <t>-за општу потрошњу</t>
  </si>
  <si>
    <t>-за стамбене потребе</t>
  </si>
  <si>
    <t>-за обављање дјелатности</t>
  </si>
  <si>
    <t xml:space="preserve">д) </t>
  </si>
  <si>
    <t>Остали кредити</t>
  </si>
  <si>
    <t>Укупно краткорочни кредити</t>
  </si>
  <si>
    <t>Укупно дугорочни кредити</t>
  </si>
  <si>
    <t>II       УКУПНО  ДЕПОЗИТИ  (1+2)</t>
  </si>
  <si>
    <t>Краткорочни депозити  (1а+1б)</t>
  </si>
  <si>
    <t>1а)</t>
  </si>
  <si>
    <t>Депозити по виђењу</t>
  </si>
  <si>
    <t>Депозити  владе и владиних институцијама</t>
  </si>
  <si>
    <t>Депозити привреде</t>
  </si>
  <si>
    <t>Депозити банака и других  финансијских институција</t>
  </si>
  <si>
    <t>Депозити становништва</t>
  </si>
  <si>
    <t>Остали депозити</t>
  </si>
  <si>
    <t>Укупно депозити по виђењу</t>
  </si>
  <si>
    <t>1б)</t>
  </si>
  <si>
    <t>Краткорочно орочени депозити</t>
  </si>
  <si>
    <t>Депозити  владе и владиних институција</t>
  </si>
  <si>
    <t xml:space="preserve">Укупно краткорочно орочени  депозити  </t>
  </si>
  <si>
    <t>Дугорочни депозити</t>
  </si>
  <si>
    <t>Депозити  владе и владних институцијама</t>
  </si>
  <si>
    <t>Депозити банака и других  финансијских институцијама</t>
  </si>
  <si>
    <t>Укупно дугоророчни депозити</t>
  </si>
  <si>
    <t xml:space="preserve">      </t>
  </si>
  <si>
    <t>/извјештај саставио/</t>
  </si>
  <si>
    <t xml:space="preserve">             </t>
  </si>
  <si>
    <t>Образац УДК-ОП</t>
  </si>
  <si>
    <t xml:space="preserve">Спецификација кредита становништву за општу потрошњу на дан </t>
  </si>
  <si>
    <t>Ред.бр.</t>
  </si>
  <si>
    <t>Кредити за општу потрошњу</t>
  </si>
  <si>
    <t>ИЗНОС</t>
  </si>
  <si>
    <t>за куповину робе широке потрошње</t>
  </si>
  <si>
    <t>за куповину аутомобила</t>
  </si>
  <si>
    <t>по картицама</t>
  </si>
  <si>
    <t>прекорачења по рачунима</t>
  </si>
  <si>
    <t>за куповину хартија од вриједности</t>
  </si>
  <si>
    <t>ненамјенски готовински кредити</t>
  </si>
  <si>
    <t>ломбардни кредити</t>
  </si>
  <si>
    <t>остали кредити за општу потрошњу</t>
  </si>
  <si>
    <t>Напомена:Спецификација је саставни дио Кварталног извјештаја о стању укупних кредита</t>
  </si>
  <si>
    <t xml:space="preserve"> и депозита и укупни износ мора одговарати суми краткорочних и дугорочних кредита</t>
  </si>
  <si>
    <t xml:space="preserve"> становништву за општу потрошњу.</t>
  </si>
  <si>
    <t>Образац СМИ</t>
  </si>
  <si>
    <t>О СТЕЧЕНОЈ МАТЕРИЈАЛНОЈ ИМОВИНИ</t>
  </si>
  <si>
    <t>/име и презимe/</t>
  </si>
  <si>
    <t>Банкарске институције</t>
  </si>
  <si>
    <t>Јавна и државна предузећа</t>
  </si>
  <si>
    <t>Владине институције</t>
  </si>
  <si>
    <t>GBP</t>
  </si>
  <si>
    <t>CHF</t>
  </si>
  <si>
    <t>USD</t>
  </si>
  <si>
    <t>EUR</t>
  </si>
  <si>
    <t xml:space="preserve"> Д Е П О З И Т И</t>
  </si>
  <si>
    <t xml:space="preserve"> К Р Е Д И Т И</t>
  </si>
  <si>
    <t>(У 000 КМ)</t>
  </si>
  <si>
    <t xml:space="preserve"> ОСИГУРАНИХ ДЕВИЗНОМ КЛАУЗУЛОМ</t>
  </si>
  <si>
    <t>ИЗВЈЕШТАЈ О СТАЊУ КРЕДИТА И ДЕПОЗИТА</t>
  </si>
  <si>
    <t>Образац ДВК-1</t>
  </si>
  <si>
    <t xml:space="preserve"> У СТРАНОЈ ВАЛУТИ</t>
  </si>
  <si>
    <t>Образац ДВК-2</t>
  </si>
  <si>
    <t xml:space="preserve">Напоменe: </t>
  </si>
  <si>
    <t>Образац ППК</t>
  </si>
  <si>
    <t>Извјештај о писaним приговорима клијената са</t>
  </si>
  <si>
    <t xml:space="preserve">Шифарник основа приговора </t>
  </si>
  <si>
    <t>Р.Б.</t>
  </si>
  <si>
    <t>ИМЕ / НАЗИВ КЛИЈЕНТА</t>
  </si>
  <si>
    <t>ПЛ/ФЛ</t>
  </si>
  <si>
    <t>Основ приговора</t>
  </si>
  <si>
    <t>Статус приговора</t>
  </si>
  <si>
    <r>
      <t xml:space="preserve">                         </t>
    </r>
    <r>
      <rPr>
        <b/>
        <sz val="11"/>
        <color indexed="8"/>
        <rFont val="Calibri"/>
        <family val="2"/>
        <charset val="204"/>
      </rPr>
      <t xml:space="preserve"> Основ приговора</t>
    </r>
  </si>
  <si>
    <t>KP1</t>
  </si>
  <si>
    <t>Приговори судужника/јемаца</t>
  </si>
  <si>
    <t>KP2</t>
  </si>
  <si>
    <t xml:space="preserve">Обрачун камате </t>
  </si>
  <si>
    <t>KP3</t>
  </si>
  <si>
    <t>Накнаде по кредитним пословима</t>
  </si>
  <si>
    <t>KP4</t>
  </si>
  <si>
    <t>Промјена услова кредитирања</t>
  </si>
  <si>
    <t>KP5</t>
  </si>
  <si>
    <t>Остало из области кредитног пословања</t>
  </si>
  <si>
    <t>DP1</t>
  </si>
  <si>
    <t>Промјена услова депоновања</t>
  </si>
  <si>
    <t>DP2</t>
  </si>
  <si>
    <t>DP3</t>
  </si>
  <si>
    <t>Остало из области депозитног пословања</t>
  </si>
  <si>
    <t>PP1</t>
  </si>
  <si>
    <t>Отварање и вођење рачуна</t>
  </si>
  <si>
    <t>PP2</t>
  </si>
  <si>
    <t>Принудна наплата</t>
  </si>
  <si>
    <t>PP3</t>
  </si>
  <si>
    <t>Кредитне и платне картице</t>
  </si>
  <si>
    <t>PP4</t>
  </si>
  <si>
    <t>Остало из области платног промета</t>
  </si>
  <si>
    <t>OST</t>
  </si>
  <si>
    <t>Шифарник статуса приговора</t>
  </si>
  <si>
    <t xml:space="preserve">                    Статус приговора</t>
  </si>
  <si>
    <t>PR1</t>
  </si>
  <si>
    <t xml:space="preserve">Позитивно ријешен приговор </t>
  </si>
  <si>
    <t>PR2</t>
  </si>
  <si>
    <t xml:space="preserve">Негативно ријешен приговор </t>
  </si>
  <si>
    <t>PR3</t>
  </si>
  <si>
    <t>Приговор у процесу обраде</t>
  </si>
  <si>
    <t>PR4</t>
  </si>
  <si>
    <t>Примљен захтјев АБРС за изјашњење</t>
  </si>
  <si>
    <t xml:space="preserve"> - У колону 2 уноси се име/назив клијента дужника по кредиту/депонента</t>
  </si>
  <si>
    <t xml:space="preserve"> - У извјештај се укључују сви примљени приговори од почетка године, тј. од 01.01. до извјештајног датума.</t>
  </si>
  <si>
    <t>Образац: ОКЈ</t>
  </si>
  <si>
    <t>од</t>
  </si>
  <si>
    <t>до</t>
  </si>
  <si>
    <t>(у КМ )</t>
  </si>
  <si>
    <t>Стање преосталог дуга</t>
  </si>
  <si>
    <t xml:space="preserve">   укључујући и партије кредита које су отплаћене - затворене унутар извјештајног периода.</t>
  </si>
  <si>
    <t>Образац ХОВ</t>
  </si>
  <si>
    <t xml:space="preserve">    ПОДАЦИ О ХОВ</t>
  </si>
  <si>
    <t>Табела 1: Дужничке ХОВ</t>
  </si>
  <si>
    <t>(у  КМ)</t>
  </si>
  <si>
    <t>Ознака ХОВ</t>
  </si>
  <si>
    <t>Назив ХОВ</t>
  </si>
  <si>
    <t>Емитент ХОВ</t>
  </si>
  <si>
    <t>Назив емитента ХОВ</t>
  </si>
  <si>
    <t>Поријекло емитента ХОВ</t>
  </si>
  <si>
    <t>Намјена ХОВ</t>
  </si>
  <si>
    <t>Врста ХОВ</t>
  </si>
  <si>
    <t>Цијена појединачне ХОВ</t>
  </si>
  <si>
    <t>Датум регистрације ХОВ</t>
  </si>
  <si>
    <t>Датум до доспијећа ХОВ</t>
  </si>
  <si>
    <t>Уговорени период (мјесеци)</t>
  </si>
  <si>
    <t>Купонска каматна стопа (%)</t>
  </si>
  <si>
    <t>Принос до доспијећа (%)</t>
  </si>
  <si>
    <t>Фрекв. исплате купона</t>
  </si>
  <si>
    <t>...</t>
  </si>
  <si>
    <t>Шифарник дужничких ХОВ:</t>
  </si>
  <si>
    <t>Табела 2: Власничке ХОВ и удјели или акције у инвестиционим фондовима</t>
  </si>
  <si>
    <t>Врста емитента ХОВ</t>
  </si>
  <si>
    <t>Број ХОВ</t>
  </si>
  <si>
    <t>Шифарник власничких ХОВ и удјела или акција у инвестиционим фондовима:</t>
  </si>
  <si>
    <t>Напомене:</t>
  </si>
  <si>
    <t>Образац ДУ</t>
  </si>
  <si>
    <t>Дневни извјештај о девизним позицијама на дан</t>
  </si>
  <si>
    <t>ДЕВИЗНА УСКЛАЂЕНОСТ ФИНАНСИЈСКЕ АКТИВЕ И ФИНИНАСИЈСКЕ ПАСИВЕ (ДЕВИЗНА ПОЗИЦИЈА)</t>
  </si>
  <si>
    <t>ФИНАНСИЈСКА АКТИВА У БИЛАНСУ СТАЊА</t>
  </si>
  <si>
    <t>DIN</t>
  </si>
  <si>
    <t>OSTALO</t>
  </si>
  <si>
    <t>ЗБИР</t>
  </si>
  <si>
    <t>Новчана средства и депозити код других депозитних институција</t>
  </si>
  <si>
    <t>Новчане позајмице са рачуна резерви дате другим банкама</t>
  </si>
  <si>
    <t>Кредити,друга потраживања и потраживања по лизингу</t>
  </si>
  <si>
    <t>Актива за трговину</t>
  </si>
  <si>
    <t>Остала финансијска актива</t>
  </si>
  <si>
    <t>Кредити с валутном клаузулом</t>
  </si>
  <si>
    <t>Остала фин. актива уговорена са валутном клаузулом (вриједн. папири и сл.)</t>
  </si>
  <si>
    <t>(1)</t>
  </si>
  <si>
    <t>ФИНАНСИЈСКА ПАСИВА У БИЛАНСУ СТАЊА</t>
  </si>
  <si>
    <t>Депозити и доспјеле неизмирене ванбилансне обавезе</t>
  </si>
  <si>
    <t>Узете позајмице од других банака са рачуна резерви</t>
  </si>
  <si>
    <t>Субординирани дугови и обвезнице</t>
  </si>
  <si>
    <t>Остале финансијске обавезе</t>
  </si>
  <si>
    <t>Обавезе с девизном клаузулом</t>
  </si>
  <si>
    <t>(2)</t>
  </si>
  <si>
    <t>ВАНБИЛАНСНА ПОЗИЦИЈА</t>
  </si>
  <si>
    <t>Актива - ванбилансне обавезе</t>
  </si>
  <si>
    <t>Пасива - ванбилансне обавезе</t>
  </si>
  <si>
    <t>ПОЗИЦИЈА</t>
  </si>
  <si>
    <t>И</t>
  </si>
  <si>
    <t>(+) ДУГА ПОЗИЦИЈА (1)+(3.1)-(2)-(3.2)</t>
  </si>
  <si>
    <t>(+) изражена у %</t>
  </si>
  <si>
    <t>ИИ</t>
  </si>
  <si>
    <t>(-) КРАТКА ПОЗИЦИЈА ИЗНОС (2)+(3.2)-(1)-(3.1)</t>
  </si>
  <si>
    <t>(-) изражена у %</t>
  </si>
  <si>
    <t>ИИИ</t>
  </si>
  <si>
    <t>ДОЗВОЉЕНА ПОЗИЦИЈА ПРЕКО НОЋИ</t>
  </si>
  <si>
    <t>ИВ</t>
  </si>
  <si>
    <t>ВЕЋА од дозвољене (+) или (-) у %</t>
  </si>
  <si>
    <t>МАЊА од дозвољене (+) или (-) у %</t>
  </si>
  <si>
    <t>Образац ДЛ</t>
  </si>
  <si>
    <t>/име и презиме /</t>
  </si>
  <si>
    <t>1.2.1.</t>
  </si>
  <si>
    <t>1.2.2.</t>
  </si>
  <si>
    <t>1.2.3.</t>
  </si>
  <si>
    <t>1.2.4.</t>
  </si>
  <si>
    <t>2.1.1.</t>
  </si>
  <si>
    <t>2.1.2.</t>
  </si>
  <si>
    <t>2.1.3.</t>
  </si>
  <si>
    <t>2.1.4.</t>
  </si>
  <si>
    <t>2.1.5.</t>
  </si>
  <si>
    <t>2.2.1.</t>
  </si>
  <si>
    <t>2.2.2.</t>
  </si>
  <si>
    <t>2.2.3.</t>
  </si>
  <si>
    <t>2.2.4.</t>
  </si>
  <si>
    <t>2.2.5.</t>
  </si>
  <si>
    <t>2.4.1.</t>
  </si>
  <si>
    <t>2.4.2.</t>
  </si>
  <si>
    <t>/ број телефона/</t>
  </si>
  <si>
    <t>Образац МБЗ-1</t>
  </si>
  <si>
    <t>Назив банке</t>
  </si>
  <si>
    <t>SWIFT код</t>
  </si>
  <si>
    <t xml:space="preserve"> </t>
  </si>
  <si>
    <t>V0001</t>
  </si>
  <si>
    <t>Влада РС</t>
  </si>
  <si>
    <t>V0002</t>
  </si>
  <si>
    <t>Влада ФБиХ</t>
  </si>
  <si>
    <t>V0003</t>
  </si>
  <si>
    <t>Влада Брчко Дистрикт</t>
  </si>
  <si>
    <t>EFSE</t>
  </si>
  <si>
    <t>IFAD</t>
  </si>
  <si>
    <t>F0003</t>
  </si>
  <si>
    <t>GGF</t>
  </si>
  <si>
    <t>F0004</t>
  </si>
  <si>
    <t>Responsiability</t>
  </si>
  <si>
    <t>IFC</t>
  </si>
  <si>
    <t xml:space="preserve">   1- стране банке</t>
  </si>
  <si>
    <t>Образац ПКС-1</t>
  </si>
  <si>
    <t xml:space="preserve">Извјештај о пондерисаним </t>
  </si>
  <si>
    <t>номиналним и ефективним каматним стопама по кредитима</t>
  </si>
  <si>
    <t>I КРЕДИТИ</t>
  </si>
  <si>
    <t>Износ                    кредита                        (У КМ)</t>
  </si>
  <si>
    <t>Пондерисана</t>
  </si>
  <si>
    <t>Номинална каматна стопа</t>
  </si>
  <si>
    <t>Ефективна каматна стопа</t>
  </si>
  <si>
    <t>2</t>
  </si>
  <si>
    <t>Кредити банкама и другим  фин. организацијама</t>
  </si>
  <si>
    <t>1.4.1.</t>
  </si>
  <si>
    <t xml:space="preserve"> за општу потрошњу</t>
  </si>
  <si>
    <t>1.4.2.</t>
  </si>
  <si>
    <t xml:space="preserve"> за стамбене потребе</t>
  </si>
  <si>
    <t>1.4.3.</t>
  </si>
  <si>
    <t xml:space="preserve"> за обављање дјелатности</t>
  </si>
  <si>
    <t>2.4.3.</t>
  </si>
  <si>
    <t>Напомена:Из кредита се искључују кредити - прекорачења по рачунима, а који се приказују у</t>
  </si>
  <si>
    <t xml:space="preserve">                    у табели Каматне стопе - Табела В.</t>
  </si>
  <si>
    <t>Образац ПКС-2</t>
  </si>
  <si>
    <t>номиналним и ефективним каматним стопама по депозитима</t>
  </si>
  <si>
    <t>I ДЕПОЗИТИ</t>
  </si>
  <si>
    <t>Износ            депозита                      (у КМ)</t>
  </si>
  <si>
    <t xml:space="preserve">Краткорочни депозити </t>
  </si>
  <si>
    <t>Орочени до три мјесеца</t>
  </si>
  <si>
    <t>1.1.1.</t>
  </si>
  <si>
    <t>1.1.2.</t>
  </si>
  <si>
    <t>1.1.3.</t>
  </si>
  <si>
    <t>Депозити банака и других  фин. организација</t>
  </si>
  <si>
    <t>1.1.4.</t>
  </si>
  <si>
    <t>1.1.5.</t>
  </si>
  <si>
    <t>Орочени до једне године</t>
  </si>
  <si>
    <t>1.2.5.</t>
  </si>
  <si>
    <t>Орочени до три године</t>
  </si>
  <si>
    <t>Орочени преко три године</t>
  </si>
  <si>
    <t>Напомена: намјенски орочени депозити не улазе у основицу за израчунавање пондерисаних номиналних</t>
  </si>
  <si>
    <t>и ефективних каматних стопа</t>
  </si>
  <si>
    <t>Образац ПКС-3</t>
  </si>
  <si>
    <t>номиналним и ефективним каматним стопама</t>
  </si>
  <si>
    <t>по кредитима - прекорачења по рачунима и депозитима по виђењу</t>
  </si>
  <si>
    <t>Износ                           (у КМ)</t>
  </si>
  <si>
    <t>Кредити - прекорачења по рачунима</t>
  </si>
  <si>
    <t>Депозити - по виђењу</t>
  </si>
  <si>
    <t>Депозити банака и других  фин. oрганизација</t>
  </si>
  <si>
    <t xml:space="preserve">Извјештај о трансакцијама са лицима у посебном односу са банком на дан </t>
  </si>
  <si>
    <t>Основ повезаности са банком</t>
  </si>
  <si>
    <t>Образац РУ-1</t>
  </si>
  <si>
    <t>Квартални извјештај о рочној усклађености активе и пасиве на дан</t>
  </si>
  <si>
    <t>РОЧНА УСКЛАЂЕНОСТ ФИНАНСИЈСКЕ АКТИВЕ И ФИНАНСИЈСКИХ ОБАВЕЗА ДО 180 ДАНА</t>
  </si>
  <si>
    <t xml:space="preserve"> ФИНАНСИЈСКА АКТИВА У БИЛАНСУ СТАЊА</t>
  </si>
  <si>
    <t>1-30 дана</t>
  </si>
  <si>
    <t>1-90 дана</t>
  </si>
  <si>
    <t>1-180 дана</t>
  </si>
  <si>
    <t xml:space="preserve"> Новчана средства и депозити код других депозитних институција</t>
  </si>
  <si>
    <t xml:space="preserve"> Вриједносни папири који се држе до доспијећа </t>
  </si>
  <si>
    <t xml:space="preserve"> Позајмице дате другим банкама</t>
  </si>
  <si>
    <t xml:space="preserve"> Кредити, друга потраживања и потраживања по лизингу</t>
  </si>
  <si>
    <t xml:space="preserve"> Остала финансијска актива</t>
  </si>
  <si>
    <t xml:space="preserve"> УКУПНО:</t>
  </si>
  <si>
    <t xml:space="preserve"> ФИНАНСИЈСКЕ ОБАВЕЗЕ  У БИЛАНСУ СТАЊА</t>
  </si>
  <si>
    <t xml:space="preserve"> Депозити и  доспјеле неизмирене  ванбилансне обавезе</t>
  </si>
  <si>
    <t xml:space="preserve"> Узете позајмице од других банака</t>
  </si>
  <si>
    <t xml:space="preserve"> Обавезе према Влади</t>
  </si>
  <si>
    <t xml:space="preserve"> Обавезе по узетим кредитима и осталим позајмицама</t>
  </si>
  <si>
    <t xml:space="preserve"> Субординисани дугови и обвезнице</t>
  </si>
  <si>
    <t xml:space="preserve"> Остале финансијске обавезе</t>
  </si>
  <si>
    <t xml:space="preserve"> РАЗЛИКА:</t>
  </si>
  <si>
    <t xml:space="preserve"> ИЗНОС = Већа финансијска актива = (1) УКУПНО - (2) УКУПНО</t>
  </si>
  <si>
    <t xml:space="preserve"> ИЗНОС = Веће финансијске обавезе = (2) УКУПНО - (1) УКУПНО</t>
  </si>
  <si>
    <t>Обрачун извршења прописане обавезе у %:</t>
  </si>
  <si>
    <t xml:space="preserve"> остварено %(1 дец) = (1) УКУПНО / (2) УКУПНО x 100</t>
  </si>
  <si>
    <t xml:space="preserve"> ПРОПИСАНИ МИНИМУМ %</t>
  </si>
  <si>
    <t>III</t>
  </si>
  <si>
    <t xml:space="preserve"> ВИШЕ од прописаног минимума (I-II) у %(1 дец)</t>
  </si>
  <si>
    <t xml:space="preserve"> МАЊЕ од прописаног минимума (II-I) у %(1 дец)</t>
  </si>
  <si>
    <t>Образац РУ-2</t>
  </si>
  <si>
    <t xml:space="preserve">РОЧНА УСКЛАЂЕНОСТ ФИНАНСИЈСКЕ АКТИВЕ И ФИНАНСИЈСКИХ ОБАВЕЗА </t>
  </si>
  <si>
    <t>1-7 дана</t>
  </si>
  <si>
    <t>8-15 дана</t>
  </si>
  <si>
    <t>16-30 дана</t>
  </si>
  <si>
    <t>31-90 дана</t>
  </si>
  <si>
    <t>91-180 дана</t>
  </si>
  <si>
    <t>181-365 дана</t>
  </si>
  <si>
    <t>1-5 година</t>
  </si>
  <si>
    <t>преко 5 година</t>
  </si>
  <si>
    <t xml:space="preserve"> Позајмице са рачуна резерви дате другим банкама</t>
  </si>
  <si>
    <t xml:space="preserve"> Вриједносни папири за трговање</t>
  </si>
  <si>
    <t xml:space="preserve"> Узете позајмице од других банака са рачуна резерви</t>
  </si>
  <si>
    <t>Образац РУ-3</t>
  </si>
  <si>
    <t>Квартални извјештај о структури највећих извора на дан</t>
  </si>
  <si>
    <t>ПРЕГЛЕД НАЈВЕЋИХ ИЗВОРА СРЕДСТАВА</t>
  </si>
  <si>
    <t>Орочени депозити</t>
  </si>
  <si>
    <t>Штедни депозити по виђењу</t>
  </si>
  <si>
    <t>Штедни депозити орочени до 1 године</t>
  </si>
  <si>
    <t>Штедни депозити орочени преко 1 године</t>
  </si>
  <si>
    <t>Узети кредити</t>
  </si>
  <si>
    <t>Остали извори</t>
  </si>
  <si>
    <t xml:space="preserve"> Користи кредит код банке</t>
  </si>
  <si>
    <t xml:space="preserve"> УКУПНО (15):</t>
  </si>
  <si>
    <t>Образац СПН-ГТ-1</t>
  </si>
  <si>
    <t>Табела А - укупни трансфери</t>
  </si>
  <si>
    <t>Мјесечни извјештај о готовинским трансакцијама од 30.000 КМ или више, повезаним готовинским трансакцијама од 30.000 КМ или више и сумњивим трансакцијама</t>
  </si>
  <si>
    <t>Период:       од</t>
  </si>
  <si>
    <t>(у КМ)</t>
  </si>
  <si>
    <t>Врста трансфера</t>
  </si>
  <si>
    <t>Број</t>
  </si>
  <si>
    <t>Вриједност</t>
  </si>
  <si>
    <t>Број пријављених</t>
  </si>
  <si>
    <t>Вр. пријављених</t>
  </si>
  <si>
    <t>пријављених</t>
  </si>
  <si>
    <t xml:space="preserve">пријављених </t>
  </si>
  <si>
    <t>трансфера</t>
  </si>
  <si>
    <t>трансфера у</t>
  </si>
  <si>
    <t>трансфера послије</t>
  </si>
  <si>
    <t>прије извршења</t>
  </si>
  <si>
    <t>року од 3 дана</t>
  </si>
  <si>
    <t>рока од 3 дана</t>
  </si>
  <si>
    <t>3=5+7+9</t>
  </si>
  <si>
    <t>4=6+8+10</t>
  </si>
  <si>
    <t>ГОТОВИНСКЕ ТРАНСАКЦИЈЕ 30.000 КМ и ВИШЕ</t>
  </si>
  <si>
    <t>ПОВЕЗАНЕ ГОТ. ТРАНСАКЦИЈЕ 30.000 КМ и ВИШЕ</t>
  </si>
  <si>
    <t>СУМЊИВЕ ТРАНСАКЦИЈЕ (3.1+3.2.)</t>
  </si>
  <si>
    <t>Сумњиве трансакције на прање новца</t>
  </si>
  <si>
    <t>Сумњиве трансакције на финансирање тер. активности</t>
  </si>
  <si>
    <t>УКУПНО (1+2+3)</t>
  </si>
  <si>
    <t>Мјесто</t>
  </si>
  <si>
    <t>(име и презиме, потпис и тел. број овлаштеног лица)</t>
  </si>
  <si>
    <t>Датум</t>
  </si>
  <si>
    <t>ДИРЕКТОР</t>
  </si>
  <si>
    <t>Образац СПН-ГТ-2</t>
  </si>
  <si>
    <t>Табела Б  - трансфери пријављени прије извршења</t>
  </si>
  <si>
    <t>Бр. пријављених</t>
  </si>
  <si>
    <t>Број трансфера</t>
  </si>
  <si>
    <t>Вр.трансфера</t>
  </si>
  <si>
    <t>Број извршених</t>
  </si>
  <si>
    <t>Вр.извршених</t>
  </si>
  <si>
    <t>обустављених</t>
  </si>
  <si>
    <t xml:space="preserve">трансфера </t>
  </si>
  <si>
    <t>од ФОО</t>
  </si>
  <si>
    <t>по обав. ФОО</t>
  </si>
  <si>
    <t xml:space="preserve"> по истеку пет дана</t>
  </si>
  <si>
    <t>по истеку пет дана</t>
  </si>
  <si>
    <t>Образац СПН-ГТ-3</t>
  </si>
  <si>
    <t>Табела Ц  - трансфери пријављени у року од три дана</t>
  </si>
  <si>
    <t>Брoj трансфeра</t>
  </si>
  <si>
    <t>Вр. трансфера</t>
  </si>
  <si>
    <t>за које је ФОО</t>
  </si>
  <si>
    <t>за које ФОО није</t>
  </si>
  <si>
    <t>у року од 3 дана</t>
  </si>
  <si>
    <t>тражио податке</t>
  </si>
  <si>
    <t>3=5+7</t>
  </si>
  <si>
    <t>4=6+8</t>
  </si>
  <si>
    <t>Образац СПН-ГТ-4</t>
  </si>
  <si>
    <t>Табела Д  - трансфери пријављени послије рока од три дана</t>
  </si>
  <si>
    <t xml:space="preserve">трансфера послије </t>
  </si>
  <si>
    <t>Образац СПН-СКЛ-1</t>
  </si>
  <si>
    <t>Врста сумње на клијента</t>
  </si>
  <si>
    <t xml:space="preserve">Број пријављених </t>
  </si>
  <si>
    <t xml:space="preserve">сумњивих </t>
  </si>
  <si>
    <t xml:space="preserve">сумњивих клијената </t>
  </si>
  <si>
    <t>клијената</t>
  </si>
  <si>
    <t>за које је ФОО  тражио</t>
  </si>
  <si>
    <t>за које ФОО није тражио</t>
  </si>
  <si>
    <t xml:space="preserve"> додатне  податке</t>
  </si>
  <si>
    <t>3=4+5</t>
  </si>
  <si>
    <t>Клијенти сумњиви на прање новца</t>
  </si>
  <si>
    <t>Клијенти сумњиви на финансирање терористичких активности</t>
  </si>
  <si>
    <t>УКУПНО (1+2)</t>
  </si>
  <si>
    <t>Образац СПН-СКЛ-2</t>
  </si>
  <si>
    <t>Основ блокирања средстава</t>
  </si>
  <si>
    <t xml:space="preserve">Број блокираних </t>
  </si>
  <si>
    <t xml:space="preserve">Износ блокираних </t>
  </si>
  <si>
    <t>средстава</t>
  </si>
  <si>
    <t>Средства блокирана по основу прања новца</t>
  </si>
  <si>
    <t>Средства блокирана по основу финансирања терористичких активности</t>
  </si>
  <si>
    <t>Број трансакција</t>
  </si>
  <si>
    <t xml:space="preserve">/име и презиме/ </t>
  </si>
  <si>
    <t xml:space="preserve">Адреса </t>
  </si>
  <si>
    <t>Име и презиме</t>
  </si>
  <si>
    <t>Редни бр.</t>
  </si>
  <si>
    <t>ЧЛАНОВИ УПРАВЕ БАНКЕ</t>
  </si>
  <si>
    <t>Адреса</t>
  </si>
  <si>
    <t>Акционар кога представља</t>
  </si>
  <si>
    <t>ЧЛАНОВИ НАДЗОРНОГ ОДБОРА БАНКЕ</t>
  </si>
  <si>
    <t xml:space="preserve"> Матични број </t>
  </si>
  <si>
    <t xml:space="preserve"> SWIFT адреса</t>
  </si>
  <si>
    <t xml:space="preserve"> Имејл адреса   </t>
  </si>
  <si>
    <t xml:space="preserve"> Интернет адреса                                                         </t>
  </si>
  <si>
    <t xml:space="preserve"> Телефакс </t>
  </si>
  <si>
    <t xml:space="preserve"> Телефон</t>
  </si>
  <si>
    <t xml:space="preserve"> Адреса </t>
  </si>
  <si>
    <t>Сједиште</t>
  </si>
  <si>
    <t>Образац ОП-1</t>
  </si>
  <si>
    <t>ОРГАНИЗАЦИОНИ ДИЈЕЛОВИ БАНКЕ</t>
  </si>
  <si>
    <t>/ назив банке/</t>
  </si>
  <si>
    <t>Образац ОП-2</t>
  </si>
  <si>
    <t>БРОЈ ЗАПОСЛЕНИХ</t>
  </si>
  <si>
    <t>ДР</t>
  </si>
  <si>
    <t>МР</t>
  </si>
  <si>
    <t>ВСС</t>
  </si>
  <si>
    <t>ВШС</t>
  </si>
  <si>
    <t>ССС</t>
  </si>
  <si>
    <t>ВКВ</t>
  </si>
  <si>
    <t>КВ</t>
  </si>
  <si>
    <t>НС</t>
  </si>
  <si>
    <t>КВАЛИФИКАЦИЈА ЗАПОСЛЕНИХ</t>
  </si>
  <si>
    <t xml:space="preserve">на дан </t>
  </si>
  <si>
    <t xml:space="preserve">ЗАПОСЛЕНИХ У БАНЦИ </t>
  </si>
  <si>
    <t xml:space="preserve">КВАРТАЛНИ ИЗВЈЕШТАЈ О БРОЈУ И КВАЛИФИКАЦИОНОЈ СТРУКТУРИ </t>
  </si>
  <si>
    <t>Образац број ОП-3</t>
  </si>
  <si>
    <t xml:space="preserve">          ПРЕГЛЕД И ПРОЦЈЕНА РИЗИКА ЕКСТЕРНАЛИЗОВАНИХ АКТИВНОСТИ на дан</t>
  </si>
  <si>
    <t xml:space="preserve">Табела 1: Преглед екстернализованих активности </t>
  </si>
  <si>
    <t>Пружалац услуга</t>
  </si>
  <si>
    <t>Предмет екстернализације</t>
  </si>
  <si>
    <t>Врста услуге (развој/одржавање/остало)</t>
  </si>
  <si>
    <t>Држава у којој се обављају екст. активности*</t>
  </si>
  <si>
    <t>Државе у којима се налазе пословни подаци</t>
  </si>
  <si>
    <t>Материјално значајна (ДА/НЕ)</t>
  </si>
  <si>
    <t>Датум последње процјене</t>
  </si>
  <si>
    <t>Главна банкарска апликација</t>
  </si>
  <si>
    <t>Интернет банкарство</t>
  </si>
  <si>
    <t>Мобилно банкарство</t>
  </si>
  <si>
    <t>Остале пословне апликације</t>
  </si>
  <si>
    <t>Мрежна инфраструктура</t>
  </si>
  <si>
    <t>Оперативни системи</t>
  </si>
  <si>
    <t>Системи за управљање базама података</t>
  </si>
  <si>
    <t>SIEM</t>
  </si>
  <si>
    <t>Резервна локација за опоравак ИС</t>
  </si>
  <si>
    <t>Процесирање картичних трансакција</t>
  </si>
  <si>
    <t>Персонализација платних картица</t>
  </si>
  <si>
    <t>Картично пословање</t>
  </si>
  <si>
    <t>ATM, POS,..</t>
  </si>
  <si>
    <t>SWIFT</t>
  </si>
  <si>
    <t>Call Centar услуге</t>
  </si>
  <si>
    <t>Хелпдеск</t>
  </si>
  <si>
    <t>Веб хостинг</t>
  </si>
  <si>
    <t>остало (набројати)</t>
  </si>
  <si>
    <t>* уколико се активности обављају изван Босне и Херцеговине</t>
  </si>
  <si>
    <t>Табела 2: Оцјена ризика</t>
  </si>
  <si>
    <t>Врста ризика/Пружалац услуга</t>
  </si>
  <si>
    <t>назив**</t>
  </si>
  <si>
    <t>назив</t>
  </si>
  <si>
    <t>Оцјена (1-5)*</t>
  </si>
  <si>
    <t>Зависност од пружаоца услуга</t>
  </si>
  <si>
    <t>Губиатак контроле над пружаоцем услуга</t>
  </si>
  <si>
    <t>Губитак кључнух знања и вјештина</t>
  </si>
  <si>
    <t>Губитак компетенција</t>
  </si>
  <si>
    <t>Кршење уговорних одредби</t>
  </si>
  <si>
    <t>Смањење квалитета услуге</t>
  </si>
  <si>
    <t>Смањење конкурентске предности</t>
  </si>
  <si>
    <t xml:space="preserve">Откривање осјетљивих података </t>
  </si>
  <si>
    <t>Безбједност информационог система</t>
  </si>
  <si>
    <t>Скривени трошкови у уговорима</t>
  </si>
  <si>
    <t>Неадекватни разлози за екстернализ.</t>
  </si>
  <si>
    <t>Повећање трошкова</t>
  </si>
  <si>
    <t>Раскид сарадње (отказ пружаоца услуга)</t>
  </si>
  <si>
    <t>Недостатак квалификованог особља код пружаоца услуга</t>
  </si>
  <si>
    <t>Отпор запослених</t>
  </si>
  <si>
    <t>* 1-најнижа 5 - највиша</t>
  </si>
  <si>
    <t>** - назив пружаоца услуга (унијети оцјене за савког пружаоца услуга)</t>
  </si>
  <si>
    <t>Образац УEA</t>
  </si>
  <si>
    <t>Образац БРС- АБРС</t>
  </si>
  <si>
    <t>/адреса банке/</t>
  </si>
  <si>
    <t>/датум/</t>
  </si>
  <si>
    <t>НАДЗОРНИ ОДБОР БАНКЕ:</t>
  </si>
  <si>
    <t>ПРЕДСТАВЉА /КАНДИДОВАН ОД:</t>
  </si>
  <si>
    <t>предсједник:</t>
  </si>
  <si>
    <t>члан:</t>
  </si>
  <si>
    <t>.</t>
  </si>
  <si>
    <t>/листа образаца извјештаја - са табелама које банка доставља/</t>
  </si>
  <si>
    <t>050</t>
  </si>
  <si>
    <t>000</t>
  </si>
  <si>
    <t>010</t>
  </si>
  <si>
    <t>070</t>
  </si>
  <si>
    <t>текућа година</t>
  </si>
  <si>
    <t>ИЗНОС ПРИЗНАТОГ КАПИТАЛА (ОК)</t>
  </si>
  <si>
    <t xml:space="preserve">Образац ЛПО </t>
  </si>
  <si>
    <t>Преглед трансакција које су довеле до изложености према лицима у посебном односу са банком у извјештајном кварталу</t>
  </si>
  <si>
    <t>Редни број</t>
  </si>
  <si>
    <t xml:space="preserve">Име/назив лица    </t>
  </si>
  <si>
    <t>Партија</t>
  </si>
  <si>
    <t>Ознака групе*</t>
  </si>
  <si>
    <t>Билансна изложеност</t>
  </si>
  <si>
    <t>Ванбилансна изложеност</t>
  </si>
  <si>
    <t>Висина каматне стопе 
(у %)</t>
  </si>
  <si>
    <t>Висина накнаде 
(у КМ)</t>
  </si>
  <si>
    <t>Рок
 (у мј)</t>
  </si>
  <si>
    <t>Колатерал/Инструмент обезбјеђења</t>
  </si>
  <si>
    <t>Одлука Надзорног одбора 
(1-ДА/ 
0-НЕ)</t>
  </si>
  <si>
    <t>Број одлуке Надзорног одбора**</t>
  </si>
  <si>
    <t>Износ (у КМ)</t>
  </si>
  <si>
    <t>Врста изложености</t>
  </si>
  <si>
    <t>Вриједност 
(у КМ)</t>
  </si>
  <si>
    <t>Врста обезбјеђења</t>
  </si>
  <si>
    <t>* унијети интерну ознаку групе повезаних лица за свако лице у посебном односу са банком</t>
  </si>
  <si>
    <t>** Унијети уколико постоји одлука НО (у колони 16 вриједност 1)</t>
  </si>
  <si>
    <t>Напомена: уносе се све појединачне трансакције, осим трансакција за које је у складу са чланом 3. став 2. дато оквирно претходно одобрење за обављање трансакција, a које се уносе у обрасцу ЛПО 2</t>
  </si>
  <si>
    <t xml:space="preserve">АК </t>
  </si>
  <si>
    <t>Лице са 5% или више учешћа у банци</t>
  </si>
  <si>
    <t>КР</t>
  </si>
  <si>
    <t>Кредит</t>
  </si>
  <si>
    <t>АК1</t>
  </si>
  <si>
    <t xml:space="preserve">Члан уже породице лица АК </t>
  </si>
  <si>
    <t>Депозит/Пласман другим банкама</t>
  </si>
  <si>
    <t>АК2</t>
  </si>
  <si>
    <t>Лице повезано са АК и  АК1</t>
  </si>
  <si>
    <t>ХОВ</t>
  </si>
  <si>
    <t>Хартије од вриједности</t>
  </si>
  <si>
    <t>БГ</t>
  </si>
  <si>
    <t>Члан банкарске групе</t>
  </si>
  <si>
    <t>ОБ</t>
  </si>
  <si>
    <t>Остале билансне изложености</t>
  </si>
  <si>
    <t>БГ1</t>
  </si>
  <si>
    <t>Члан уже породице лица БГ</t>
  </si>
  <si>
    <t>НО</t>
  </si>
  <si>
    <t>Неопозиве кредитне обавезе</t>
  </si>
  <si>
    <t>БГ2</t>
  </si>
  <si>
    <t>Лице повезано са БГ и  БГ1</t>
  </si>
  <si>
    <t>Г</t>
  </si>
  <si>
    <t>АКБГ</t>
  </si>
  <si>
    <t>Лице са 5% или више учешћа у АКБГ</t>
  </si>
  <si>
    <t>ОВБ</t>
  </si>
  <si>
    <t>Остале ванбилансне изложености</t>
  </si>
  <si>
    <t>АКБГ1</t>
  </si>
  <si>
    <t>Члан уже породице лица АКБГ</t>
  </si>
  <si>
    <t>АКБГ2</t>
  </si>
  <si>
    <t>Лице повезано са АКБГ и  АКБГ1</t>
  </si>
  <si>
    <t>Члан надзорног одбора</t>
  </si>
  <si>
    <t>НО1</t>
  </si>
  <si>
    <t>Члан уже породице лица НО</t>
  </si>
  <si>
    <t>НО2</t>
  </si>
  <si>
    <t>Лице повезано са НО и  НО1</t>
  </si>
  <si>
    <t>УБ</t>
  </si>
  <si>
    <t>Члан управе</t>
  </si>
  <si>
    <t>УБ1</t>
  </si>
  <si>
    <t xml:space="preserve">Члан уже породице лица УБ </t>
  </si>
  <si>
    <t>УБ2</t>
  </si>
  <si>
    <t>Лице повезано са УБ и  УБ1</t>
  </si>
  <si>
    <t>НКФ</t>
  </si>
  <si>
    <t>Носилац кључне функције</t>
  </si>
  <si>
    <t>НКФ1</t>
  </si>
  <si>
    <t>Члан уже породице лица НКФ</t>
  </si>
  <si>
    <t>НКФ2</t>
  </si>
  <si>
    <t>Лице повезано са НКФ и  НКФ1</t>
  </si>
  <si>
    <t>П</t>
  </si>
  <si>
    <t>Прокуриста банке</t>
  </si>
  <si>
    <t>П1</t>
  </si>
  <si>
    <t>Члан уже породице лица П</t>
  </si>
  <si>
    <t>П2</t>
  </si>
  <si>
    <t>Лице повезано са П и  П1</t>
  </si>
  <si>
    <t>ПЛКУ</t>
  </si>
  <si>
    <t>Правно лице у којем лица НО, НО1,УБ, УБ1,НКФ, НКФ1, П и П1 имају квалификовано учешће</t>
  </si>
  <si>
    <t>ПЛКУ1</t>
  </si>
  <si>
    <t>Лице повезано са ПЛКУ</t>
  </si>
  <si>
    <t>ПЛБКУ</t>
  </si>
  <si>
    <t>Правно лице у којем банка има квалификовано учешће</t>
  </si>
  <si>
    <t>ПЛБКУ1</t>
  </si>
  <si>
    <t>Лице повезано са ПЛБКУ</t>
  </si>
  <si>
    <t>ЧПЛ</t>
  </si>
  <si>
    <t>Члан управе, НО, управног одбора или прокуриста лица АК и ПЛКУ</t>
  </si>
  <si>
    <t>ЧПЛ 1</t>
  </si>
  <si>
    <t>Лице повезано са ЧПЛ</t>
  </si>
  <si>
    <t>ЧБГ</t>
  </si>
  <si>
    <t>Члан органа управљања и руковођења и прокуриста лица БГ</t>
  </si>
  <si>
    <t>ЧБГ1</t>
  </si>
  <si>
    <t>Члан уже породице лица ЧПГ</t>
  </si>
  <si>
    <t>ЧБГ2</t>
  </si>
  <si>
    <t>Лице повезано са ЧПГ и ЧПГ1</t>
  </si>
  <si>
    <t>ЛУР</t>
  </si>
  <si>
    <t xml:space="preserve">Лице које са банком има уговор о раду који тим лицима омогућава значајан утицај на пословање банке  </t>
  </si>
  <si>
    <t>ЛУР1</t>
  </si>
  <si>
    <t>Члан уже породице лица ЛУР</t>
  </si>
  <si>
    <t>ЛУР2</t>
  </si>
  <si>
    <t>Лице повезано са ЛУР и ЛУР1</t>
  </si>
  <si>
    <t>ПЛП</t>
  </si>
  <si>
    <t xml:space="preserve">Правно лице чији је члан органа управљања и руковођења или прокуриста истовремено и члано управе или члан надзорног одбора или прокуриста банке  </t>
  </si>
  <si>
    <t>ПЛП1</t>
  </si>
  <si>
    <t>Лице повезано са ПЛП</t>
  </si>
  <si>
    <t>ПЛА</t>
  </si>
  <si>
    <t>Правно лице чији члан управе има 10% или више акција банке са правом гласа</t>
  </si>
  <si>
    <t>ПЛА1</t>
  </si>
  <si>
    <t>Лице повезано са ПЛА</t>
  </si>
  <si>
    <t xml:space="preserve">Легенда: </t>
  </si>
  <si>
    <t>Напомена: уносе се све појединачне трансакције, осим трансакција за које је у складу са чланом 3. став 2. дато оквирно претходно одобрење за обављање трансакција на основу члана  3. став 2. Одлуке о пословању банака с лицима у посебном односу са банком, а које се уносе у обрасцу ЛПО2.</t>
  </si>
  <si>
    <t>** Унијети уколико постоји одлука НО (у колони 8 вриједност 1)</t>
  </si>
  <si>
    <t>Опис трансакције</t>
  </si>
  <si>
    <t>Износ трансакције</t>
  </si>
  <si>
    <t>Број уговора</t>
  </si>
  <si>
    <t xml:space="preserve">Име/назив лица   </t>
  </si>
  <si>
    <t>Преглед трансакција са лицима у посебном односу са банком које не доводе до изложености према том лицу у извјештајном кварталу</t>
  </si>
  <si>
    <t>Преглед трансакција са лицима у посебном односу са банком за које је издато претходно оквирно одобрење надзорног одбора (у извјештајном кварталу)</t>
  </si>
  <si>
    <t>Укупан износ  трансакција 
(у КМ).</t>
  </si>
  <si>
    <t>Број одлуке Надзорног одбора</t>
  </si>
  <si>
    <t xml:space="preserve">Напомена: уносе се у збирном износу трансакције за свако појединачно оквирно одобрење на основу члана  3. став 2. Одлуке о пословању банака с лицима у посебном односу са банком </t>
  </si>
  <si>
    <t>Образац ЛПО 3</t>
  </si>
  <si>
    <t xml:space="preserve">Извјештај о  изложеностима према лицима у посебном односу са банком на дан </t>
  </si>
  <si>
    <t>Укупна изложеност (у КМ)</t>
  </si>
  <si>
    <t>Напомена: Унијети стање свих изложености према лицима у посебном односу са банком и са њима повезаним лицима на извјештајни датум</t>
  </si>
  <si>
    <t>Образац НЗК- Основни</t>
  </si>
  <si>
    <t xml:space="preserve">Ненамјенски и замјенски кредити физичким лицима </t>
  </si>
  <si>
    <t>Врста кредитног производа</t>
  </si>
  <si>
    <t>Иницијално уговорени рок доспјећа</t>
  </si>
  <si>
    <t>до 3 године</t>
  </si>
  <si>
    <t>преко 3 до 5 година</t>
  </si>
  <si>
    <t>преко 5 до 7 година</t>
  </si>
  <si>
    <t>преко 7 до 10 година</t>
  </si>
  <si>
    <t>преко 10 година</t>
  </si>
  <si>
    <t>број партија</t>
  </si>
  <si>
    <t>Ненамјенски кредити</t>
  </si>
  <si>
    <t>Замјенски кредити</t>
  </si>
  <si>
    <t>Преостали рок доспјећа</t>
  </si>
  <si>
    <t>PJ</t>
  </si>
  <si>
    <t>ATM</t>
  </si>
  <si>
    <t>F</t>
  </si>
  <si>
    <t>E</t>
  </si>
  <si>
    <t>S</t>
  </si>
  <si>
    <t>A</t>
  </si>
  <si>
    <t>тел.</t>
  </si>
  <si>
    <t>ЈИБ/ интерна шифра</t>
  </si>
  <si>
    <t xml:space="preserve">ЈИБ/ интерна шифра
</t>
  </si>
  <si>
    <t>Преузете некретнине у посљедњих 5 година</t>
  </si>
  <si>
    <t>Ниво кредитног ризика 1, 2 или 3</t>
  </si>
  <si>
    <t>Исп. вријед. или резерв. за очек. кред. губитке (износ)</t>
  </si>
  <si>
    <t xml:space="preserve">Наплаћени износ номиналне вриједности </t>
  </si>
  <si>
    <t>Број ХоВ</t>
  </si>
  <si>
    <t>Порески ефекти</t>
  </si>
  <si>
    <t>Акумулиране ревалоризационе резерве</t>
  </si>
  <si>
    <t xml:space="preserve"> - Колона 3 статус клијента, ПЛ правна лица - унијети 1, ФЛ физичка лица - унијети 2</t>
  </si>
  <si>
    <t>Финансијска актива - биланс</t>
  </si>
  <si>
    <t>Ниво кредитног ризика 1</t>
  </si>
  <si>
    <t>Ниво кредитног ризика 2</t>
  </si>
  <si>
    <t>Ниво кредитног ризика 3</t>
  </si>
  <si>
    <t>Укупна бруто изложеност по свим нивоима кредитног ризика</t>
  </si>
  <si>
    <t xml:space="preserve">Исправка вриједности за Ниво кредитног ризика 1 </t>
  </si>
  <si>
    <t xml:space="preserve">Исправка вриједности за Ниво кредитног ризика  2 </t>
  </si>
  <si>
    <r>
      <t>Од чега: ставке са ниским кредитним ризиком</t>
    </r>
    <r>
      <rPr>
        <vertAlign val="superscript"/>
        <sz val="10"/>
        <color rgb="FF000000"/>
        <rFont val="Calibri"/>
        <family val="2"/>
        <charset val="204"/>
      </rPr>
      <t>1</t>
    </r>
  </si>
  <si>
    <r>
      <t>Од чега:POCI имовина</t>
    </r>
    <r>
      <rPr>
        <vertAlign val="superscript"/>
        <sz val="10"/>
        <color rgb="FF000000"/>
        <rFont val="Calibri"/>
        <family val="2"/>
        <charset val="204"/>
      </rPr>
      <t>2</t>
    </r>
  </si>
  <si>
    <r>
      <t>Од чега: POCI имовина</t>
    </r>
    <r>
      <rPr>
        <vertAlign val="superscript"/>
        <sz val="10"/>
        <color rgb="FF000000"/>
        <rFont val="Calibri"/>
        <family val="2"/>
        <charset val="204"/>
      </rPr>
      <t>2</t>
    </r>
  </si>
  <si>
    <t>020</t>
  </si>
  <si>
    <t>030</t>
  </si>
  <si>
    <t>040</t>
  </si>
  <si>
    <t>060</t>
  </si>
  <si>
    <t>080</t>
  </si>
  <si>
    <t>090</t>
  </si>
  <si>
    <t>100</t>
  </si>
  <si>
    <t>110</t>
  </si>
  <si>
    <t>120</t>
  </si>
  <si>
    <t>130</t>
  </si>
  <si>
    <t>Новчана средства, новчана потраживања и остали депозити по виђењу (020+030+040+050)</t>
  </si>
  <si>
    <t xml:space="preserve">    Готовина у благајни и трезору</t>
  </si>
  <si>
    <t xml:space="preserve">    Новчана средства на рачуну код Централне банке БиХ</t>
  </si>
  <si>
    <t xml:space="preserve">    Новчана средства на трансакционим рачунима код банака и други пласмани банкама</t>
  </si>
  <si>
    <r>
      <t xml:space="preserve">    Остала актива</t>
    </r>
    <r>
      <rPr>
        <vertAlign val="superscript"/>
        <sz val="10"/>
        <color rgb="FF000000"/>
        <rFont val="Calibri"/>
        <family val="2"/>
        <charset val="204"/>
      </rPr>
      <t>3</t>
    </r>
  </si>
  <si>
    <r>
      <t>Финансијска имовина по амортизованом трошку</t>
    </r>
    <r>
      <rPr>
        <b/>
        <vertAlign val="superscript"/>
        <sz val="10"/>
        <color rgb="FF000000"/>
        <rFont val="Calibri"/>
        <family val="2"/>
        <charset val="204"/>
      </rPr>
      <t>4</t>
    </r>
    <r>
      <rPr>
        <b/>
        <sz val="10"/>
        <color rgb="FF000000"/>
        <rFont val="Calibri"/>
        <family val="2"/>
        <charset val="204"/>
      </rPr>
      <t xml:space="preserve"> (070+080+100)</t>
    </r>
  </si>
  <si>
    <t xml:space="preserve">    Дужничке хартије од вриједности</t>
  </si>
  <si>
    <r>
      <t xml:space="preserve">    Кредити</t>
    </r>
    <r>
      <rPr>
        <vertAlign val="superscript"/>
        <sz val="10"/>
        <color rgb="FF000000"/>
        <rFont val="Calibri"/>
        <family val="2"/>
        <charset val="204"/>
      </rPr>
      <t>5</t>
    </r>
  </si>
  <si>
    <t xml:space="preserve">      Од чега: доспјели кредити </t>
  </si>
  <si>
    <t>Финансијска имовина по фер вриједности кроз биланс успјеха (120+130+150+160+170)</t>
  </si>
  <si>
    <t xml:space="preserve">    Власнички инструменти</t>
  </si>
  <si>
    <t xml:space="preserve">    Финансијски деривати</t>
  </si>
  <si>
    <t xml:space="preserve">Финансијска имовина по фер вриједности кроз остали укупни резултат  (190+200+220+230) </t>
  </si>
  <si>
    <t>УКУПНЕ ИСПРАВКЕ ВРИЈЕДНОСТИ (010+060+240)</t>
  </si>
  <si>
    <t>УКУПНА ФИНАНСИЈСКА ИМОВИНА (010+ 060+ 110+180+ 240)</t>
  </si>
  <si>
    <t>Резерве за кредитне губитке за Ниво кредитног ризика 1</t>
  </si>
  <si>
    <t>Резерве за кредитне губитке за Ниво кредитног ризика 2</t>
  </si>
  <si>
    <t>Резерве за кредитне губитке за Ниво кредитног ризика 3</t>
  </si>
  <si>
    <t>Укупно резерве за кредитне губитке по свим нивоима кредитног ризика</t>
  </si>
  <si>
    <t>Укупно (020+ 030 + 040 + 050 + 060)</t>
  </si>
  <si>
    <t xml:space="preserve">  Плативе гаранције</t>
  </si>
  <si>
    <t xml:space="preserve">  Чинидбене гаранције</t>
  </si>
  <si>
    <t xml:space="preserve">  Непокривени акредитиви</t>
  </si>
  <si>
    <t xml:space="preserve">  Неопозиво одобрени, а неискориштени кредити</t>
  </si>
  <si>
    <t xml:space="preserve">  Остале потенцијалне обавезе банке</t>
  </si>
  <si>
    <t>Ставке са ниским кредитним ризиком дефинисане  чланом 18. став 2. Одлуке о управљању кредитним ризиком и утврђивању очекиваних кредитних губитака</t>
  </si>
  <si>
    <t>Секторска структура кредита</t>
  </si>
  <si>
    <r>
      <t>Ниво кредитног ризика 1</t>
    </r>
    <r>
      <rPr>
        <vertAlign val="superscript"/>
        <sz val="10"/>
        <color rgb="FF000000"/>
        <rFont val="Calibri"/>
        <family val="2"/>
        <charset val="204"/>
      </rPr>
      <t>1</t>
    </r>
  </si>
  <si>
    <r>
      <t>Ниво кредитног ризика 2</t>
    </r>
    <r>
      <rPr>
        <vertAlign val="superscript"/>
        <sz val="10"/>
        <color rgb="FF000000"/>
        <rFont val="Calibri"/>
        <family val="2"/>
        <charset val="204"/>
      </rPr>
      <t>1</t>
    </r>
  </si>
  <si>
    <r>
      <t>Ниво кредитног ризика 3</t>
    </r>
    <r>
      <rPr>
        <vertAlign val="superscript"/>
        <sz val="10"/>
        <color rgb="FF000000"/>
        <rFont val="Calibri"/>
        <family val="2"/>
        <charset val="204"/>
      </rPr>
      <t>1</t>
    </r>
  </si>
  <si>
    <t>Исправка вриједности  за Ниво кредитног ризика 1</t>
  </si>
  <si>
    <t>Исправка вриједности  за Ниво кредитног ризика 2</t>
  </si>
  <si>
    <t>Исправка вриједности  за Ниво кредитног ризика 3</t>
  </si>
  <si>
    <t>Укупне  исправке вриједности по свим нивоима кредитног ризика</t>
  </si>
  <si>
    <r>
      <t>Од чега: ставке са ниским кредитним ризиком</t>
    </r>
    <r>
      <rPr>
        <vertAlign val="superscript"/>
        <sz val="10"/>
        <color rgb="FF000000"/>
        <rFont val="Calibri"/>
        <family val="2"/>
        <charset val="204"/>
      </rPr>
      <t>2</t>
    </r>
  </si>
  <si>
    <t>Од чега: кашњење     0-30 дана</t>
  </si>
  <si>
    <r>
      <t>Од чега: POCI имовина</t>
    </r>
    <r>
      <rPr>
        <vertAlign val="superscript"/>
        <sz val="10"/>
        <color rgb="FF000000"/>
        <rFont val="Calibri"/>
        <family val="2"/>
        <charset val="204"/>
      </rPr>
      <t>3</t>
    </r>
  </si>
  <si>
    <r>
      <t>Од чега: кашњење     0-90 дана</t>
    </r>
    <r>
      <rPr>
        <vertAlign val="superscript"/>
        <sz val="10"/>
        <color rgb="FF000000"/>
        <rFont val="Calibri"/>
        <family val="2"/>
        <charset val="204"/>
      </rPr>
      <t>6</t>
    </r>
  </si>
  <si>
    <t>Кашњење     0-30 дана</t>
  </si>
  <si>
    <r>
      <t>Кашњење     0-90 дана</t>
    </r>
    <r>
      <rPr>
        <vertAlign val="superscript"/>
        <sz val="10"/>
        <color rgb="FF000000"/>
        <rFont val="Calibri"/>
        <family val="2"/>
        <charset val="204"/>
      </rPr>
      <t>6</t>
    </r>
  </si>
  <si>
    <t>140</t>
  </si>
  <si>
    <t>150</t>
  </si>
  <si>
    <t>160</t>
  </si>
  <si>
    <t>170</t>
  </si>
  <si>
    <t>180</t>
  </si>
  <si>
    <t>190</t>
  </si>
  <si>
    <t>200</t>
  </si>
  <si>
    <t>210</t>
  </si>
  <si>
    <t>220</t>
  </si>
  <si>
    <t>230</t>
  </si>
  <si>
    <t>240</t>
  </si>
  <si>
    <t xml:space="preserve"> Укупни кредити правна лица (020 до 220)</t>
  </si>
  <si>
    <t xml:space="preserve">    А - Пољопривреда, шумарство и риболов</t>
  </si>
  <si>
    <t xml:space="preserve">    B - Вађење руда и камена</t>
  </si>
  <si>
    <t xml:space="preserve">    C - Прерађивачка индустрија</t>
  </si>
  <si>
    <t xml:space="preserve">    D - Производња и снадбијевање електричном енергијом, гасом, паром и климатизација</t>
  </si>
  <si>
    <t xml:space="preserve">    E - Снадбијевање водом; канализација, управљање отпадом и  дјелатности санације (ремедијације) животне средине</t>
  </si>
  <si>
    <t xml:space="preserve">    F  - Грађевинарство</t>
  </si>
  <si>
    <r>
      <t xml:space="preserve">    G - Трговина на велико и на мало; поправак моторних возила и</t>
    </r>
    <r>
      <rPr>
        <sz val="10"/>
        <color rgb="FFFF0000"/>
        <rFont val="Calibri"/>
        <family val="2"/>
        <charset val="204"/>
      </rPr>
      <t xml:space="preserve"> </t>
    </r>
    <r>
      <rPr>
        <sz val="10"/>
        <rFont val="Calibri"/>
        <family val="2"/>
        <charset val="204"/>
      </rPr>
      <t>мотоцикала</t>
    </r>
  </si>
  <si>
    <t xml:space="preserve">    H - Саобраћај и складиштење</t>
  </si>
  <si>
    <t xml:space="preserve">    I  - Дјелатности пружања смјештаја,  припреме и послуживања хране; хотелијерство и угоститељство</t>
  </si>
  <si>
    <t xml:space="preserve">    Ј  - Информације и комуникације</t>
  </si>
  <si>
    <t xml:space="preserve">    К - Финансијске дјелатности и дјелатности осигурања</t>
  </si>
  <si>
    <t xml:space="preserve">    L -  Пословање некретнинама</t>
  </si>
  <si>
    <t xml:space="preserve">    M - Стручне, научне и техничке дјелатности</t>
  </si>
  <si>
    <t xml:space="preserve">    N - Административне и помоћне услужне дјелатности</t>
  </si>
  <si>
    <t xml:space="preserve">    O -  Јавна управа и одбрана; обавезно социјално осигурање</t>
  </si>
  <si>
    <t xml:space="preserve">    P - Образовање</t>
  </si>
  <si>
    <t xml:space="preserve">    Q - Дјелатности здравствене заштите и социјалног рада</t>
  </si>
  <si>
    <t xml:space="preserve">    R - Умјетност, забава и рекреација</t>
  </si>
  <si>
    <t xml:space="preserve">    S - Остале услужне дјелатности</t>
  </si>
  <si>
    <t xml:space="preserve">    T - Дјелатности домаћинстава као послодаваца; дјелатности домаћинстава која производе различиту робу и обављају различите услуге за сопствену употребу</t>
  </si>
  <si>
    <t xml:space="preserve">    U - Дјелатности екстериторијалних организација и органа</t>
  </si>
  <si>
    <t>Укупни кредити становништва (240 до 260)</t>
  </si>
  <si>
    <t xml:space="preserve">    Општа потрошња</t>
  </si>
  <si>
    <t xml:space="preserve">    Стамбена изградња</t>
  </si>
  <si>
    <t xml:space="preserve">    Обављање дјелатности (предузетници)</t>
  </si>
  <si>
    <t>Укупни кредити (010 + 230)</t>
  </si>
  <si>
    <t xml:space="preserve">Главница кредита. </t>
  </si>
  <si>
    <t>Ставке са ниским кредитним ризиком дефинисане  чланом 18. став 2. Одлуке о управљању кредитним ризиком и утврђивању очекиваних кредитних губитака (у даљем тексту: Одлука).</t>
  </si>
  <si>
    <t>Изложености које су распоређене у ниво кредитног ризика 3 на основу UTP услова</t>
  </si>
  <si>
    <t>1</t>
  </si>
  <si>
    <t>Број ЗК</t>
  </si>
  <si>
    <t>Опис имовине</t>
  </si>
  <si>
    <t>Град/Мјесто</t>
  </si>
  <si>
    <t>Назив дужника</t>
  </si>
  <si>
    <t>ЈИБ/Интерна шифра</t>
  </si>
  <si>
    <r>
      <t>Врста имовине</t>
    </r>
    <r>
      <rPr>
        <vertAlign val="superscript"/>
        <sz val="10"/>
        <rFont val="Calibri"/>
        <family val="2"/>
        <charset val="204"/>
        <scheme val="minor"/>
      </rPr>
      <t>1</t>
    </r>
    <r>
      <rPr>
        <sz val="10"/>
        <rFont val="Calibri"/>
        <family val="2"/>
        <charset val="204"/>
        <scheme val="minor"/>
      </rPr>
      <t xml:space="preserve"> </t>
    </r>
  </si>
  <si>
    <r>
      <t>Број Рјешења о досуди</t>
    </r>
    <r>
      <rPr>
        <vertAlign val="superscript"/>
        <sz val="10"/>
        <rFont val="Calibri"/>
        <family val="2"/>
        <charset val="204"/>
        <scheme val="minor"/>
      </rPr>
      <t>2</t>
    </r>
  </si>
  <si>
    <r>
      <t>Датум правознажности Рјешења о досуди</t>
    </r>
    <r>
      <rPr>
        <vertAlign val="superscript"/>
        <sz val="10"/>
        <rFont val="Calibri"/>
        <family val="2"/>
        <charset val="204"/>
        <scheme val="minor"/>
      </rPr>
      <t>2</t>
    </r>
  </si>
  <si>
    <t>3</t>
  </si>
  <si>
    <r>
      <t>Датум Рјешења о досуди</t>
    </r>
    <r>
      <rPr>
        <vertAlign val="superscript"/>
        <sz val="10"/>
        <rFont val="Calibri"/>
        <family val="2"/>
        <charset val="204"/>
        <scheme val="minor"/>
      </rPr>
      <t>2</t>
    </r>
  </si>
  <si>
    <t>4</t>
  </si>
  <si>
    <t>Накнадна умањења вриједности</t>
  </si>
  <si>
    <t>Садашња књиг. вриједност</t>
  </si>
  <si>
    <t>Процијењена вриједност имовине</t>
  </si>
  <si>
    <t>Процјенитељ</t>
  </si>
  <si>
    <t>Табела 1.</t>
  </si>
  <si>
    <t>Табела 2.</t>
  </si>
  <si>
    <t>Датум продаје имовине</t>
  </si>
  <si>
    <t>Књиг. вр. имовине</t>
  </si>
  <si>
    <t>Приход/губитак од продаје имовине</t>
  </si>
  <si>
    <t>Број уговора о продаји</t>
  </si>
  <si>
    <t>Датум уговора о продаји</t>
  </si>
  <si>
    <t>Продајна цијена</t>
  </si>
  <si>
    <t>Назив купца</t>
  </si>
  <si>
    <t>5</t>
  </si>
  <si>
    <r>
      <rPr>
        <b/>
        <sz val="8"/>
        <rFont val="Calibri"/>
        <family val="2"/>
        <charset val="204"/>
      </rPr>
      <t>Напомене:</t>
    </r>
    <r>
      <rPr>
        <sz val="8"/>
        <rFont val="Calibri"/>
        <family val="2"/>
        <charset val="204"/>
      </rPr>
      <t xml:space="preserve">  
1. Ако члан Надзорног одбора није акционар, односно представник акционара, у колону "Акционар кога представља" уписују се пословно име и сЈедиште фирме у којој је члан Надзорног одбора запослен. 
Ако није запослен, уписује се матични број тог лица. 
2. У колону "адреса члана надзорног одбора", тј. "адреса члана управе" уносе се подаци о адреси пребивалишта, односно боравишта чланова ових одбора, укључујући податке о мјесту, поштанском броју и држави пребивалишта, односно боравишта.</t>
    </r>
  </si>
  <si>
    <t>Други колатерал (ДА-НЕ)</t>
  </si>
  <si>
    <t>Независни члан (ДА - НЕ)</t>
  </si>
  <si>
    <t>Опис</t>
  </si>
  <si>
    <t xml:space="preserve">Кредити правних лица </t>
  </si>
  <si>
    <t>Кредити физичких лица</t>
  </si>
  <si>
    <t xml:space="preserve">Број партија по којима се врши отплата </t>
  </si>
  <si>
    <t>Отплата на терет јемаца/судужника</t>
  </si>
  <si>
    <t>Активиране хипотеке</t>
  </si>
  <si>
    <t>Број јемаца који отплаћују кредите</t>
  </si>
  <si>
    <t>Реализоване хипотеке</t>
  </si>
  <si>
    <t xml:space="preserve">                               Отплата кредита на терет јемаца/судужника - хипотеке </t>
  </si>
  <si>
    <t>Одабрана ECAI</t>
  </si>
  <si>
    <t>Рејтинг ECAI</t>
  </si>
  <si>
    <t>Држава</t>
  </si>
  <si>
    <t xml:space="preserve">девизни трансакциони рачуни </t>
  </si>
  <si>
    <t>Пондер кредитног ризика (%)</t>
  </si>
  <si>
    <t>Број купљених ХОВ</t>
  </si>
  <si>
    <t>Укупна садашња  вриједност ХОВ</t>
  </si>
  <si>
    <t>Садашња  цијена појединачне ХОВ</t>
  </si>
  <si>
    <t>Садашња вриједност ХОВ</t>
  </si>
  <si>
    <t>Садашња цијена појединачне ХОВ</t>
  </si>
  <si>
    <t>202</t>
  </si>
  <si>
    <t>“overnight” кредити у страној валути</t>
  </si>
  <si>
    <t>орочени депозити у страној валути до 30 дана</t>
  </si>
  <si>
    <t>204а</t>
  </si>
  <si>
    <t>пласмани у страној валути преко 30 дана</t>
  </si>
  <si>
    <t>101</t>
  </si>
  <si>
    <t>108</t>
  </si>
  <si>
    <t>108а</t>
  </si>
  <si>
    <t>трансакциони рачуни  у домаћој валути</t>
  </si>
  <si>
    <t>Депозит (1) / Кредит (2)</t>
  </si>
  <si>
    <t>Стање на рачунима и пласмана банкама и другим финансијским организацијама</t>
  </si>
  <si>
    <t>EIB</t>
  </si>
  <si>
    <t>EBRD</t>
  </si>
  <si>
    <t xml:space="preserve">   2- домаће банке</t>
  </si>
  <si>
    <t>Стање депозита примљених од страних и домаћих банака и обавеза по узетим кредитима</t>
  </si>
  <si>
    <t xml:space="preserve">   3- међународне финансијске институције</t>
  </si>
  <si>
    <t xml:space="preserve">   5- небанкарске финансијске институције</t>
  </si>
  <si>
    <t>Остале изложености</t>
  </si>
  <si>
    <t>Врсте изложености (Колона 8):</t>
  </si>
  <si>
    <t>SWIFT код  - 8 карактера</t>
  </si>
  <si>
    <t>SWIFT код/ЈИБ/Шифра</t>
  </si>
  <si>
    <t>KfW</t>
  </si>
  <si>
    <t>Образац МБЗ-10</t>
  </si>
  <si>
    <t xml:space="preserve">Ниво кредитног ризика 1, 2 или 3 </t>
  </si>
  <si>
    <t>Табела 1 - Преглед кредитног портфолија</t>
  </si>
  <si>
    <t>Врста дужника</t>
  </si>
  <si>
    <t>Шифра дјелатности</t>
  </si>
  <si>
    <t>Група повезаних лица</t>
  </si>
  <si>
    <t>Ознака групе повез. лица</t>
  </si>
  <si>
    <t xml:space="preserve">Носилац групе повез. лица </t>
  </si>
  <si>
    <t>Датум уговора</t>
  </si>
  <si>
    <t>Датум пласирања кредита</t>
  </si>
  <si>
    <t>Датум доспијећа</t>
  </si>
  <si>
    <t>ЕКС</t>
  </si>
  <si>
    <t>Уредност у отплати</t>
  </si>
  <si>
    <t>Валута кредита</t>
  </si>
  <si>
    <t>Девизна клаузула</t>
  </si>
  <si>
    <t>Износ у валути</t>
  </si>
  <si>
    <t>Износ у КМ</t>
  </si>
  <si>
    <t>Партија депозита</t>
  </si>
  <si>
    <t>Валута депозита</t>
  </si>
  <si>
    <t>Врста колатерала</t>
  </si>
  <si>
    <t>Ниво кредитног ризика</t>
  </si>
  <si>
    <t>Изложености са ниским ризиком</t>
  </si>
  <si>
    <t>Број дана кашњења</t>
  </si>
  <si>
    <t xml:space="preserve">PD </t>
  </si>
  <si>
    <t>LGD</t>
  </si>
  <si>
    <t>....</t>
  </si>
  <si>
    <t>JИБ/Интерна ширфа</t>
  </si>
  <si>
    <t>Партија кредита</t>
  </si>
  <si>
    <t>Датум анекса уговора</t>
  </si>
  <si>
    <t>Ниво кредитног ризика у тренутку модификације</t>
  </si>
  <si>
    <t>Стање недоспјеле главнице</t>
  </si>
  <si>
    <t>Стање доспјеле главнице</t>
  </si>
  <si>
    <t>Стање камате</t>
  </si>
  <si>
    <t>Стање накнаде</t>
  </si>
  <si>
    <t>Стање АВР</t>
  </si>
  <si>
    <t>Категорија изложености</t>
  </si>
  <si>
    <t>Датум уговора о депозиту</t>
  </si>
  <si>
    <t>Датум доспијећа депозита</t>
  </si>
  <si>
    <t>Датум протеста гаранције</t>
  </si>
  <si>
    <t>Вриједност колатерала</t>
  </si>
  <si>
    <t>Партија изложености</t>
  </si>
  <si>
    <t>Биланс/Ванбиланс</t>
  </si>
  <si>
    <t xml:space="preserve">Категорија изложености према врсти друге уговорне стране </t>
  </si>
  <si>
    <t>Стање камате (ванбиланс)</t>
  </si>
  <si>
    <t>Kњига трговања</t>
  </si>
  <si>
    <t>Акумулиране ревал. резерве</t>
  </si>
  <si>
    <t>6</t>
  </si>
  <si>
    <t>7</t>
  </si>
  <si>
    <t>8</t>
  </si>
  <si>
    <t>9</t>
  </si>
  <si>
    <t>10</t>
  </si>
  <si>
    <t>11</t>
  </si>
  <si>
    <t>12</t>
  </si>
  <si>
    <t>13</t>
  </si>
  <si>
    <t>14</t>
  </si>
  <si>
    <t>15</t>
  </si>
  <si>
    <t>16</t>
  </si>
  <si>
    <t>17</t>
  </si>
  <si>
    <t>18</t>
  </si>
  <si>
    <t>19</t>
  </si>
  <si>
    <t>20</t>
  </si>
  <si>
    <r>
      <t xml:space="preserve">Нето књиг. вр. потраживања </t>
    </r>
    <r>
      <rPr>
        <vertAlign val="superscript"/>
        <sz val="10"/>
        <rFont val="Calibri"/>
        <family val="2"/>
        <charset val="204"/>
        <scheme val="minor"/>
      </rPr>
      <t>3</t>
    </r>
  </si>
  <si>
    <r>
      <t>Датум књижења имовине</t>
    </r>
    <r>
      <rPr>
        <vertAlign val="superscript"/>
        <sz val="10"/>
        <rFont val="Calibri"/>
        <family val="2"/>
        <charset val="204"/>
        <scheme val="minor"/>
      </rPr>
      <t>4</t>
    </r>
  </si>
  <si>
    <r>
      <t>Књиг. вриједност</t>
    </r>
    <r>
      <rPr>
        <vertAlign val="superscript"/>
        <sz val="10"/>
        <rFont val="Calibri"/>
        <family val="2"/>
        <charset val="204"/>
        <scheme val="minor"/>
      </rPr>
      <t>5</t>
    </r>
    <r>
      <rPr>
        <sz val="10"/>
        <rFont val="Calibri"/>
        <family val="2"/>
        <charset val="204"/>
        <scheme val="minor"/>
      </rPr>
      <t xml:space="preserve"> </t>
    </r>
  </si>
  <si>
    <r>
      <t>Датум процјене имовине</t>
    </r>
    <r>
      <rPr>
        <vertAlign val="superscript"/>
        <sz val="10"/>
        <rFont val="Calibri"/>
        <family val="2"/>
        <charset val="204"/>
        <scheme val="minor"/>
      </rPr>
      <t>6</t>
    </r>
  </si>
  <si>
    <t>250</t>
  </si>
  <si>
    <r>
      <t>Од чега: реструктур. кред. I</t>
    </r>
    <r>
      <rPr>
        <vertAlign val="superscript"/>
        <sz val="10"/>
        <color rgb="FF000000"/>
        <rFont val="Calibri"/>
        <family val="2"/>
        <charset val="204"/>
      </rPr>
      <t>4</t>
    </r>
  </si>
  <si>
    <r>
      <t>Од чега: реструктур. кред. II</t>
    </r>
    <r>
      <rPr>
        <vertAlign val="superscript"/>
        <sz val="10"/>
        <color rgb="FF000000"/>
        <rFont val="Calibri"/>
        <family val="2"/>
        <charset val="204"/>
      </rPr>
      <t xml:space="preserve">5                 </t>
    </r>
  </si>
  <si>
    <t>Од чега: реструктур. кредити</t>
  </si>
  <si>
    <t>260</t>
  </si>
  <si>
    <t>Укупно извори</t>
  </si>
  <si>
    <t>Образац РУ-4</t>
  </si>
  <si>
    <t>Квартални извјештај о рочној структури субординисаног дуга на дан</t>
  </si>
  <si>
    <t xml:space="preserve">РОЧНА СТРУКТУРА СУБОРДИНИСАНОГ ДУГА </t>
  </si>
  <si>
    <t>Рочност</t>
  </si>
  <si>
    <t>до 1 мјесец</t>
  </si>
  <si>
    <t>од 1-3 мјесеци</t>
  </si>
  <si>
    <t>од 3-6 мјесеци</t>
  </si>
  <si>
    <t>од 6-9 мјесеци</t>
  </si>
  <si>
    <t>од 9-12 мјесеци</t>
  </si>
  <si>
    <t>од 12-15 мјесеци</t>
  </si>
  <si>
    <t>од 15-18 мјесеци</t>
  </si>
  <si>
    <t>од 18-21 мјесеци</t>
  </si>
  <si>
    <t>од 21-24 мјесеца</t>
  </si>
  <si>
    <t>преко 24 мјесеца</t>
  </si>
  <si>
    <t xml:space="preserve">ВАНБИЛАНС  УКУПНО </t>
  </si>
  <si>
    <t>Камата на неквалитетну активу у складу са МРС/МСФИ</t>
  </si>
  <si>
    <t>Отписана актива процијењена као губитак примјеном МРС/МСФИ</t>
  </si>
  <si>
    <t>Отписана камата процијењена као губитак примјеном МРС/МСФИ</t>
  </si>
  <si>
    <t>Укупни  бруто кредити по свим нивоима кредитног ризика</t>
  </si>
  <si>
    <t>Прихватљив колатерал (ДА-НЕ)</t>
  </si>
  <si>
    <t>Напомене - предузете активности на реализацији СМИ</t>
  </si>
  <si>
    <t>Приход у текућој години</t>
  </si>
  <si>
    <t>Укупан приход</t>
  </si>
  <si>
    <t>Валута изложености</t>
  </si>
  <si>
    <t>Стање изложености</t>
  </si>
  <si>
    <t>CCF</t>
  </si>
  <si>
    <t>Интерна ознака хомогене групе</t>
  </si>
  <si>
    <t>Начин утврђивања ECL</t>
  </si>
  <si>
    <t>PD хомогена група</t>
  </si>
  <si>
    <t>LGD хомогена група</t>
  </si>
  <si>
    <t>CCF хомогена група</t>
  </si>
  <si>
    <t>ECL изложеност</t>
  </si>
  <si>
    <t>Табела 2 - Преглед ванбилансних изложености</t>
  </si>
  <si>
    <t xml:space="preserve"> Ставке са ниским кредитним ризиком дефинисане  чланом 18. став 2. Одлуке о управљању кредитним ризиком и утврђивању очекиваних кредитних губитака</t>
  </si>
  <si>
    <t xml:space="preserve"> POCI имовина представља изложеност за коју се у тренутку почетног признавања утврди да је њена вриједност умањена за кредитне губитке због постојања значајног кредитног ризика. </t>
  </si>
  <si>
    <t xml:space="preserve"> Главница кредита.</t>
  </si>
  <si>
    <t xml:space="preserve"> Не укључује имовину приказану под редним бројем 1.</t>
  </si>
  <si>
    <t>Остала финансијска имовина</t>
  </si>
  <si>
    <t>Табела 3. Преглед  потраживања од купаца,  пoтрaживaњa пo oснoву факторинга и  финансијског лизингa и остала потраживања</t>
  </si>
  <si>
    <t>Разлог модификације</t>
  </si>
  <si>
    <t>/потпис- овјера: предсједника Надзорног одбора да су приложени извјештаји прихваћени од Надзорног одбора-гдје је то прописано/</t>
  </si>
  <si>
    <t xml:space="preserve">Исправке вриједности за ставке позиције 4. aктиве </t>
  </si>
  <si>
    <t xml:space="preserve">Нераспоређена добит </t>
  </si>
  <si>
    <t xml:space="preserve">Краткорочни кредити </t>
  </si>
  <si>
    <r>
      <t>Износ отплате на терет јемаца/судужника</t>
    </r>
    <r>
      <rPr>
        <vertAlign val="superscript"/>
        <sz val="10"/>
        <rFont val="Calibri"/>
        <family val="2"/>
        <charset val="204"/>
        <scheme val="minor"/>
      </rPr>
      <t>1</t>
    </r>
  </si>
  <si>
    <r>
      <t>Број активираних хипотека у извјештајном периоду</t>
    </r>
    <r>
      <rPr>
        <vertAlign val="superscript"/>
        <sz val="10"/>
        <rFont val="Calibri"/>
        <family val="2"/>
        <charset val="204"/>
        <scheme val="minor"/>
      </rPr>
      <t>2</t>
    </r>
  </si>
  <si>
    <r>
      <t>Број активираних  хипотека (стање на извјештајни датум)</t>
    </r>
    <r>
      <rPr>
        <vertAlign val="superscript"/>
        <sz val="10"/>
        <rFont val="Calibri"/>
        <family val="2"/>
        <charset val="204"/>
        <scheme val="minor"/>
      </rPr>
      <t>2</t>
    </r>
  </si>
  <si>
    <r>
      <t>Број реализованих хипотека у извјештајном периоду</t>
    </r>
    <r>
      <rPr>
        <vertAlign val="superscript"/>
        <sz val="10"/>
        <rFont val="Calibri"/>
        <family val="2"/>
        <charset val="204"/>
        <scheme val="minor"/>
      </rPr>
      <t>3</t>
    </r>
  </si>
  <si>
    <r>
      <t>Укупан износ реализованих хипотека</t>
    </r>
    <r>
      <rPr>
        <vertAlign val="superscript"/>
        <sz val="10"/>
        <rFont val="Calibri"/>
        <family val="2"/>
        <charset val="204"/>
        <scheme val="minor"/>
      </rPr>
      <t>3</t>
    </r>
  </si>
  <si>
    <t>“overnight” пласмани у домаћој валути</t>
  </si>
  <si>
    <t>Продаје имовине у извјештајном периоду</t>
  </si>
  <si>
    <t>Датум куповине ХОВ</t>
  </si>
  <si>
    <r>
      <t xml:space="preserve">Начин утврђивања </t>
    </r>
    <r>
      <rPr>
        <i/>
        <sz val="10"/>
        <rFont val="Calibri"/>
        <family val="2"/>
        <scheme val="minor"/>
      </rPr>
      <t>ECL</t>
    </r>
  </si>
  <si>
    <t>118</t>
  </si>
  <si>
    <t>118а</t>
  </si>
  <si>
    <t>орочени депозити у домаћој валути до 30 дана</t>
  </si>
  <si>
    <t>орочени депозити у домаћој  валути преко 30 дана</t>
  </si>
  <si>
    <t>орочени депозити у домаћој валути са  валутном клаузулом до 30 дана</t>
  </si>
  <si>
    <t>орочени депозити у домаћој валути са валутном клаузулом преко 30 дана</t>
  </si>
  <si>
    <t xml:space="preserve">  6- остали домаћи извори </t>
  </si>
  <si>
    <t>EIFLLULL</t>
  </si>
  <si>
    <t>IFADITRR</t>
  </si>
  <si>
    <t>IFCWUS33</t>
  </si>
  <si>
    <t>EIIBGB2L</t>
  </si>
  <si>
    <t>EBRDGB2L</t>
  </si>
  <si>
    <t>KFWIDEFF</t>
  </si>
  <si>
    <t>Небанкарске финансијске институције</t>
  </si>
  <si>
    <t xml:space="preserve">   4- институције јавног сектора</t>
  </si>
  <si>
    <t>Напомена: За банке и небанкарске фин. институције уносити SWIFT код (уколико је расположив)</t>
  </si>
  <si>
    <t>Извор кредитирања</t>
  </si>
  <si>
    <t>270</t>
  </si>
  <si>
    <t>280</t>
  </si>
  <si>
    <t>290</t>
  </si>
  <si>
    <t>300</t>
  </si>
  <si>
    <t>310</t>
  </si>
  <si>
    <t>320</t>
  </si>
  <si>
    <t>330</t>
  </si>
  <si>
    <t>340</t>
  </si>
  <si>
    <t>350</t>
  </si>
  <si>
    <t>360</t>
  </si>
  <si>
    <t>370</t>
  </si>
  <si>
    <t>380</t>
  </si>
  <si>
    <t>390</t>
  </si>
  <si>
    <t>400</t>
  </si>
  <si>
    <t>410</t>
  </si>
  <si>
    <t>420</t>
  </si>
  <si>
    <t>430</t>
  </si>
  <si>
    <t>440</t>
  </si>
  <si>
    <t>450</t>
  </si>
  <si>
    <t>460</t>
  </si>
  <si>
    <t>Табела 1.2.  Преглед намјенских депозита</t>
  </si>
  <si>
    <t>Табела 1.1.  Преглед модификација изложености</t>
  </si>
  <si>
    <t>Колона 3: унијети шифру државе из Упутства за електронско достављање података</t>
  </si>
  <si>
    <t>Колона 3: SWIFT код  - 8 карактера (Напомена: За ИРБ и фондове којима управља уносити ЈИБ ИРБ)</t>
  </si>
  <si>
    <t>Колона 050: Уноси се интерно генерисана шифра колатерала.</t>
  </si>
  <si>
    <t>Колона 070: Уноси се ЈИБ уколико се ради о правном лицу, интерна шифра коју је додијелила банка одређеном лицу (нерезиденти).</t>
  </si>
  <si>
    <t>Колона 030: Уноси се врста колатерала у складу са шифарником дефинисаним у наставку:</t>
  </si>
  <si>
    <t xml:space="preserve">   SN-S за стамбене некретнине – стан,</t>
  </si>
  <si>
    <t xml:space="preserve">   PN-PP за пословне некретнине - пословни простор,</t>
  </si>
  <si>
    <t xml:space="preserve">   PN-SIO за пословне некретнине - складишно-индустријски објекти (фабрике, складишта, пољопривредни објекти и слично),</t>
  </si>
  <si>
    <t xml:space="preserve">   PN-UO за пословне некретнине – услужни објекти (хотели и слично),</t>
  </si>
  <si>
    <t xml:space="preserve">   PN-GZ за грађевинско земљиште,</t>
  </si>
  <si>
    <t xml:space="preserve">   PN-PZ за пољопривредно земљиште,</t>
  </si>
  <si>
    <t xml:space="preserve">   PI-GPSPN за покретну имовину – грађевинско-производне машине које се користе за специфичну намјену,</t>
  </si>
  <si>
    <t xml:space="preserve">   PI- PV за покретну имовину - путничка возила,</t>
  </si>
  <si>
    <t xml:space="preserve">   PI- TV за покретну имовину - теретна возила,</t>
  </si>
  <si>
    <t>Колона 030: Уноси се ознака валуте депозита који служи као колатерал за обезбјеђење изложености из Упутства за електронско достављање података, укључујући и случајеве када је уговорена девизна клаузула (при чему се уноси валута у којој је уговорена девизна клаузула).</t>
  </si>
  <si>
    <t>У случају да је изложеност више пута модификована потребно је поновити партију у наредном реду у колони 010 и навести потребне податке у осталим колонама.</t>
  </si>
  <si>
    <t>У случају да је једна изложеност обезбјеђена са више партија депозита потребно је поновити партију изложености у наредном реду у колони 010 и навести потребне податке у осталим колонама.</t>
  </si>
  <si>
    <t>Колона 020: Уноси се интерно генерисан број партије намјенског депозита.</t>
  </si>
  <si>
    <t>У случају да је једна изложеност обезбјеђена са више колатерала потребно је поновити партију изложености у наредном реду у колони 010 и навести потребне податке у осталим колонама.</t>
  </si>
  <si>
    <t xml:space="preserve">   SN-OST за остале стамбене некретнине,</t>
  </si>
  <si>
    <t xml:space="preserve">   PN-OST за остале пословнe некретнине,</t>
  </si>
  <si>
    <t xml:space="preserve">   PI-GPSN за покретну имовину – грађевинско-производне машине које могу имати ширу намјену,</t>
  </si>
  <si>
    <t xml:space="preserve">   PI- OST за осталу покретну имовину,</t>
  </si>
  <si>
    <t xml:space="preserve">   SN-PN за стамбено пословну некретнину,</t>
  </si>
  <si>
    <t xml:space="preserve">   GR за гаранције,</t>
  </si>
  <si>
    <t xml:space="preserve">   HOV за хартије од вриједности,</t>
  </si>
  <si>
    <t>Колона 040: Уноси се вриједност  колатерала која служи као обезбјеђење.</t>
  </si>
  <si>
    <t>Корективни фактор</t>
  </si>
  <si>
    <t xml:space="preserve">Колона 020: Уноси се назив правног лица из Рјешења о регистрацији (латиницом, без наводника), а презиме и име физичког лица. 
</t>
  </si>
  <si>
    <t xml:space="preserve">Колона 040: Уноси се ЈИБ уколико се ради о правном лицу, интерна шифра коју је додијелила банка одређеном лицу (нерезиденти и физичка лица).
</t>
  </si>
  <si>
    <t>Колона 060: Уноси се ознака дјелатности из Упутства за електронско достављање података.</t>
  </si>
  <si>
    <t xml:space="preserve">Колона 050: Уноси се назив општине/града у којем се налази сједиште правног лица (резидент), назив општине/града у којем се налази пребивалиште физичког лица (резидент), ознака државе из Упутства за електронско достављање података (нерезидент). </t>
  </si>
  <si>
    <t>Колона 070: Уноси се 0 ако лице не припада групи повезаних лица, 1 ако лице припада групи повезаних лица.</t>
  </si>
  <si>
    <t xml:space="preserve">Колона 090: Уноси се 0  уколико лице није носилац групе повезаних лица, 1 уколико је лице носилац групе повезаних лица.
</t>
  </si>
  <si>
    <t>НКС</t>
  </si>
  <si>
    <t>Важећа ЕКС</t>
  </si>
  <si>
    <t>470</t>
  </si>
  <si>
    <t>Колона 010: Уноси се интерно генерисан број партије изложености (у овој табели уносе се кредити).</t>
  </si>
  <si>
    <t xml:space="preserve">Претходна партија изложености </t>
  </si>
  <si>
    <t>Колоне са истим називом као у Табели 1. попуњавају се на исти начин у овој табели.</t>
  </si>
  <si>
    <t xml:space="preserve">Колона 100: Уноси се ознака врсте изложености: </t>
  </si>
  <si>
    <t>Плативе гаранције</t>
  </si>
  <si>
    <t>Чинидбене гаранције</t>
  </si>
  <si>
    <t>Опозиве кредитне обавезе</t>
  </si>
  <si>
    <t>Акредитиви</t>
  </si>
  <si>
    <t>Остале ванбилансне обавезе</t>
  </si>
  <si>
    <t xml:space="preserve">             PG</t>
  </si>
  <si>
    <t xml:space="preserve">             CG</t>
  </si>
  <si>
    <t xml:space="preserve">             NKO</t>
  </si>
  <si>
    <t xml:space="preserve">             ОКО</t>
  </si>
  <si>
    <t xml:space="preserve">             A</t>
  </si>
  <si>
    <t xml:space="preserve">            OST</t>
  </si>
  <si>
    <t xml:space="preserve">Колона 070: Уноси се ознака врсте изложености: </t>
  </si>
  <si>
    <t>Стање ECL</t>
  </si>
  <si>
    <t>FK</t>
  </si>
  <si>
    <t>OP</t>
  </si>
  <si>
    <t>LZ</t>
  </si>
  <si>
    <t xml:space="preserve"> PK</t>
  </si>
  <si>
    <t>Потраживања од купаца</t>
  </si>
  <si>
    <t>Потраживања по основу финансијског лизинга</t>
  </si>
  <si>
    <t>Потраживања по основу факторинга</t>
  </si>
  <si>
    <t>Остала потраживања</t>
  </si>
  <si>
    <t>Камата</t>
  </si>
  <si>
    <t>Стање ECL камата</t>
  </si>
  <si>
    <t>Стање ECL изложеност</t>
  </si>
  <si>
    <t>ИМЕ НАЗИВ КОМИТЕНТА/ КРЕДИТОРА</t>
  </si>
  <si>
    <r>
      <rPr>
        <b/>
        <sz val="11"/>
        <color indexed="8"/>
        <rFont val="Calibri"/>
        <family val="2"/>
        <charset val="204"/>
      </rPr>
      <t>Емитетент ХОВ:</t>
    </r>
    <r>
      <rPr>
        <sz val="11"/>
        <color indexed="8"/>
        <rFont val="Calibri"/>
        <family val="2"/>
        <charset val="204"/>
      </rPr>
      <t xml:space="preserve"> држава (DRZ), влада (VL), инвестициони фонд (IF), привредно друштво(PD), остали(OST)</t>
    </r>
  </si>
  <si>
    <r>
      <rPr>
        <b/>
        <sz val="11"/>
        <color indexed="8"/>
        <rFont val="Calibri"/>
        <family val="2"/>
        <charset val="204"/>
      </rPr>
      <t xml:space="preserve">Поријекло емитента ХОВ: </t>
    </r>
    <r>
      <rPr>
        <sz val="11"/>
        <color indexed="8"/>
        <rFont val="Calibri"/>
        <family val="2"/>
        <charset val="204"/>
      </rPr>
      <t>резидент (REZ), нерезидент (NRZ)</t>
    </r>
  </si>
  <si>
    <r>
      <t xml:space="preserve">Намјена ХОВ: </t>
    </r>
    <r>
      <rPr>
        <sz val="11"/>
        <color theme="1"/>
        <rFont val="Calibri"/>
        <family val="2"/>
        <charset val="204"/>
        <scheme val="minor"/>
      </rPr>
      <t>држање ради наплате</t>
    </r>
    <r>
      <rPr>
        <sz val="11"/>
        <color theme="1"/>
        <rFont val="Calibri"/>
        <family val="2"/>
        <charset val="204"/>
      </rPr>
      <t xml:space="preserve"> (Hold to Collect, HtC),</t>
    </r>
    <r>
      <rPr>
        <b/>
        <sz val="11"/>
        <color theme="1"/>
        <rFont val="Calibri"/>
        <family val="2"/>
        <charset val="204"/>
      </rPr>
      <t xml:space="preserve"> </t>
    </r>
    <r>
      <rPr>
        <sz val="11"/>
        <color theme="1"/>
        <rFont val="Calibri"/>
        <family val="2"/>
        <charset val="204"/>
      </rPr>
      <t>држање ради наплате или продаје (енгл. Hold to Collect or Sell, HtCoS), пословни модел са осталим циљевима (Other)</t>
    </r>
  </si>
  <si>
    <r>
      <t xml:space="preserve">Врста ХОВ: </t>
    </r>
    <r>
      <rPr>
        <sz val="11"/>
        <color indexed="8"/>
        <rFont val="Calibri"/>
        <family val="2"/>
        <charset val="204"/>
      </rPr>
      <t>обвезнице (OBV), благајнички запис (BZ) , комерцијални записи (KZ), цертификати о депозиту (CD), остале дужничке ХОВ (OSTD)</t>
    </r>
  </si>
  <si>
    <r>
      <t xml:space="preserve">Фреквенција исплате купона: </t>
    </r>
    <r>
      <rPr>
        <sz val="11"/>
        <color indexed="8"/>
        <rFont val="Calibri"/>
        <family val="2"/>
        <charset val="204"/>
      </rPr>
      <t>годишње (1), полугодишње (2), квартално (4), једнократно(0)</t>
    </r>
  </si>
  <si>
    <r>
      <rPr>
        <b/>
        <sz val="11"/>
        <color theme="1"/>
        <rFont val="Calibri"/>
        <family val="2"/>
        <charset val="204"/>
        <scheme val="minor"/>
      </rPr>
      <t>Књига трговања</t>
    </r>
    <r>
      <rPr>
        <sz val="11"/>
        <color theme="1"/>
        <rFont val="Calibri"/>
        <family val="2"/>
        <charset val="204"/>
        <scheme val="minor"/>
      </rPr>
      <t>: да(1); не (2)</t>
    </r>
  </si>
  <si>
    <r>
      <t>Категорија изложености:</t>
    </r>
    <r>
      <rPr>
        <sz val="11"/>
        <color theme="1"/>
        <rFont val="Calibri"/>
        <family val="2"/>
        <charset val="204"/>
        <scheme val="minor"/>
      </rPr>
      <t xml:space="preserve"> ознака листа за образац C 7.00  из Упутства за електронско достављање података за категорију изложености у коју је кредит распоређен у складу са одредбама Одлуке о израчунавању капитала банака (нпр. 002 за централне владе). </t>
    </r>
  </si>
  <si>
    <r>
      <t>Врста емитетента  ХОВ:</t>
    </r>
    <r>
      <rPr>
        <sz val="11"/>
        <color indexed="8"/>
        <rFont val="Calibri"/>
        <family val="2"/>
        <charset val="204"/>
      </rPr>
      <t xml:space="preserve"> привредно друштво(PD), инвестиционо друштво(ID),  остало (OST)</t>
    </r>
  </si>
  <si>
    <r>
      <t xml:space="preserve">Врста ХОВ: </t>
    </r>
    <r>
      <rPr>
        <sz val="11"/>
        <color indexed="8"/>
        <rFont val="Calibri"/>
        <family val="2"/>
        <charset val="204"/>
      </rPr>
      <t>акције (AKC), удио у инвестиционом фонду (UIF) , остало (OSTVL)</t>
    </r>
  </si>
  <si>
    <r>
      <t xml:space="preserve">Намјена ХОВ: </t>
    </r>
    <r>
      <rPr>
        <sz val="11"/>
        <color indexed="8"/>
        <rFont val="Calibri"/>
        <family val="2"/>
        <charset val="204"/>
      </rPr>
      <t xml:space="preserve"> држање ради наплате или продаје (енгл. Hold to Collect or Sell, HtCoS), пословни модел са осталим циљевима (Other)</t>
    </r>
  </si>
  <si>
    <r>
      <t xml:space="preserve">Књига трговања: </t>
    </r>
    <r>
      <rPr>
        <sz val="11"/>
        <color theme="1"/>
        <rFont val="Calibri"/>
        <family val="2"/>
        <charset val="204"/>
        <scheme val="minor"/>
      </rPr>
      <t>да(1); не (2)</t>
    </r>
  </si>
  <si>
    <r>
      <rPr>
        <b/>
        <sz val="11"/>
        <color indexed="8"/>
        <rFont val="Calibri"/>
        <family val="2"/>
        <charset val="204"/>
      </rPr>
      <t>З</t>
    </r>
    <r>
      <rPr>
        <sz val="11"/>
        <color indexed="8"/>
        <rFont val="Calibri"/>
        <family val="2"/>
        <charset val="204"/>
      </rPr>
      <t>бир садашњих вриједности ХОВ које се држе ради наплате или продаје (HtCoS) и намијењених за трговање (Other),  мора да одговара позицији 2. у Билансу стања.</t>
    </r>
  </si>
  <si>
    <r>
      <rPr>
        <b/>
        <sz val="11"/>
        <color indexed="8"/>
        <rFont val="Calibri"/>
        <family val="2"/>
        <charset val="204"/>
      </rPr>
      <t>З</t>
    </r>
    <r>
      <rPr>
        <sz val="11"/>
        <color indexed="8"/>
        <rFont val="Calibri"/>
        <family val="2"/>
        <charset val="204"/>
      </rPr>
      <t>бир садашњих вриједности ХОВ које се држе ради наплате (HtC) мора да одговара позицији 5. у Билансу стања.</t>
    </r>
  </si>
  <si>
    <t xml:space="preserve">   OST за остале инструменате обезбјеђења без обзира да ли се сматрају признатим у складу одредбама Одлуке о израчунавању капитала банака или Одлуке о управљању кредитним ризиком и утврђивању очекиваних кредитних губитака. Мјеница се не сматра колатералом.</t>
  </si>
  <si>
    <t xml:space="preserve">   SN-K за стамбене некретнине – кућа,</t>
  </si>
  <si>
    <t>Параметар кредитног ризика</t>
  </si>
  <si>
    <t>Колона 020: унијети PD, LGD или CCF</t>
  </si>
  <si>
    <t>Назив институције</t>
  </si>
  <si>
    <t>Ознака</t>
  </si>
  <si>
    <t>Банка извршила отпис дуга (било кад)                                (ДА-НЕ)</t>
  </si>
  <si>
    <t>a.   од чега хипотекарни кредити</t>
  </si>
  <si>
    <t>Табела 1.3. Преглед колатерала по појединачним партијама (покретна и непокретна имовина)</t>
  </si>
  <si>
    <t>100=080*090</t>
  </si>
  <si>
    <t>210=190*200</t>
  </si>
  <si>
    <t>090=070*080</t>
  </si>
  <si>
    <t>120=070*110</t>
  </si>
  <si>
    <t>Број анекса уговора</t>
  </si>
  <si>
    <t xml:space="preserve">Колона 050: Унијети 1 - ако је модификација извршена због текућих потреба дужника, а 2 ако је модификација извршена због финансијских потешкоћа клијента (реструктурирана изложеност).
 </t>
  </si>
  <si>
    <t>Дисконтна каматна стопа (%)</t>
  </si>
  <si>
    <t xml:space="preserve">ЈИБ/Интерна шифра </t>
  </si>
  <si>
    <t>480</t>
  </si>
  <si>
    <t>490</t>
  </si>
  <si>
    <t>Колона 180: Уноси се ознака валуте из Упутства за електронско достављање података.</t>
  </si>
  <si>
    <t>Колона 280: Уноси се стање потраживања од клијента по основу претходно издате гаранције за коју је извршен протест (у КМ).</t>
  </si>
  <si>
    <t>Колона 290: Уноси се датум на који је извршен протест по основу претходно издате гаранције.</t>
  </si>
  <si>
    <t>Колона 320: Уноси се 1 уколико је кредит распоређен у ниво кредитног ризика 1, 2 уколико је кредит распоређен у ниво кредитног ризика 2, 3 уколико је кредит распоређен у ниво кредитног ризика 3.</t>
  </si>
  <si>
    <t>Колона 330: Уноси се 0 ако се не ради о изложености са ниским ризиком, 1 ако се ради о изложености са ниским ризиком.</t>
  </si>
  <si>
    <t>Колона 340: Уноси се 0 ако се не ради о POCI имовини, 1 ако се ради о POCI имовини.</t>
  </si>
  <si>
    <t>Колона 350: Уноси се број дана кашњења у материјално значајном износу.</t>
  </si>
  <si>
    <t>Колона 360: Уноси се 1 ако је очекивани кредитни губитак утврђен на групној основи, 2 ако је очекивани кредитни губитак утврђен на индивидуалној основи.</t>
  </si>
  <si>
    <t>Колона 370: Уноси се вриједност једногодишњег PD параметра.</t>
  </si>
  <si>
    <t xml:space="preserve">Колона 480: Уноси се ознака листа за категорију изложености у коју би кредит био распоређен да није распоређен у другу категорију (нпр. у категорију изложености у статусу неизмирења обавеза или изложености обезбјеђене некретнинама).  Распоред се врши само у категорије: изложености према централним владама или централним банкама (002), изложености према регионалним владама или локалним властима (003), изложености према институцијама (007), изложености према привредним друштвима (008), изложености према становништву (009).  За све преостале категорије изложености уноси шифра 018.
</t>
  </si>
  <si>
    <t>Колона 490: Попуњава се уколико је  кредит одобрен из кредитне линије, уноси се шифра из обрасца МБЗ-10, уз напомену да се у овој табели сваки фонд којим управља ИРБ уноси посебна шифра, а не JIB Инвестиционо-развојне банке РС.  За Фонд становања уноси се шифра IRB 1, за Фонд за развој и запошљавање РС шифра IRB 2,  за Фонд за развој источног дијела РС шифра IRB 3.</t>
  </si>
  <si>
    <t>Колона 040: Унијети број анекса уговора</t>
  </si>
  <si>
    <t>Колона 060: Уноси се корективни фактор у складу са чланом 2. став 1. тачка 10. Одлуке о управљању кредитним ризиком и утврђивању очекиваних кредитних губитака.</t>
  </si>
  <si>
    <t>Пружалац кредитне заштите/емитент ХоВ</t>
  </si>
  <si>
    <t>Колона 090: Уноси се корективни фактор у складу са чланом 2. став 1. тачка 10. Одлуке о управљању кредитним ризиком и утврђивању очекиваних кредитних губитака.</t>
  </si>
  <si>
    <t xml:space="preserve">Колона 060: Уноси се назив пружаоца кредитне заштите/емитента ХОВ (латиницом, без наводника). </t>
  </si>
  <si>
    <t>Признати колатерал</t>
  </si>
  <si>
    <t>Колона 080: Уноси се 0 - уколико се колатерал не сматра признатим у складу са одредбама Одлуке о израчунавању капитала банака; 1 -уколико се колатерал сматра признатим у складу са одредбама Одлуке о израчунавању капитала банака.</t>
  </si>
  <si>
    <t>Колона 020: уноси се приход по основу наплаћене камате која се обрачунавала и водила  у ванбилансној евиденцији у извјештајном периоду.</t>
  </si>
  <si>
    <t>Колона 030: уноси се приход по основу наплаћене камате која се обрачунавала и водила  у ванбилансној евиденцији у периоду од дана ступања изложености у статус неизмирења обавеза до извјештајног датума.</t>
  </si>
  <si>
    <t xml:space="preserve">Број уговора </t>
  </si>
  <si>
    <t/>
  </si>
  <si>
    <r>
      <t>Површина земљишта (m</t>
    </r>
    <r>
      <rPr>
        <vertAlign val="superscript"/>
        <sz val="10"/>
        <rFont val="Calibri"/>
        <family val="2"/>
        <charset val="204"/>
        <scheme val="minor"/>
      </rPr>
      <t>2</t>
    </r>
    <r>
      <rPr>
        <sz val="10"/>
        <rFont val="Calibri"/>
        <family val="2"/>
        <charset val="204"/>
        <scheme val="minor"/>
      </rPr>
      <t>)</t>
    </r>
  </si>
  <si>
    <r>
      <t>Површина објекта (m</t>
    </r>
    <r>
      <rPr>
        <vertAlign val="superscript"/>
        <sz val="10"/>
        <rFont val="Calibri"/>
        <family val="2"/>
        <charset val="204"/>
        <scheme val="minor"/>
      </rPr>
      <t>2</t>
    </r>
    <r>
      <rPr>
        <sz val="10"/>
        <rFont val="Calibri"/>
        <family val="2"/>
        <charset val="204"/>
        <scheme val="minor"/>
      </rPr>
      <t>)</t>
    </r>
  </si>
  <si>
    <r>
      <t xml:space="preserve">1  </t>
    </r>
    <r>
      <rPr>
        <sz val="10"/>
        <rFont val="Calibri"/>
        <family val="2"/>
        <charset val="204"/>
        <scheme val="minor"/>
      </rPr>
      <t>Унијети 1 - некретнине; 2 - покретна имовина</t>
    </r>
  </si>
  <si>
    <r>
      <rPr>
        <vertAlign val="superscript"/>
        <sz val="10"/>
        <rFont val="Calibri"/>
        <family val="2"/>
        <charset val="204"/>
        <scheme val="minor"/>
      </rPr>
      <t xml:space="preserve">2 </t>
    </r>
    <r>
      <rPr>
        <sz val="10"/>
        <rFont val="Calibri"/>
        <family val="2"/>
        <charset val="204"/>
        <scheme val="minor"/>
      </rPr>
      <t>Датум Рјешења о досуди или другог еквивалентног документа у складу са чланом 32.став 2. Одлуке о управљању кредитним ризиком и утврђивању очекиваних кредитних губитака</t>
    </r>
  </si>
  <si>
    <r>
      <rPr>
        <vertAlign val="superscript"/>
        <sz val="10"/>
        <rFont val="Calibri"/>
        <family val="2"/>
        <charset val="204"/>
        <scheme val="minor"/>
      </rPr>
      <t xml:space="preserve">3 </t>
    </r>
    <r>
      <rPr>
        <sz val="10"/>
        <rFont val="Calibri"/>
        <family val="2"/>
        <charset val="204"/>
        <scheme val="minor"/>
      </rPr>
      <t>Члан 32. став 3. тачка 1.</t>
    </r>
  </si>
  <si>
    <r>
      <rPr>
        <vertAlign val="superscript"/>
        <sz val="10"/>
        <rFont val="Calibri"/>
        <family val="2"/>
        <charset val="204"/>
        <scheme val="minor"/>
      </rPr>
      <t>5</t>
    </r>
    <r>
      <rPr>
        <sz val="10"/>
        <rFont val="Calibri"/>
        <family val="2"/>
        <charset val="204"/>
        <scheme val="minor"/>
      </rPr>
      <t xml:space="preserve"> Књиговодствена вриједност имовине на дан иницијалног књижења имовине у складу са чланом 32. став 3. Одлуке о управљању кредитним ризиком и утврђивању очекиваних кредитних губитака</t>
    </r>
  </si>
  <si>
    <r>
      <rPr>
        <vertAlign val="superscript"/>
        <sz val="10"/>
        <rFont val="Calibri"/>
        <family val="2"/>
        <charset val="204"/>
        <scheme val="minor"/>
      </rPr>
      <t>4</t>
    </r>
    <r>
      <rPr>
        <sz val="10"/>
        <rFont val="Calibri"/>
        <family val="2"/>
        <charset val="204"/>
        <scheme val="minor"/>
      </rPr>
      <t xml:space="preserve"> Датум иницијалног књижења имовине</t>
    </r>
  </si>
  <si>
    <r>
      <rPr>
        <vertAlign val="superscript"/>
        <sz val="10"/>
        <rFont val="Calibri"/>
        <family val="2"/>
        <charset val="204"/>
        <scheme val="minor"/>
      </rPr>
      <t xml:space="preserve">6 </t>
    </r>
    <r>
      <rPr>
        <sz val="10"/>
        <rFont val="Calibri"/>
        <family val="2"/>
        <charset val="204"/>
        <scheme val="minor"/>
      </rPr>
      <t>Датум посљедње процјене имовинe</t>
    </r>
  </si>
  <si>
    <t xml:space="preserve"> - Укупан број партија кредита правних лица у кредитном портфолиjу</t>
  </si>
  <si>
    <t xml:space="preserve"> - Укупан број партија кредита физичких лица у кредитном портфолиjу</t>
  </si>
  <si>
    <r>
      <rPr>
        <vertAlign val="superscript"/>
        <sz val="10"/>
        <rFont val="Calibri"/>
        <family val="2"/>
        <charset val="204"/>
        <scheme val="minor"/>
      </rPr>
      <t>1</t>
    </r>
    <r>
      <rPr>
        <sz val="10"/>
        <rFont val="Calibri"/>
        <family val="2"/>
        <charset val="204"/>
        <scheme val="minor"/>
      </rPr>
      <t xml:space="preserve"> У колону "Износ отплате на терет јемаца/судужника" уноси се укупан износ отплата кредита на терет јемаца/судужника од почетка године до краја извјештајног периода,</t>
    </r>
  </si>
  <si>
    <r>
      <rPr>
        <vertAlign val="superscript"/>
        <sz val="10"/>
        <rFont val="Calibri"/>
        <family val="2"/>
        <charset val="204"/>
        <scheme val="minor"/>
      </rPr>
      <t>2</t>
    </r>
    <r>
      <rPr>
        <sz val="10"/>
        <rFont val="Calibri"/>
        <family val="2"/>
        <charset val="204"/>
        <scheme val="minor"/>
      </rPr>
      <t xml:space="preserve"> Активирање хипотеке подразумијева датум подношења захтјева о покретању извршног поступка од стране банке.</t>
    </r>
  </si>
  <si>
    <r>
      <rPr>
        <vertAlign val="superscript"/>
        <sz val="10"/>
        <rFont val="Calibri"/>
        <family val="2"/>
        <charset val="204"/>
        <scheme val="minor"/>
      </rPr>
      <t>3</t>
    </r>
    <r>
      <rPr>
        <sz val="10"/>
        <rFont val="Calibri"/>
        <family val="2"/>
        <charset val="204"/>
        <scheme val="minor"/>
      </rPr>
      <t xml:space="preserve"> Реализација хипотеке настаје даном правоснажности Рјешења о досуди. </t>
    </r>
  </si>
  <si>
    <t>Међ. институције и фондови</t>
  </si>
  <si>
    <t>Образац ТПП-1</t>
  </si>
  <si>
    <t>Извјештај о извршеним платним трансакцијама у КМ</t>
  </si>
  <si>
    <t>за мјесец</t>
  </si>
  <si>
    <t xml:space="preserve">   (у 000 КМ)</t>
  </si>
  <si>
    <t>Oргaнизaциони дијелови банке који послују у</t>
  </si>
  <si>
    <t>Гoтoвинскe платне трансакције</t>
  </si>
  <si>
    <t>Бeзгoтoвинскe платне трансакције*</t>
  </si>
  <si>
    <t xml:space="preserve">Укупнo </t>
  </si>
  <si>
    <t>Унутарбанкарске</t>
  </si>
  <si>
    <t>Међубанкарске</t>
  </si>
  <si>
    <t>Брoj</t>
  </si>
  <si>
    <t>Изнoс</t>
  </si>
  <si>
    <t>9=3+5+7</t>
  </si>
  <si>
    <t>10=4+6+8</t>
  </si>
  <si>
    <t>RS</t>
  </si>
  <si>
    <t>FBH</t>
  </si>
  <si>
    <t>BD</t>
  </si>
  <si>
    <t>* задужење рачуна</t>
  </si>
  <si>
    <t>Подручје пословањa организационих дијелова банке</t>
  </si>
  <si>
    <t>Назив</t>
  </si>
  <si>
    <t>Република Српска</t>
  </si>
  <si>
    <t>Федерацији БиХ</t>
  </si>
  <si>
    <t>Брчко Дистрикт БиХ</t>
  </si>
  <si>
    <t>Образац ТПП-2</t>
  </si>
  <si>
    <t>Извјештај о броју и статусу рачуна правних лица и основу блокаде блокираних рачуна</t>
  </si>
  <si>
    <t>Врста рачуна</t>
  </si>
  <si>
    <t>У извјештајном мјесецу</t>
  </si>
  <si>
    <t>Стање на последњи дан извјештајног мјесеца</t>
  </si>
  <si>
    <t>Број отворених рачуна</t>
  </si>
  <si>
    <t>Број угашених рачуна</t>
  </si>
  <si>
    <t>Укупан број активних рачуна</t>
  </si>
  <si>
    <t>Укупан број блокираних рачуна</t>
  </si>
  <si>
    <t>Основ блокаде блокираних рачуна</t>
  </si>
  <si>
    <t>Укупан број рачуна</t>
  </si>
  <si>
    <t>Jaвни прихoди</t>
  </si>
  <si>
    <t>Нaлoзи извршних и судских oргaнa</t>
  </si>
  <si>
    <t>Нaлoзи oстaлих повјерилаца</t>
  </si>
  <si>
    <t>10=5+6</t>
  </si>
  <si>
    <t>Рачуни резидената</t>
  </si>
  <si>
    <t>Главни рачун</t>
  </si>
  <si>
    <t>Остали рачуни</t>
  </si>
  <si>
    <t>Рачуни за редовно пословање</t>
  </si>
  <si>
    <t>Рачуни организационих дијелова</t>
  </si>
  <si>
    <t>Рачуни за посебне намјене</t>
  </si>
  <si>
    <t>Рачуни јавних прихода</t>
  </si>
  <si>
    <t>Девизни рачуни</t>
  </si>
  <si>
    <t>Рачуни нерезидената</t>
  </si>
  <si>
    <t>Рачуни без ознаке врсте рачуна</t>
  </si>
  <si>
    <t>Образац ТПП-3</t>
  </si>
  <si>
    <t>Извјештај о броју и статусу рачуна физичких лица</t>
  </si>
  <si>
    <t>Укупан број неактивних рачуна</t>
  </si>
  <si>
    <t>Текући/трансакциони рaчун</t>
  </si>
  <si>
    <t>Жиро рачун</t>
  </si>
  <si>
    <t>Девизни рaчун</t>
  </si>
  <si>
    <t>Укупан број корисника сефова</t>
  </si>
  <si>
    <t>Образац ТПП-4</t>
  </si>
  <si>
    <t>Извјештај о извршеним девизним платним трансакцијама</t>
  </si>
  <si>
    <t>Tрaнсaкциje EUR/KM</t>
  </si>
  <si>
    <t>Tрaнсaкциje USD/KM</t>
  </si>
  <si>
    <t>Tрaнсaкциje остале валуте/KM</t>
  </si>
  <si>
    <t>Одливи</t>
  </si>
  <si>
    <t>Приливи</t>
  </si>
  <si>
    <t>15=3+7+11</t>
  </si>
  <si>
    <t>16=4+8+12</t>
  </si>
  <si>
    <t>17=5+9+13</t>
  </si>
  <si>
    <t>18=6+10+14</t>
  </si>
  <si>
    <t>Образац ТПП-5</t>
  </si>
  <si>
    <t>Извјештај о извршеним мјењачким пословима банке</t>
  </si>
  <si>
    <t>Откуп</t>
  </si>
  <si>
    <t>Продаја</t>
  </si>
  <si>
    <t>11=3+7</t>
  </si>
  <si>
    <t>12=4+8</t>
  </si>
  <si>
    <t>13=5+9</t>
  </si>
  <si>
    <t>14=6+10</t>
  </si>
  <si>
    <t>Образац ТПП-6</t>
  </si>
  <si>
    <t>Извјештај о извршеним мјењачким пословима овлаштених мјењача</t>
  </si>
  <si>
    <t>Назив мјењача</t>
  </si>
  <si>
    <t>Сједиште мјењача</t>
  </si>
  <si>
    <t>ЈИБ</t>
  </si>
  <si>
    <t>15=7+11</t>
  </si>
  <si>
    <t>16=8+12</t>
  </si>
  <si>
    <t>Табела E  - Мјесечни извјештај о сумњивим клијентима</t>
  </si>
  <si>
    <t>Табела Ф  - Мјесечни извјештај о износима блокираних средстава</t>
  </si>
  <si>
    <t xml:space="preserve">Колона 030: Уноси се 1 - уколико се ради о правном лицу, а
 2 - уколико се ради о физичком лицу.
</t>
  </si>
  <si>
    <t>Колона 190: Уноси се oзнака валуте из Упутства за електронско достављање података уколико је уговорена девизна клаузула. Уколико није уговорена девизна клаузула ова колона се не попуњава.</t>
  </si>
  <si>
    <t>Каснио раније  отплате (макс.број дана)</t>
  </si>
  <si>
    <t>(у KM)</t>
  </si>
  <si>
    <t xml:space="preserve"> на дан</t>
  </si>
  <si>
    <t>Финансијска актива - Ванбиланс</t>
  </si>
  <si>
    <t>Табела 1.4. Преглед колатерала по појединачним партијама (гаранције, ХОВ, остало)</t>
  </si>
  <si>
    <t xml:space="preserve">Табела 1.5. Шифарник хомогених група </t>
  </si>
  <si>
    <t>Табела 1.6. Распоређивање изложености</t>
  </si>
  <si>
    <t>Табела 1.7. Преглед прихода по основу евидентне камате</t>
  </si>
  <si>
    <t>Колона 390: Уноси се интерна ознака PD хомогене групе која се уноси у Табелу 1.5. Шифарник хомогених група.</t>
  </si>
  <si>
    <t>Колона 400: Уноси се интерна ознака LGD хомогене групе која се уноси у Табелу 1.5. Шифарник хомогених група.</t>
  </si>
  <si>
    <t xml:space="preserve">Колона 470: Уноси се ознака листа за образац C 7.00  из Упутства за електронско достављање података за категорију изложености у коју је кредит распоређен у складу са одредбама Одлуке о израчунавању капитала банака (нпр. 008 за привредна друштва). Уколико је кредит распоређен у више категорија изложености уносе се додатни подаци у Табели 1.6. распоређивање изложености. </t>
  </si>
  <si>
    <t>Колона 310: Уноси се интерна ознака CCF хомогене групе која се уноси у Табелу 1.5. Шифарник хомогених група.</t>
  </si>
  <si>
    <t>Колона 020: попуњава се ако је у колони 170 у Табели 1. унесена вриједност 2.</t>
  </si>
  <si>
    <t>Образац ФИ-ОН</t>
  </si>
  <si>
    <t>Образац ФИ-ПКП-3</t>
  </si>
  <si>
    <t>Образац ФИ-ПКП-2</t>
  </si>
  <si>
    <t>Образац ФИ-ПКП-1</t>
  </si>
  <si>
    <t xml:space="preserve">       Образац ФИ-СКК</t>
  </si>
  <si>
    <t xml:space="preserve">       Образац ФИ-ВБ</t>
  </si>
  <si>
    <t>Образац ФИ-Б</t>
  </si>
  <si>
    <t xml:space="preserve">POCI имовина представља изложеност за коју се у тренутку почетног признавања утврди да је њена вриједност умањена за кредитне губитке због постојања значајног кредитног ризика. У овој колони приказује се износ POCI имовине у укупном нивоу кредитног ризика 2. </t>
  </si>
  <si>
    <t xml:space="preserve">Реструктируране изложености које су у тренутку реструктурирања биле распоређене у ниво кредитног ризика 2 - члан 22. став 2. тачка 1. Одлуке. У овој колони приказује се износ тих реструктурираних изложености у укупном нивоу кредитног ризика 2. </t>
  </si>
  <si>
    <t xml:space="preserve">Реструктируране изложености које су у тренутку реструктурирања биле распоређене у ниво кредитног ризика 3, али су након протека периода опоравка распоређене у ниво  кредитног ризика 2- члан 22. став 2. тачка 2. Одлуке. У овој колони приказује се износ тих реструктурираних изложености у укупном нивоу кредитног ризика 2. </t>
  </si>
  <si>
    <t>Исправка вриједности за Ниво кредитног ризика  3</t>
  </si>
  <si>
    <t>Преузете нереализоване некретнине</t>
  </si>
  <si>
    <t>Укупна куповна вриједност ХОВ</t>
  </si>
  <si>
    <t>Износ депозита у валути</t>
  </si>
  <si>
    <t>Биланс/
Ванбиланс</t>
  </si>
  <si>
    <t>Датум пласирања/орочења</t>
  </si>
  <si>
    <t>Укупне исправке вриједности  по свим нивоима кредитног ризика</t>
  </si>
  <si>
    <t>Колона 070: Датум посљедње процјене имовинe</t>
  </si>
  <si>
    <t>Датум процјене имовине</t>
  </si>
  <si>
    <t xml:space="preserve"> Припадајући дио за сваку тачку. Укључује камату, накнаду и АВР по новчаним пласманима, кредитима и осталој финансијској имовини.</t>
  </si>
  <si>
    <r>
      <rPr>
        <i/>
        <sz val="10"/>
        <rFont val="Calibri"/>
        <family val="2"/>
        <scheme val="minor"/>
      </rPr>
      <t xml:space="preserve">POCI </t>
    </r>
    <r>
      <rPr>
        <sz val="10"/>
        <rFont val="Calibri"/>
        <family val="2"/>
        <scheme val="minor"/>
      </rPr>
      <t>имовина</t>
    </r>
  </si>
  <si>
    <r>
      <rPr>
        <i/>
        <sz val="10"/>
        <rFont val="Calibri"/>
        <family val="2"/>
        <scheme val="minor"/>
      </rPr>
      <t>PD</t>
    </r>
    <r>
      <rPr>
        <sz val="10"/>
        <rFont val="Calibri"/>
        <family val="2"/>
        <scheme val="minor"/>
      </rPr>
      <t xml:space="preserve"> хомогена група</t>
    </r>
  </si>
  <si>
    <r>
      <rPr>
        <i/>
        <sz val="10"/>
        <rFont val="Calibri"/>
        <family val="2"/>
        <scheme val="minor"/>
      </rPr>
      <t>LGD</t>
    </r>
    <r>
      <rPr>
        <sz val="10"/>
        <rFont val="Calibri"/>
        <family val="2"/>
        <scheme val="minor"/>
      </rPr>
      <t xml:space="preserve"> хомогена група</t>
    </r>
  </si>
  <si>
    <r>
      <rPr>
        <i/>
        <sz val="10"/>
        <rFont val="Calibri"/>
        <family val="2"/>
        <scheme val="minor"/>
      </rPr>
      <t xml:space="preserve">ECL </t>
    </r>
    <r>
      <rPr>
        <sz val="10"/>
        <rFont val="Calibri"/>
        <family val="2"/>
        <scheme val="minor"/>
      </rPr>
      <t>доспјела главница</t>
    </r>
  </si>
  <si>
    <r>
      <rPr>
        <i/>
        <sz val="10"/>
        <rFont val="Calibri"/>
        <family val="2"/>
        <scheme val="minor"/>
      </rPr>
      <t xml:space="preserve">ECL </t>
    </r>
    <r>
      <rPr>
        <sz val="10"/>
        <rFont val="Calibri"/>
        <family val="2"/>
        <scheme val="minor"/>
      </rPr>
      <t>недоспјела главница</t>
    </r>
  </si>
  <si>
    <r>
      <rPr>
        <i/>
        <sz val="10"/>
        <rFont val="Calibri"/>
        <family val="2"/>
        <scheme val="minor"/>
      </rPr>
      <t xml:space="preserve">ECL </t>
    </r>
    <r>
      <rPr>
        <sz val="10"/>
        <rFont val="Calibri"/>
        <family val="2"/>
        <scheme val="minor"/>
      </rPr>
      <t>камата</t>
    </r>
  </si>
  <si>
    <r>
      <rPr>
        <i/>
        <sz val="10"/>
        <rFont val="Calibri"/>
        <family val="2"/>
        <scheme val="minor"/>
      </rPr>
      <t>ECL</t>
    </r>
    <r>
      <rPr>
        <sz val="10"/>
        <rFont val="Calibri"/>
        <family val="2"/>
        <scheme val="minor"/>
      </rPr>
      <t xml:space="preserve"> накнада</t>
    </r>
  </si>
  <si>
    <r>
      <rPr>
        <i/>
        <sz val="10"/>
        <rFont val="Calibri"/>
        <family val="2"/>
        <scheme val="minor"/>
      </rPr>
      <t xml:space="preserve">ECL  </t>
    </r>
    <r>
      <rPr>
        <sz val="10"/>
        <rFont val="Calibri"/>
        <family val="2"/>
        <scheme val="minor"/>
      </rPr>
      <t xml:space="preserve">    АВР</t>
    </r>
  </si>
  <si>
    <r>
      <rPr>
        <i/>
        <sz val="10"/>
        <rFont val="Calibri"/>
        <family val="2"/>
        <scheme val="minor"/>
      </rPr>
      <t xml:space="preserve">ECL </t>
    </r>
    <r>
      <rPr>
        <sz val="10"/>
        <rFont val="Calibri"/>
        <family val="2"/>
        <scheme val="minor"/>
      </rPr>
      <t>плаћене гаранције</t>
    </r>
  </si>
  <si>
    <t xml:space="preserve">ECL  кат. изл. </t>
  </si>
  <si>
    <t>Колона 510: Уноси се 0 ако се не ради о синдицираном кредиту, 1 ако се ради о синдицираном.</t>
  </si>
  <si>
    <t>Прилив</t>
  </si>
  <si>
    <t>Шифра колатерала</t>
  </si>
  <si>
    <t>Врста модификације</t>
  </si>
  <si>
    <t>Модификација</t>
  </si>
  <si>
    <t>Износ депозита у КМ</t>
  </si>
  <si>
    <t>Колона 060: Уноси се датум закључења уговора о намјенском депозиту.  У случају да је датум уговора различит од датума полагања депозита уноси се каснији датум.</t>
  </si>
  <si>
    <t xml:space="preserve">Колона 070: Уноси се датум истека уговора о намјенском депозиту. </t>
  </si>
  <si>
    <t>Синдицирана изложеност</t>
  </si>
  <si>
    <t xml:space="preserve">Потребно је поновити партију изложености у колони 010  и унијети одговарајуће податке за сваки дио изложености који је распоређен у различиту категорију изложености и/или му је додијељен различит пондер изложености. </t>
  </si>
  <si>
    <t>Категорија изложeности</t>
  </si>
  <si>
    <t>Колона 070: Уноси се 0 ако се не ради о приливу у одређену категорију изложености због примјене технике смањења кредитног ризика, 1 ако се ради о приливу. Уколико је унесена вриједност 1, у колони 050 уноси се износ 0.00. Напомињемо да се некретнина и покретна имовина не сматрају признатим техникама смањења кредитног ризика у складу са Одлуком о израчунавању капитала банака.</t>
  </si>
  <si>
    <t>Ефективна каматна стопа (%)</t>
  </si>
  <si>
    <t xml:space="preserve">Колона 500: Уноси се пондер кредитног ризика у складу са Одлуком о израчунавању капитала уколико је изложеност распоређена у једну категорију, нема уговорених техника смањења кредитног ризика, односно цијелој изложености је додијељен само један пондер кредитног ризика. У супротном ова колона се не попуњава, а попуњава се Табела 1.6. </t>
  </si>
  <si>
    <t>Укупно (1+2)</t>
  </si>
  <si>
    <t>Укупно (1+2+3)</t>
  </si>
  <si>
    <t>/ Предсједник Управе банке/</t>
  </si>
  <si>
    <t>Колона 4: за депозите  унијети 1, за кредите 2</t>
  </si>
  <si>
    <t>Колона 5:</t>
  </si>
  <si>
    <t>Образац НЗК-Додатни</t>
  </si>
  <si>
    <t>Подаци о ненамјенским и замјенским кредитима физичким лицима</t>
  </si>
  <si>
    <t>замјенски</t>
  </si>
  <si>
    <t>Стање главнице</t>
  </si>
  <si>
    <t>Стање доспјелих кредита</t>
  </si>
  <si>
    <t xml:space="preserve">Трајни отпис јесте отпис билансне изложености који доводи до престанка признавања цијеле изложености или њеног дијела у пословним књигама банке, при чему банка не задржава право на даље предузимање мјера за наплату потраживања од дужника. </t>
  </si>
  <si>
    <t>Образац АКЦ - додатни</t>
  </si>
  <si>
    <t>Структура акционарског капитала према земљи поријекла</t>
  </si>
  <si>
    <t>Земља поријекла акционара</t>
  </si>
  <si>
    <t>Према земљи акционара</t>
  </si>
  <si>
    <t>Према земљи крајњег власника</t>
  </si>
  <si>
    <t>Износ учешћа</t>
  </si>
  <si>
    <t>У колони 010 уноси се ознака државе у којој има сједиште/пребивалиште акционар у складу са Упутством за електронско достављање поадтака (нпр. AT се уноси за државу Аустрију).</t>
  </si>
  <si>
    <r>
      <t xml:space="preserve">У колони 020 уноси се стање учешћа акционара </t>
    </r>
    <r>
      <rPr>
        <b/>
        <sz val="10"/>
        <rFont val="Arial"/>
        <family val="2"/>
        <charset val="204"/>
      </rPr>
      <t xml:space="preserve">збирно по државама </t>
    </r>
    <r>
      <rPr>
        <sz val="10"/>
        <rFont val="Arial"/>
        <family val="2"/>
        <charset val="204"/>
      </rPr>
      <t>(нпр. уколико банка има једног акционара из Аустрије и 90 акционара из БиХ, банка ће у првом реду у колони 010 унијети ознаку АТ, а у колони 020 износ учешћа акционара из Аустрије, те ће у другом реду у колони 010 унијети ознаку BA, а у колони 020  укупан износ учешћа у акционарском капиталу свих акционара из БиХ). Ред "Укупно" у овој колони треба да одговара износу унесеном у Образац АКЦ, ред "Укупно стање акционарског капитала".</t>
    </r>
  </si>
  <si>
    <r>
      <t xml:space="preserve">У колони 030 уноси се стање износа учешћа крајњих власника (индиректних власника) у акционарском капиталу </t>
    </r>
    <r>
      <rPr>
        <b/>
        <sz val="10"/>
        <rFont val="Arial"/>
        <family val="2"/>
        <charset val="204"/>
      </rPr>
      <t>збирно по државама</t>
    </r>
    <r>
      <rPr>
        <sz val="10"/>
        <rFont val="Arial"/>
        <family val="2"/>
        <charset val="204"/>
      </rPr>
      <t xml:space="preserve">.  Нпр. уколико банка има два акционара, од којих је један акционар страна банка са сједиштем у Аустрији, а други акционар банка са сједиштем у ФБиХ, али крајњи власник оба акционара је страна банка са сједиштем у Руској федерацији укупан износ акционарског капитала банке уноси се у колону 030, а у колону 010 уноси се ознака државе RU. Ред "Укупно" у овој колони треба да одговара износу унесеном у Образац АКЦ, ред "Укупно стање акционарског капитала". </t>
    </r>
  </si>
  <si>
    <t>Нови отписи: од 01.01. до извјештајног датума</t>
  </si>
  <si>
    <t>Колона 080: Уноси се 1 - билансне изложености (покривеност – само биланс), 2- ванбилансне изложености (покривеност – само ванбиланс), 3- билансне и ванбилансне изложености (покривеност – биланс и ванбиланс).</t>
  </si>
  <si>
    <t>Колона 020: Уноси се 1 - билансне изложености (покривеност – само биланс), 2- ванбилансне изложености (покривеност – само ванбиланс), 3- билансне и ванбилансне изложености (покривеност – биланс и ванбиланс).</t>
  </si>
  <si>
    <t>Намјенски  депозит           (није примјењиво)</t>
  </si>
  <si>
    <t>Укупна вриједност колатерала   није примјењиво)</t>
  </si>
  <si>
    <t>Колона 300 (није примјењиво): Уноси се износ намјенског новчаног депозита који служи за обезбјеђење кредита. Уколико је једна кредитна партија обезбјеђена са више партија депозита у овој колони уноси се укупан збир износа свих депозита, те се подаци о појединачним депозитима уносе у помоћну Табелу 1.2. Преглед намјенских депозита.</t>
  </si>
  <si>
    <t xml:space="preserve">Колона 310 (није примјењиво): Уноси се укупан износ вриједности колатерала који служе за обезбјеђење кредита. </t>
  </si>
  <si>
    <t>ПОДАЦИ О ОТПИСИМА</t>
  </si>
  <si>
    <r>
      <t xml:space="preserve">Девизе </t>
    </r>
    <r>
      <rPr>
        <b/>
        <vertAlign val="superscript"/>
        <sz val="10"/>
        <rFont val="Calibri"/>
        <family val="2"/>
        <charset val="204"/>
      </rPr>
      <t>7</t>
    </r>
  </si>
  <si>
    <r>
      <t xml:space="preserve">Стање новчаних средстава (1.1. + 1.2. + 1.3. + 1.4.) </t>
    </r>
    <r>
      <rPr>
        <b/>
        <vertAlign val="superscript"/>
        <sz val="10"/>
        <rFont val="Calibri"/>
        <family val="2"/>
        <charset val="204"/>
      </rPr>
      <t>1</t>
    </r>
  </si>
  <si>
    <t>Стање рачуна резерве банке (1.1.1. + 1.1.2.)</t>
  </si>
  <si>
    <r>
      <t xml:space="preserve"> обавезна резерва</t>
    </r>
    <r>
      <rPr>
        <vertAlign val="superscript"/>
        <sz val="10"/>
        <rFont val="Calibri"/>
        <family val="2"/>
        <charset val="204"/>
      </rPr>
      <t xml:space="preserve"> 2            </t>
    </r>
  </si>
  <si>
    <r>
      <t xml:space="preserve"> преостала средства рачуна резерви </t>
    </r>
    <r>
      <rPr>
        <vertAlign val="superscript"/>
        <sz val="10"/>
        <rFont val="Calibri"/>
        <family val="2"/>
        <charset val="204"/>
      </rPr>
      <t xml:space="preserve">3   </t>
    </r>
    <r>
      <rPr>
        <sz val="10"/>
        <rFont val="Calibri"/>
        <family val="2"/>
        <charset val="204"/>
      </rPr>
      <t xml:space="preserve">         </t>
    </r>
  </si>
  <si>
    <t xml:space="preserve">Стање готовине у трезору и благајни </t>
  </si>
  <si>
    <t>Средства код депозитних институција до 30 дана (1.3.1. + 1.3.2.)</t>
  </si>
  <si>
    <t>1.3.1.</t>
  </si>
  <si>
    <t>нерезиденти</t>
  </si>
  <si>
    <r>
      <t xml:space="preserve">    од тога: орочена средства до 30 дана</t>
    </r>
    <r>
      <rPr>
        <vertAlign val="superscript"/>
        <sz val="10"/>
        <rFont val="Calibri"/>
        <family val="2"/>
        <charset val="204"/>
      </rPr>
      <t xml:space="preserve"> 8</t>
    </r>
  </si>
  <si>
    <r>
      <t xml:space="preserve">    од тога: средства код повезаних депозитних институција </t>
    </r>
    <r>
      <rPr>
        <vertAlign val="superscript"/>
        <sz val="10"/>
        <rFont val="Calibri"/>
        <family val="2"/>
        <charset val="204"/>
      </rPr>
      <t>8</t>
    </r>
  </si>
  <si>
    <t>1.3.2.</t>
  </si>
  <si>
    <t>резиденти</t>
  </si>
  <si>
    <r>
      <t xml:space="preserve">Остала новчана средства </t>
    </r>
    <r>
      <rPr>
        <vertAlign val="superscript"/>
        <sz val="10"/>
        <rFont val="Calibri"/>
        <family val="2"/>
        <charset val="204"/>
      </rPr>
      <t>4</t>
    </r>
  </si>
  <si>
    <t xml:space="preserve"> од тога: средства у процесу наплате</t>
  </si>
  <si>
    <r>
      <t>Пласмани код депозитних институција преко 30 дана (1.5.1. + 1.5.2.)</t>
    </r>
    <r>
      <rPr>
        <b/>
        <vertAlign val="superscript"/>
        <sz val="10"/>
        <rFont val="Calibri"/>
        <family val="2"/>
        <charset val="204"/>
      </rPr>
      <t xml:space="preserve"> 5</t>
    </r>
  </si>
  <si>
    <t>1.5.1.</t>
  </si>
  <si>
    <t xml:space="preserve">    од тога: средства код повезаних депозитних институција </t>
  </si>
  <si>
    <t>1.5.2.</t>
  </si>
  <si>
    <t xml:space="preserve">Укупна бруто билансна актива </t>
  </si>
  <si>
    <t>Привреда</t>
  </si>
  <si>
    <t>Банке и друге финансијске институције</t>
  </si>
  <si>
    <t>Грађани  (2.4.1. + 2.4.2.)</t>
  </si>
  <si>
    <t>орочени</t>
  </si>
  <si>
    <t xml:space="preserve">   од тога: орочена штедња грађана</t>
  </si>
  <si>
    <t>по виђењу</t>
  </si>
  <si>
    <t xml:space="preserve">   од тога: штедња по виђењу грађана</t>
  </si>
  <si>
    <t xml:space="preserve">   од тога: трансакциони рачуни</t>
  </si>
  <si>
    <t>Предузетници</t>
  </si>
  <si>
    <r>
      <rPr>
        <vertAlign val="superscript"/>
        <sz val="10"/>
        <rFont val="Calibri"/>
        <family val="2"/>
        <charset val="204"/>
      </rPr>
      <t>1</t>
    </r>
    <r>
      <rPr>
        <sz val="10"/>
        <rFont val="Calibri"/>
        <family val="2"/>
        <charset val="204"/>
      </rPr>
      <t xml:space="preserve"> - укупан износ мора бити једнак позицији 1. Обрасца БС</t>
    </r>
  </si>
  <si>
    <r>
      <rPr>
        <vertAlign val="superscript"/>
        <sz val="11"/>
        <color indexed="8"/>
        <rFont val="Calibri"/>
        <family val="2"/>
        <charset val="204"/>
      </rPr>
      <t>2</t>
    </r>
    <r>
      <rPr>
        <sz val="10"/>
        <color indexed="8"/>
        <rFont val="Calibri"/>
        <family val="2"/>
        <charset val="204"/>
      </rPr>
      <t xml:space="preserve"> - износ обавезне резерве обрачунат и издвојен у складу са Одлуком о утврђивању и  одржавању  обавезних резерви и утврђивању накнаде на износ резерви.</t>
    </r>
  </si>
  <si>
    <r>
      <rPr>
        <vertAlign val="superscript"/>
        <sz val="11"/>
        <color indexed="8"/>
        <rFont val="Calibri"/>
        <family val="2"/>
        <charset val="204"/>
      </rPr>
      <t>3</t>
    </r>
    <r>
      <rPr>
        <sz val="10"/>
        <color indexed="8"/>
        <rFont val="Calibri"/>
        <family val="2"/>
        <charset val="204"/>
      </rPr>
      <t xml:space="preserve"> - преостала новчана средства представља разлику  стања рачуна резерви и обавезне резерве.</t>
    </r>
  </si>
  <si>
    <r>
      <rPr>
        <vertAlign val="superscript"/>
        <sz val="10"/>
        <color rgb="FF000000"/>
        <rFont val="Calibri"/>
        <family val="2"/>
        <charset val="204"/>
      </rPr>
      <t>5</t>
    </r>
    <r>
      <rPr>
        <sz val="10"/>
        <color indexed="8"/>
        <rFont val="Calibri"/>
        <family val="2"/>
        <charset val="204"/>
      </rPr>
      <t xml:space="preserve"> - укупан износ мора бити једнак позицији 3. Обрасца БС</t>
    </r>
  </si>
  <si>
    <r>
      <rPr>
        <vertAlign val="superscript"/>
        <sz val="11"/>
        <color indexed="8"/>
        <rFont val="Calibri"/>
        <family val="2"/>
        <charset val="204"/>
      </rPr>
      <t>6</t>
    </r>
    <r>
      <rPr>
        <sz val="10"/>
        <color indexed="8"/>
        <rFont val="Calibri"/>
        <family val="2"/>
        <charset val="204"/>
      </rPr>
      <t xml:space="preserve"> - укупан износ мора бити једнак позицији 12. Обрасца БС</t>
    </r>
  </si>
  <si>
    <r>
      <rPr>
        <vertAlign val="superscript"/>
        <sz val="11"/>
        <color indexed="8"/>
        <rFont val="Calibri"/>
        <family val="2"/>
        <charset val="204"/>
      </rPr>
      <t>7</t>
    </r>
    <r>
      <rPr>
        <sz val="10"/>
        <color indexed="8"/>
        <rFont val="Calibri"/>
        <family val="2"/>
        <charset val="204"/>
      </rPr>
      <t xml:space="preserve"> - стране валуте деноминиране у КМ на извјештајни дан</t>
    </r>
  </si>
  <si>
    <r>
      <rPr>
        <vertAlign val="superscript"/>
        <sz val="10"/>
        <color rgb="FF000000"/>
        <rFont val="Calibri"/>
        <family val="2"/>
        <charset val="204"/>
      </rPr>
      <t>8</t>
    </r>
    <r>
      <rPr>
        <sz val="10"/>
        <color indexed="8"/>
        <rFont val="Calibri"/>
        <family val="2"/>
        <charset val="204"/>
      </rPr>
      <t xml:space="preserve"> - укључујући орочена средства до 30 дана код повезаних депозитних институција</t>
    </r>
  </si>
  <si>
    <r>
      <rPr>
        <vertAlign val="superscript"/>
        <sz val="11"/>
        <color indexed="8"/>
        <rFont val="Calibri"/>
        <family val="2"/>
        <charset val="204"/>
      </rPr>
      <t>4</t>
    </r>
    <r>
      <rPr>
        <sz val="10"/>
        <color indexed="8"/>
        <rFont val="Calibri"/>
        <family val="2"/>
        <charset val="204"/>
      </rPr>
      <t xml:space="preserve"> - укључујући злато и остале племените метале</t>
    </r>
  </si>
  <si>
    <t>Образац ОП-2-додатни</t>
  </si>
  <si>
    <t>Обим картичног пословања</t>
  </si>
  <si>
    <t>Бренд /врста картице</t>
  </si>
  <si>
    <r>
      <t>Број картица</t>
    </r>
    <r>
      <rPr>
        <b/>
        <vertAlign val="superscript"/>
        <sz val="10"/>
        <rFont val="Calibri"/>
        <family val="2"/>
        <charset val="204"/>
        <scheme val="minor"/>
      </rPr>
      <t xml:space="preserve"> 1</t>
    </r>
  </si>
  <si>
    <t>Начин извршене трансакције</t>
  </si>
  <si>
    <t>Износ трансакција
(у KM)</t>
  </si>
  <si>
    <t xml:space="preserve">Visa – debit  </t>
  </si>
  <si>
    <t>POS</t>
  </si>
  <si>
    <t>Интернет</t>
  </si>
  <si>
    <t xml:space="preserve">Visa – credit </t>
  </si>
  <si>
    <t>Visa - prepaid</t>
  </si>
  <si>
    <t xml:space="preserve">MasterCard – debit   </t>
  </si>
  <si>
    <t xml:space="preserve">MasterCard – credit </t>
  </si>
  <si>
    <t>MasterCard - prepaid</t>
  </si>
  <si>
    <t>УКУПНО (КМ)</t>
  </si>
  <si>
    <r>
      <rPr>
        <vertAlign val="superscript"/>
        <sz val="10"/>
        <rFont val="Calibri"/>
        <family val="2"/>
        <charset val="204"/>
        <scheme val="minor"/>
      </rPr>
      <t>1</t>
    </r>
    <r>
      <rPr>
        <sz val="10"/>
        <rFont val="Calibri"/>
        <family val="2"/>
        <scheme val="minor"/>
      </rPr>
      <t>- број активних картица</t>
    </r>
  </si>
  <si>
    <t>Број организационих дијелова</t>
  </si>
  <si>
    <t>O</t>
  </si>
  <si>
    <t>Стање отписа на крају претходне године</t>
  </si>
  <si>
    <t>Приходи од наплате од 01.01. до  извјештајног датума</t>
  </si>
  <si>
    <t xml:space="preserve">Затварање отписа путем стицања материјалне имовине </t>
  </si>
  <si>
    <t>Oстале промјене  повећање (+)/смањење(-)</t>
  </si>
  <si>
    <t xml:space="preserve">Колона </t>
  </si>
  <si>
    <t xml:space="preserve">Опис колоне </t>
  </si>
  <si>
    <t>Уноси се укупан износ рачуноводственог отписа који је извршен у извјештајном периоду (од 01.01. до извјештајног датума).</t>
  </si>
  <si>
    <r>
      <t xml:space="preserve">Уноси се износ рачуноводственог отписа искњижен </t>
    </r>
    <r>
      <rPr>
        <sz val="10"/>
        <rFont val="Calibri"/>
        <family val="2"/>
        <charset val="204"/>
        <scheme val="minor"/>
      </rPr>
      <t xml:space="preserve">са ванбилансних рачуна </t>
    </r>
    <r>
      <rPr>
        <sz val="10"/>
        <color theme="1"/>
        <rFont val="Calibri"/>
        <family val="2"/>
        <scheme val="minor"/>
      </rPr>
      <t>по основу стицања материјалне имовине.</t>
    </r>
  </si>
  <si>
    <t>Уноси се збир осталих промјена (повећања и/или смањења) на рачунима рачуноводственог отписа из ванбилансне евиденције као што су: курсне разлике, дорачун камате, трошкови принудне наплате плаћени након извршеног рачуноводственог отписа који су евидентирани ванбилансно у циљу њихове евентуалне наплате  и сл.</t>
  </si>
  <si>
    <t>Уноси се збир стања књиговодствених рачуна рачуноводственог отписа из ванбилансне евиденције на дан 31.12. претходне године.</t>
  </si>
  <si>
    <t>Уноси се укупан износ рачуноводственог отписа који је  наплаћен у извјештајном периоду</t>
  </si>
  <si>
    <t>Главница кредита</t>
  </si>
  <si>
    <t xml:space="preserve">Остале изложености везане за кредитна потраживања </t>
  </si>
  <si>
    <t>Укупно отпис:</t>
  </si>
  <si>
    <t xml:space="preserve">Износ трајно отписаних кредитних и других потраживања извршен из билансне евиденције.  </t>
  </si>
  <si>
    <t>Износ трајног отписа који је искњижен са ванбилансних рачуна.</t>
  </si>
  <si>
    <t xml:space="preserve">Трајни отпис из биланса 
</t>
  </si>
  <si>
    <t xml:space="preserve">Трајни отпис из ванбиланса 
</t>
  </si>
  <si>
    <r>
      <t>080=010+020-030 
-040</t>
    </r>
    <r>
      <rPr>
        <sz val="10"/>
        <color rgb="FFFF0000"/>
        <rFont val="Calibri"/>
        <family val="2"/>
        <charset val="204"/>
        <scheme val="minor"/>
      </rPr>
      <t>+</t>
    </r>
    <r>
      <rPr>
        <sz val="10"/>
        <color theme="1"/>
        <rFont val="Calibri"/>
        <family val="2"/>
        <charset val="204"/>
      </rPr>
      <t>050-060</t>
    </r>
  </si>
  <si>
    <t>РАЧУНОВОДСТВЕНИ ОТПИС</t>
  </si>
  <si>
    <t xml:space="preserve">ТРАЈНИ ОТПИС
</t>
  </si>
  <si>
    <t xml:space="preserve">Рачуноводствени отпис је пренос билансне изложености у ванбилансну евиденцију, при чему банка задржава право на даље предузимање мјера за наплату потраживања од дужника. </t>
  </si>
  <si>
    <t xml:space="preserve">Стање рачуноводственог отписа на извјештајни датум </t>
  </si>
  <si>
    <t>Извјештај о процјенама вриједности колатерала</t>
  </si>
  <si>
    <t>Стање колатерала</t>
  </si>
  <si>
    <t>Купопродајна вриједност</t>
  </si>
  <si>
    <t>Наручилац процјене</t>
  </si>
  <si>
    <t>Датум процјене</t>
  </si>
  <si>
    <t>Датум извјештаја о процјени</t>
  </si>
  <si>
    <t>Провјера квалитета процјене (ДА/НЕ)</t>
  </si>
  <si>
    <t xml:space="preserve">Лице које је извршило провјеру квалитета процјене </t>
  </si>
  <si>
    <t>Тржишна вриједност колатерала</t>
  </si>
  <si>
    <t>Процијењена вриједност колатерала по другом приступу (трошковна, приходовна метода и сл.)</t>
  </si>
  <si>
    <t xml:space="preserve">Исти процјенитељ вршио претходну процјену колатерала (ДА/НЕ) </t>
  </si>
  <si>
    <t>Коришћени стандарди процјене</t>
  </si>
  <si>
    <t xml:space="preserve">У колони 010 шифра колатерала мора одговарати шифри колатерала из ПКП извјештаја. </t>
  </si>
  <si>
    <t xml:space="preserve">У колони 020 ЈИБ/Интерна шифра мора одговарати наведеним у ПКП извјештају. </t>
  </si>
  <si>
    <t xml:space="preserve">НКР        </t>
  </si>
  <si>
    <t>некретнине</t>
  </si>
  <si>
    <t>ПКР</t>
  </si>
  <si>
    <t>покретна имовина</t>
  </si>
  <si>
    <t xml:space="preserve">Стање колатерала </t>
  </si>
  <si>
    <t>Н</t>
  </si>
  <si>
    <t>нова имовина</t>
  </si>
  <si>
    <t>К</t>
  </si>
  <si>
    <t>коришћена имовина</t>
  </si>
  <si>
    <t>Образац КОЛ</t>
  </si>
  <si>
    <t>Уговорени износ изложености</t>
  </si>
  <si>
    <t>Датум одобравања изложености</t>
  </si>
  <si>
    <t>Датум уласка у статус неизмирења обавеза</t>
  </si>
  <si>
    <t>У колону 040 уноси се укупна изложеност (биланс, ванбиланс).</t>
  </si>
  <si>
    <t>Колона 080 се попуњава само ако је у колону 060 унесено 3.</t>
  </si>
  <si>
    <t>ниво кредитног ризика 1</t>
  </si>
  <si>
    <t>ниво кредитног ризика 2</t>
  </si>
  <si>
    <t>ниво кредитног ризика 3</t>
  </si>
  <si>
    <t>RO</t>
  </si>
  <si>
    <t>рачуноводствени отпис</t>
  </si>
  <si>
    <t>Образац КОЛ-додатни</t>
  </si>
  <si>
    <t>Образац КН-1</t>
  </si>
  <si>
    <t>Ред</t>
  </si>
  <si>
    <t>071</t>
  </si>
  <si>
    <t>072</t>
  </si>
  <si>
    <t>081</t>
  </si>
  <si>
    <t>082</t>
  </si>
  <si>
    <t>091</t>
  </si>
  <si>
    <t>121</t>
  </si>
  <si>
    <t>191</t>
  </si>
  <si>
    <t>201</t>
  </si>
  <si>
    <t>030=010+020</t>
  </si>
  <si>
    <t>111</t>
  </si>
  <si>
    <r>
      <t xml:space="preserve">Стање депозита (2.1. + 2.2. + 2.3. + 2.4. + 2.5. + 2.6.) </t>
    </r>
    <r>
      <rPr>
        <b/>
        <vertAlign val="superscript"/>
        <sz val="10"/>
        <rFont val="Calibri"/>
        <family val="2"/>
        <charset val="204"/>
      </rPr>
      <t>6</t>
    </r>
  </si>
  <si>
    <t>Образац ФИ-Отпис</t>
  </si>
  <si>
    <r>
      <t>Шифра организационог дијела</t>
    </r>
    <r>
      <rPr>
        <b/>
        <vertAlign val="superscript"/>
        <sz val="10"/>
        <rFont val="Calibri"/>
        <family val="2"/>
        <charset val="204"/>
      </rPr>
      <t>1</t>
    </r>
  </si>
  <si>
    <r>
      <rPr>
        <vertAlign val="superscript"/>
        <sz val="10"/>
        <rFont val="Calibri"/>
        <family val="2"/>
        <charset val="204"/>
      </rPr>
      <t>1</t>
    </r>
    <r>
      <rPr>
        <sz val="10"/>
        <rFont val="Calibri"/>
        <family val="2"/>
        <charset val="204"/>
      </rPr>
      <t xml:space="preserve"> одговарајућа шифра која означава један од следећих организационог дијелова: PJ-пословна јединица (укључујући и централу), F- филијала, Е-експозитура, S-шалтер, A-агенција,  O-остало.    </t>
    </r>
  </si>
  <si>
    <r>
      <rPr>
        <vertAlign val="superscript"/>
        <sz val="10"/>
        <rFont val="Calibri"/>
        <family val="2"/>
        <charset val="204"/>
      </rPr>
      <t>2</t>
    </r>
    <r>
      <rPr>
        <sz val="10"/>
        <rFont val="Calibri"/>
        <family val="2"/>
        <charset val="204"/>
      </rPr>
      <t>- РС/ФБиХ (падајући мени)</t>
    </r>
  </si>
  <si>
    <r>
      <rPr>
        <vertAlign val="superscript"/>
        <sz val="10"/>
        <rFont val="Calibri"/>
        <family val="2"/>
        <charset val="204"/>
      </rPr>
      <t>3</t>
    </r>
    <r>
      <rPr>
        <sz val="10"/>
        <rFont val="Calibri"/>
        <family val="2"/>
        <charset val="204"/>
      </rPr>
      <t>- шифра града/општине (падајући мени - шифарник ListaOpstina)</t>
    </r>
  </si>
  <si>
    <r>
      <rPr>
        <vertAlign val="superscript"/>
        <sz val="10"/>
        <rFont val="Calibri"/>
        <family val="2"/>
        <charset val="204"/>
      </rPr>
      <t>4</t>
    </r>
    <r>
      <rPr>
        <sz val="10"/>
        <rFont val="Calibri"/>
        <family val="2"/>
        <charset val="204"/>
      </rPr>
      <t>- број активних картица</t>
    </r>
  </si>
  <si>
    <r>
      <t>Ентитет</t>
    </r>
    <r>
      <rPr>
        <b/>
        <vertAlign val="superscript"/>
        <sz val="10"/>
        <rFont val="Calibri"/>
        <family val="2"/>
        <charset val="204"/>
      </rPr>
      <t>2</t>
    </r>
  </si>
  <si>
    <r>
      <t>Град/Општина</t>
    </r>
    <r>
      <rPr>
        <b/>
        <vertAlign val="superscript"/>
        <sz val="10"/>
        <rFont val="Calibri"/>
        <family val="2"/>
        <charset val="204"/>
      </rPr>
      <t>3</t>
    </r>
  </si>
  <si>
    <t>Број клијената</t>
  </si>
  <si>
    <t>Број рачуна правних лица</t>
  </si>
  <si>
    <t>Број рачуна физичких лица</t>
  </si>
  <si>
    <t>Број рачуна физичких лица са дозвољеним прекорачењем</t>
  </si>
  <si>
    <t>Број корисника интернет банкарства</t>
  </si>
  <si>
    <t>Број корисника мобилног банкарства</t>
  </si>
  <si>
    <r>
      <t>Број картица</t>
    </r>
    <r>
      <rPr>
        <b/>
        <vertAlign val="superscript"/>
        <sz val="10"/>
        <rFont val="Calibri"/>
        <family val="2"/>
        <charset val="204"/>
        <scheme val="minor"/>
      </rPr>
      <t>4</t>
    </r>
  </si>
  <si>
    <t>Број АТМ уређаја</t>
  </si>
  <si>
    <t>Број  POS уређаја</t>
  </si>
  <si>
    <t>Додатни подаци о флуктуацији кадрова</t>
  </si>
  <si>
    <t>у периоду од</t>
  </si>
  <si>
    <t>Број новозапослених</t>
  </si>
  <si>
    <t>Број запослених који су промијенили позицију унутар банке</t>
  </si>
  <si>
    <t>Број запослених који су прекинули радни однос</t>
  </si>
  <si>
    <t>ОСНОВНИ ПОДАЦИ О БАНЦИ</t>
  </si>
  <si>
    <t>Укупни број правних лица који посједују картице</t>
  </si>
  <si>
    <t>Укупни број физичких лица који посједују картице</t>
  </si>
  <si>
    <t>Независни процјенитељ/лице које је извршило интерну процјену</t>
  </si>
  <si>
    <t>У колону 160 уноси се ознака 1 за IVS, 2 за TEGoVA стандарде, 3 када су коришћена оба стандарда.</t>
  </si>
  <si>
    <t>Колона 050 се попуњава само у случају када се као колатерал користи покретна имовина.</t>
  </si>
  <si>
    <t>У колону 070 уноси се име и презиме запосленог банке који је наручилац процјене.</t>
  </si>
  <si>
    <t>Колона 170: Уноси се 0 ако није било модификације, 1 ако је извршена модификација која није значајна, 2 ако је извршена значајна модификација. Уколико је унесена вриједност 1 или 2 попуњава се Табела 1.1.</t>
  </si>
  <si>
    <t>Колоне 050, 060, 070, 100, 110, 120, 140 и 160 се попуњавају само за изложености које су одобрене након доношења Упутства.</t>
  </si>
  <si>
    <t>151</t>
  </si>
  <si>
    <t xml:space="preserve">   од тога: Министарство финансија РС</t>
  </si>
  <si>
    <t>152</t>
  </si>
  <si>
    <t xml:space="preserve">   од тога: Остала министарства</t>
  </si>
  <si>
    <t>Колона 070: Уредност у отплати постоји уколико дужник не касни са отплатом 30 и више дана у материјално значајном износу у току дефинисаног периода опоравка (унијети 1 - уколико је одговор ДА, а 2 уколико је одговор НЕ, 0 - дужник изван периода опоравка).</t>
  </si>
  <si>
    <t>Колона 520: 1 - фиксна, 2 - промјењива</t>
  </si>
  <si>
    <t>Колона 530: 1 - фиксна, 2 - промјењива, 3 - комбинована</t>
  </si>
  <si>
    <t>ненамјенски</t>
  </si>
  <si>
    <t>Образац ФИ-СКК</t>
  </si>
  <si>
    <t xml:space="preserve">Образац ЛПО 1 </t>
  </si>
  <si>
    <t xml:space="preserve">Образац ЛПО 2 </t>
  </si>
  <si>
    <t>Образац ЛПО 2</t>
  </si>
  <si>
    <t>Образац</t>
  </si>
  <si>
    <t>БИЛАНС СТАЊА</t>
  </si>
  <si>
    <t>КРЕДИТИ, ПОТРАЖИВАЊА ПО ПОСЛОВИМА ЛИЗИНГА И ДОСПЈЕЛА ПОТРАЖИВАЊА (Доспјела потраживања по данима кашњења)</t>
  </si>
  <si>
    <t>ИЗВЈЕШТАЈ О ОБАВЕЗАМА  ПО УЗЕТИМ КРЕДИТИМА</t>
  </si>
  <si>
    <t>БИЛАНС УСПЈЕХА</t>
  </si>
  <si>
    <t>ИЗВЈЕШТАЈ О АКЦИОНАРСКОМ КАПИТАЛУ</t>
  </si>
  <si>
    <t xml:space="preserve">КВАРТАЛНИ ИЗВЈЕШТАЈ О БРОЈУ И КВАЛИФИКАЦИОНОЈ СТРУКТУРИ ЗАПОСЛЕНИХ У БАНЦИ </t>
  </si>
  <si>
    <t>ДОДАТНИ ПОДАЦИ О СТЕЧЕНОЈ МАТЕРИЈАЛНОЈ ИМОВИНИ</t>
  </si>
  <si>
    <t>ИЗВЈЕШТАЈ О СТАЊУ КРЕДИТА И ДЕПОЗИТА  ОСИГУРАНИХ ДЕВИЗНОМ КЛАУЗУЛОМ</t>
  </si>
  <si>
    <t>ИЗВЈЕШТАЈ О СТАЊУ КРЕДИТА И ДЕПОЗИТА У СТРАНОЈ ВАЛУТИ</t>
  </si>
  <si>
    <t>Подаци о ненамјенским и замјенским кредитима физичким лицима - Додатни</t>
  </si>
  <si>
    <t>Извјештај о писaним приговорима клијената</t>
  </si>
  <si>
    <t>Извјештај о  изложеностима према лицима у посебном односу са банком</t>
  </si>
  <si>
    <t>Извјештај о пондерисаним номиналним и ефективним каматним стопама по кредитима</t>
  </si>
  <si>
    <t>Извјештај о пондерисаним номиналним и ефективним каматним стопама по депозитима</t>
  </si>
  <si>
    <t>ПОДАЦИ О ХОВ</t>
  </si>
  <si>
    <t>Извјештај о пондерисаним номиналним и ефективним каматним стопама по кредитима - прекорачења по рачунима и депозитима по виђењу</t>
  </si>
  <si>
    <t>ДНЕВНА ЛИКВИДНОСТ И ОБАВЕЗЕ НА ДАН</t>
  </si>
  <si>
    <t>ДНЕВНА ЛИКВИДНОСТ И ОБАВЕЗЕ</t>
  </si>
  <si>
    <t xml:space="preserve">Отплата кредита на терет јемаца/судужника - хипотеке </t>
  </si>
  <si>
    <t>Извјештај о процјенама вриједности колатерала - додатни</t>
  </si>
  <si>
    <t>Р. бр.</t>
  </si>
  <si>
    <t>Образац НПС-1</t>
  </si>
  <si>
    <t>Извјештај  о накнадама наплаћеним за најрепрезентативније услуге повезане са платним рачуном</t>
  </si>
  <si>
    <t>ВРСТА УСЛУГЕ</t>
  </si>
  <si>
    <t>Висина накнаде /провизије</t>
  </si>
  <si>
    <t>ВОЂЕЊЕ ПЛАТНОГ РАЧУНА</t>
  </si>
  <si>
    <t>Отварање рачуна</t>
  </si>
  <si>
    <t>Вођење рачуна у КМ</t>
  </si>
  <si>
    <t>Вођење рачуна у КМ - основни рачун</t>
  </si>
  <si>
    <t>Вођење рачуна у КМ - основни рачун за социјално осјетљиве категорије становништва</t>
  </si>
  <si>
    <t xml:space="preserve">2. </t>
  </si>
  <si>
    <t>ЕЛЕКТРОНСКО БАНКАРСТВО</t>
  </si>
  <si>
    <t>Успостављање услуге</t>
  </si>
  <si>
    <t>Плаћање путем електронског банкарства - интерно</t>
  </si>
  <si>
    <t>Плаћање путем електронског банкарства - екстерно</t>
  </si>
  <si>
    <t>МОБИЛНО БАНКАРСТВО</t>
  </si>
  <si>
    <t>Плаћање путем мобилног банкарства - интерно</t>
  </si>
  <si>
    <t>Плаћање путем мобилног банкарства - екстерно</t>
  </si>
  <si>
    <t>БЕЗГОТОВИНСКИ ПРЕНОС НОВЧАНИХ СРЕДСТАВА</t>
  </si>
  <si>
    <t>Безготовинско плаћање - интерно</t>
  </si>
  <si>
    <t>Безготовинско плаћање - екстерно</t>
  </si>
  <si>
    <t>БЕЗГОТОВИНСКИ ПРЕНОС НОВЧАНИХ СРЕДСТАВА СА ДЕВИЗНОГ РАЧУНА</t>
  </si>
  <si>
    <t>Отварање девизног рачуна</t>
  </si>
  <si>
    <t>Вођење девизног рачуна-основни</t>
  </si>
  <si>
    <t>5.3.</t>
  </si>
  <si>
    <t>Ностро дознаке</t>
  </si>
  <si>
    <t>Дознаке у иностранство са рачуна на банку 
чланицу групе</t>
  </si>
  <si>
    <t>Дознаке у иностранство са рачуна на рачуне 
других банака</t>
  </si>
  <si>
    <t>5.4.</t>
  </si>
  <si>
    <t>Лоро дознаке-приливи</t>
  </si>
  <si>
    <t>Дознаке из иностранства-банке чланице групе</t>
  </si>
  <si>
    <t>Дознаке из иностранства-остале банке</t>
  </si>
  <si>
    <t>ТРАЈНИ НАЛОГ</t>
  </si>
  <si>
    <t>6.1.</t>
  </si>
  <si>
    <t>6.2.</t>
  </si>
  <si>
    <t>Плаћање путем трајног налога - интерно</t>
  </si>
  <si>
    <t>6.3.</t>
  </si>
  <si>
    <t>Плаћање путем трајног налога - екстерно</t>
  </si>
  <si>
    <t>ДИРЕКТНО ЗАДУЖЕЊЕ</t>
  </si>
  <si>
    <t>7.1.</t>
  </si>
  <si>
    <t>7.2.</t>
  </si>
  <si>
    <t>Плаћање путем директног задужења - интерно</t>
  </si>
  <si>
    <t>7.3.</t>
  </si>
  <si>
    <t>Плаћање путем директног задужења - екстерно</t>
  </si>
  <si>
    <t xml:space="preserve">ИЗДАВАЊЕ ДЕБИТНЕ КАРТИЦЕ  </t>
  </si>
  <si>
    <t>8.1.</t>
  </si>
  <si>
    <t>Издавање основне картице</t>
  </si>
  <si>
    <t>8.2.</t>
  </si>
  <si>
    <t>Исплата готовине на АТМ уређајима банке (% или КМ)</t>
  </si>
  <si>
    <t>8.3.</t>
  </si>
  <si>
    <t>Исплата готовине на АТМ уређајима друге банке (% или КМ)</t>
  </si>
  <si>
    <t>8.4.</t>
  </si>
  <si>
    <t>Исплата готовине на АТМ уређајима банке у иностранству (% или КМ)</t>
  </si>
  <si>
    <t>8.5.</t>
  </si>
  <si>
    <t>Увид у стање на рачуну на АТМ уређајима банке</t>
  </si>
  <si>
    <t xml:space="preserve">ИЗДАВАЊЕ КРЕДИТНЕ КАРТИЦЕ  </t>
  </si>
  <si>
    <t>Периодична накнада за кориштење кредитне картице</t>
  </si>
  <si>
    <t>Годишња каматна стопа</t>
  </si>
  <si>
    <t>9.4.</t>
  </si>
  <si>
    <t>9.5.</t>
  </si>
  <si>
    <t>9.6.</t>
  </si>
  <si>
    <t>9.7.</t>
  </si>
  <si>
    <t>9.8.</t>
  </si>
  <si>
    <t>Плаћање кредитном картицом у земљи</t>
  </si>
  <si>
    <t>9.9.</t>
  </si>
  <si>
    <t>Плаћање кредитном картицом у иностранству</t>
  </si>
  <si>
    <t>ДОЗВОЉЕНО ПРЕКОРАЧЕЊЕ</t>
  </si>
  <si>
    <t>ГОТОВИНСКИ ПРЕНОС НОВЧАНИХ СРЕДСТАВА</t>
  </si>
  <si>
    <t>Готовинске уплате - интерно</t>
  </si>
  <si>
    <t>Готовинске уплате - екстерно</t>
  </si>
  <si>
    <t>Име и презиме одговорног лица</t>
  </si>
  <si>
    <t>Измјена</t>
  </si>
  <si>
    <t>Ново</t>
  </si>
  <si>
    <t>Текући</t>
  </si>
  <si>
    <t>Статус</t>
  </si>
  <si>
    <r>
      <t>*У колону ''</t>
    </r>
    <r>
      <rPr>
        <b/>
        <i/>
        <sz val="10"/>
        <rFont val="Calibri"/>
        <family val="2"/>
        <charset val="204"/>
        <scheme val="minor"/>
      </rPr>
      <t>Врста лица</t>
    </r>
    <r>
      <rPr>
        <sz val="10"/>
        <rFont val="Calibri"/>
        <family val="2"/>
        <charset val="204"/>
        <scheme val="minor"/>
      </rPr>
      <t>'' уписује се шифра "1" ако је акционар банке домаће правно лице, шифра "2" ако је акционар банке домаће физичко лице,  шифра "3" ако је акционар банке страно лице</t>
    </r>
  </si>
  <si>
    <r>
      <t>** У колону "</t>
    </r>
    <r>
      <rPr>
        <b/>
        <i/>
        <sz val="10"/>
        <rFont val="Calibri"/>
        <family val="2"/>
        <charset val="204"/>
        <scheme val="minor"/>
      </rPr>
      <t>Ознака повезаности</t>
    </r>
    <r>
      <rPr>
        <sz val="10"/>
        <rFont val="Calibri"/>
        <family val="2"/>
        <charset val="204"/>
        <scheme val="minor"/>
      </rPr>
      <t>" уписује се ознака међусобне повезаности акционара банке</t>
    </r>
  </si>
  <si>
    <t>до 100 КМ</t>
  </si>
  <si>
    <t>од 100 КМ - 500 КМ</t>
  </si>
  <si>
    <t>од 500 КМ - 1.000 КМ</t>
  </si>
  <si>
    <t>преко 1.000 КМ</t>
  </si>
  <si>
    <t>Међубанкарске накнаде</t>
  </si>
  <si>
    <t>Образац НАК-1</t>
  </si>
  <si>
    <t xml:space="preserve">МЕЂУБАНКАРСКE НАКНАДE </t>
  </si>
  <si>
    <t xml:space="preserve">Укупан број трансакција на продајним мјестима </t>
  </si>
  <si>
    <t xml:space="preserve">Укупaн износ трансакција на продајним мјестима </t>
  </si>
  <si>
    <t xml:space="preserve">Укупна накнада примљена од прихватиоца </t>
  </si>
  <si>
    <t>Укупно примљена средства и подстицаји</t>
  </si>
  <si>
    <t>Укупно дата средства и подстицаји</t>
  </si>
  <si>
    <t>Нето накнада</t>
  </si>
  <si>
    <t>6=4-5</t>
  </si>
  <si>
    <t>MasterCard</t>
  </si>
  <si>
    <t>Кредитна картица</t>
  </si>
  <si>
    <t>Дебитна картица</t>
  </si>
  <si>
    <t>Visa</t>
  </si>
  <si>
    <t xml:space="preserve">1. У образац се посебно уносе подаци за сваки од платних брендова којим се означава платни инструмент заснован на платној картици који се издаје, а за чију употребу је ограничена међубанкарска накнада у складу са Законом о међубанкарским накнадама код платних трансакција на основу платних картица. </t>
  </si>
  <si>
    <t xml:space="preserve">2. У колони 1 приказује се укупан број платних трансакција на продајним мјестима (укључујући и виртуелна продајна места) које су извршене употребом платних картица издаваоца (и то за одређени платни бренд у цјелини, као и за одређену врсту платне картице тог бренда), изузев платних трансакција иницираних пословним картицама, платних трансакција из иностранства и платних трансакција код којих је пружалац платне услуге истовремено издавалац и прихватилац (тзв. on-us трансакцијe).   </t>
  </si>
  <si>
    <t>3. У колони 2 приказује се укупан износ платних трансакција извршених употребом платних картица издаваоца (и то за одређени платни бренд у цјелини, као и за одређену врсту платне картице тог бренда), при чему овај износ представља збир износа свих платних трансакција чији је број исказан у колони 1.</t>
  </si>
  <si>
    <t>4. У колони 3 приказује се укупан износ накнада примљених од прихватиоца за платне трансакције извршене употребом платних картица издаваоца (и то за одређени платни бренд у цјелини, као и за одређену врсту платне картице тог бренда), при чему овај износ представља збир износа свих накнада примљених од прихватиоца за платне трансакције чији је број исказан у колони 1.</t>
  </si>
  <si>
    <t xml:space="preserve">5. У колони 4 приказује се укупан износ новчаних средстава, попуста (олакшица) или других врста подстицаја којe је издавалац примио и у својству издаваоца и у својству прихватиоца од картичних система плаћања, прихватиоца или било ког другог посредника у вези сa свим платним трансакцијама на основу свих платних картица одређеног платног бренда, као и повезаним активностима, при чему подстицаји обухватају све своје различите појавне облике попут подстицаја за маркетинг, подршке за нове производе (енг. project support), додатака за остварен обим трансакција (енг. incremental volume) и др.   </t>
  </si>
  <si>
    <t xml:space="preserve">6. У колони 5 приказује се укупан износ новчаних средстава којe је пружалац платне услуге само у својству издаваоца дао картичним системима плаћања у вези сa свим платним трансакцијама на основу свих платних картица одређеног платног бренда, као и повезаним активностима. </t>
  </si>
  <si>
    <t>7. У колони 6 приказује се укупан износ нето накнаде добијен као разлика укупних примања и давања исказаних у колонама 4 и 5.</t>
  </si>
  <si>
    <t xml:space="preserve">Стање кредита </t>
  </si>
  <si>
    <t xml:space="preserve">Исправка вриједности </t>
  </si>
  <si>
    <t>Остали платни брендови</t>
  </si>
  <si>
    <t>Врста каматне стопе на извјештајни датум (Фиксна КС/Промјењива КС)</t>
  </si>
  <si>
    <t>Врста уговорене каматне стопе (Фиксна КС/Промјењива КС/Комбинована КС)</t>
  </si>
  <si>
    <t>Ознака производа</t>
  </si>
  <si>
    <t xml:space="preserve">Колона 540: Попуњава се интерна ознака производа за све партије. </t>
  </si>
  <si>
    <t>Табела 1.8. Преглед производа</t>
  </si>
  <si>
    <t>Ознака производа - на извјештајни датум</t>
  </si>
  <si>
    <t>Назив производа</t>
  </si>
  <si>
    <t>Шифра намјене производа</t>
  </si>
  <si>
    <t>Ознака производа важећег на 30.06. истих или сличних карактеристика</t>
  </si>
  <si>
    <t xml:space="preserve">Просјечна пондерисана НКС </t>
  </si>
  <si>
    <t xml:space="preserve">Просјечна пондерисана ЕКС </t>
  </si>
  <si>
    <t>Колона 010: Уноси се интерна ознака производа банке. Интерна ознака мора бити идентична ознаци производа у извјештају ПКП -1, колона 540.</t>
  </si>
  <si>
    <t>Колона 020: Уноси се кратак опис производа.</t>
  </si>
  <si>
    <t>Колона 030: Уноси се намјена производа. 111 -Краткорочни револвинг кредити правним лицима, 112 - Краткорочни овердрафт кредити правним лицима, 113 - Остали краткорочни кредити правним лицима, 121 - Дугорочни кредити за обртна средства правним лицима, 122 - Дугорочни кредити за основна средства правним лицима, 123 - Остали дугорочни кредити правним лицима, 211 - Краткорочни потрошачки кредити становништву, 212 - Краткорочни кредити становништву за стамбене потребе, 213 - Краткорочни кредити за обављање дјелатности (предузетници), 221 - Дугорочни потрошачки кредити становништву, 222 - Дугорочни кредити становништву за стамбене потребе, 223 - Дугорочни кредити за обављање дјелатности (предузетници),</t>
  </si>
  <si>
    <t xml:space="preserve">Колона 040: Ова колона се попуњава само у случају да је банка у колони 010 уврстила нове ознаке производа које нису постојале на референтни датум у смислу  члана 2. и  члана 4. Одлуке о привременим мјерама за ублажавање раста каматних стопа. </t>
  </si>
  <si>
    <t xml:space="preserve">Колона 050: Са 30.06.2022. године у складу са чланом 2. и чланом 4. став 2. Одлуке о привременим мјерама за ублажавање ризика раста каматних стопа, на касније извјештајне датуме пондерисани просјек каматне стопе на тај извјештајни датум. </t>
  </si>
  <si>
    <t xml:space="preserve">Колона 060: Са 30.06.2022. године у складу са чланом 2. и чланом 4. став 2. Одлуке о привременим мјерама за ублажавање ризика раста каматних стопа, на касније извјештајне датуме пондерисани просјек каматне стопе на тај извјештајни датум.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</si>
</sst>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 #,##0.00_-;_-* &quot;-&quot;??_-;_-@_-"/>
    <numFmt numFmtId="165" formatCode="0000000"/>
    <numFmt numFmtId="166" formatCode="0000000000000"/>
    <numFmt numFmtId="167" formatCode="yyyy\-mm\-dd;@"/>
    <numFmt numFmtId="168" formatCode="0.0"/>
    <numFmt numFmtId="169" formatCode="0.0000"/>
    <numFmt numFmtId="170" formatCode="0.0000%"/>
    <numFmt numFmtId="171" formatCode="0.0%"/>
    <numFmt numFmtId="172" formatCode="_-* #,##0.00_-;\-* #,##0.00_-;_-* \-??_-;_-@_-"/>
    <numFmt numFmtId="173" formatCode="&quot;Yes&quot;;[Red]&quot;No&quot;"/>
    <numFmt numFmtId="174" formatCode="0.00000"/>
    <numFmt numFmtId="175" formatCode="[&gt;0]General"/>
    <numFmt numFmtId="176" formatCode="_-* #,##0.00\ _k_n_-;\-* #,##0.00\ _k_n_-;_-* &quot;-&quot;??\ _k_n_-;_-@_-"/>
    <numFmt numFmtId="177" formatCode="#,##0.0"/>
    <numFmt numFmtId="178" formatCode="dd\-mmm\-yy"/>
    <numFmt numFmtId="179" formatCode="_-* #,##0.00\ _E_U_R_-;\-* #,##0.00\ _E_U_R_-;_-* &quot;-&quot;??\ _E_U_R_-;_-@_-"/>
    <numFmt numFmtId="180" formatCode="dd/mm/yyyy;@"/>
  </numFmts>
  <fonts count="243">
    <font>
      <sz val="10"/>
      <name val="CYDutch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0"/>
      <name val="Arial"/>
      <family val="2"/>
      <charset val="204"/>
    </font>
    <font>
      <sz val="10"/>
      <name val="Calibri"/>
      <family val="2"/>
      <charset val="204"/>
      <scheme val="minor"/>
    </font>
    <font>
      <b/>
      <sz val="10"/>
      <color rgb="FFC00000"/>
      <name val="Calibri"/>
      <family val="2"/>
      <charset val="204"/>
      <scheme val="minor"/>
    </font>
    <font>
      <b/>
      <sz val="10"/>
      <name val="Calibri"/>
      <family val="2"/>
      <charset val="204"/>
      <scheme val="minor"/>
    </font>
    <font>
      <sz val="10"/>
      <name val="CYDutchR"/>
    </font>
    <font>
      <b/>
      <sz val="10"/>
      <color rgb="FFFF0000"/>
      <name val="Calibri"/>
      <family val="2"/>
      <charset val="204"/>
      <scheme val="minor"/>
    </font>
    <font>
      <b/>
      <sz val="10"/>
      <color theme="1"/>
      <name val="Calibri"/>
      <family val="2"/>
      <charset val="204"/>
      <scheme val="minor"/>
    </font>
    <font>
      <sz val="10"/>
      <name val="Arial"/>
      <family val="2"/>
      <charset val="204"/>
    </font>
    <font>
      <sz val="9"/>
      <name val="Calibri"/>
      <family val="2"/>
      <charset val="204"/>
      <scheme val="minor"/>
    </font>
    <font>
      <b/>
      <sz val="9"/>
      <color rgb="FFC00000"/>
      <name val="Calibri"/>
      <family val="2"/>
      <charset val="204"/>
      <scheme val="minor"/>
    </font>
    <font>
      <b/>
      <sz val="9"/>
      <name val="Calibri"/>
      <family val="2"/>
      <charset val="204"/>
      <scheme val="minor"/>
    </font>
    <font>
      <sz val="8"/>
      <name val="Calibri"/>
      <family val="2"/>
      <charset val="204"/>
      <scheme val="minor"/>
    </font>
    <font>
      <b/>
      <sz val="8"/>
      <name val="Calibri"/>
      <family val="2"/>
      <charset val="204"/>
      <scheme val="minor"/>
    </font>
    <font>
      <sz val="10"/>
      <name val="Arial"/>
      <family val="2"/>
      <charset val="204"/>
    </font>
    <font>
      <sz val="8"/>
      <name val="Arial"/>
      <family val="2"/>
      <charset val="204"/>
    </font>
    <font>
      <b/>
      <sz val="10"/>
      <color rgb="FFC00000"/>
      <name val="Arial"/>
      <family val="2"/>
      <charset val="204"/>
    </font>
    <font>
      <b/>
      <sz val="10"/>
      <name val="Arial"/>
      <family val="2"/>
      <charset val="204"/>
    </font>
    <font>
      <sz val="9"/>
      <name val="Arial"/>
      <family val="2"/>
      <charset val="204"/>
    </font>
    <font>
      <sz val="11"/>
      <name val="Calibri"/>
      <family val="2"/>
      <charset val="204"/>
      <scheme val="minor"/>
    </font>
    <font>
      <b/>
      <sz val="11"/>
      <color rgb="FFC00000"/>
      <name val="Calibri"/>
      <family val="2"/>
      <charset val="204"/>
      <scheme val="minor"/>
    </font>
    <font>
      <b/>
      <sz val="11"/>
      <name val="Calibri"/>
      <family val="2"/>
      <charset val="204"/>
      <scheme val="minor"/>
    </font>
    <font>
      <sz val="10"/>
      <name val="Arial"/>
      <family val="2"/>
    </font>
    <font>
      <sz val="8"/>
      <name val="Calibri"/>
      <family val="2"/>
      <charset val="204"/>
    </font>
    <font>
      <b/>
      <sz val="8"/>
      <name val="Calibri"/>
      <family val="2"/>
      <charset val="204"/>
    </font>
    <font>
      <i/>
      <sz val="10"/>
      <color theme="1"/>
      <name val="Calibri"/>
      <family val="2"/>
      <charset val="204"/>
      <scheme val="minor"/>
    </font>
    <font>
      <sz val="10"/>
      <color theme="1"/>
      <name val="Calibri"/>
      <family val="2"/>
      <charset val="204"/>
      <scheme val="minor"/>
    </font>
    <font>
      <sz val="10"/>
      <name val="Arial"/>
      <family val="2"/>
      <charset val="238"/>
    </font>
    <font>
      <b/>
      <sz val="9"/>
      <name val="Arial"/>
      <family val="2"/>
      <charset val="204"/>
    </font>
    <font>
      <b/>
      <sz val="11"/>
      <name val="Arial"/>
      <family val="2"/>
      <charset val="204"/>
    </font>
    <font>
      <sz val="10"/>
      <name val="Times New Roman"/>
      <family val="1"/>
      <charset val="204"/>
    </font>
    <font>
      <sz val="10"/>
      <color rgb="FFFF0000"/>
      <name val="Calibri"/>
      <family val="2"/>
      <charset val="204"/>
      <scheme val="minor"/>
    </font>
    <font>
      <sz val="12"/>
      <name val="Times New Roman"/>
      <family val="1"/>
      <charset val="204"/>
    </font>
    <font>
      <b/>
      <sz val="8"/>
      <color indexed="12"/>
      <name val="Calibri"/>
      <family val="2"/>
      <charset val="204"/>
      <scheme val="minor"/>
    </font>
    <font>
      <sz val="9"/>
      <color indexed="12"/>
      <name val="Calibri"/>
      <family val="2"/>
      <charset val="204"/>
      <scheme val="minor"/>
    </font>
    <font>
      <b/>
      <i/>
      <sz val="9"/>
      <color indexed="12"/>
      <name val="Calibri"/>
      <family val="2"/>
      <charset val="204"/>
    </font>
    <font>
      <sz val="9"/>
      <color indexed="12"/>
      <name val="Calibri"/>
      <family val="2"/>
      <charset val="204"/>
    </font>
    <font>
      <sz val="11"/>
      <color theme="1"/>
      <name val="Calibri"/>
      <family val="2"/>
      <charset val="238"/>
      <scheme val="minor"/>
    </font>
    <font>
      <sz val="11"/>
      <color rgb="FFFF0000"/>
      <name val="Calibri"/>
      <family val="2"/>
      <charset val="204"/>
      <scheme val="minor"/>
    </font>
    <font>
      <sz val="10"/>
      <name val="Arial"/>
      <family val="2"/>
      <charset val="204"/>
    </font>
    <font>
      <sz val="11"/>
      <name val="Arial"/>
      <family val="2"/>
      <charset val="204"/>
    </font>
    <font>
      <sz val="10"/>
      <name val="CTimesRoman"/>
    </font>
    <font>
      <b/>
      <sz val="12"/>
      <name val="Calibri"/>
      <family val="2"/>
      <charset val="204"/>
      <scheme val="minor"/>
    </font>
    <font>
      <sz val="8"/>
      <color indexed="8"/>
      <name val="Calibri"/>
      <family val="2"/>
      <charset val="204"/>
      <scheme val="minor"/>
    </font>
    <font>
      <sz val="11"/>
      <color indexed="8"/>
      <name val="Calibri"/>
      <family val="2"/>
    </font>
    <font>
      <sz val="10"/>
      <color indexed="8"/>
      <name val="Arial"/>
      <family val="2"/>
    </font>
    <font>
      <sz val="11"/>
      <color indexed="9"/>
      <name val="Calibri"/>
      <family val="2"/>
    </font>
    <font>
      <sz val="10"/>
      <color indexed="9"/>
      <name val="Arial"/>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sz val="10"/>
      <color indexed="17"/>
      <name val="Arial"/>
      <family val="2"/>
    </font>
    <font>
      <b/>
      <sz val="15"/>
      <color indexed="56"/>
      <name val="Arial"/>
      <family val="2"/>
    </font>
    <font>
      <b/>
      <sz val="13"/>
      <color indexed="56"/>
      <name val="Arial"/>
      <family val="2"/>
    </font>
    <font>
      <b/>
      <sz val="11"/>
      <color indexed="56"/>
      <name val="Arial"/>
      <family val="2"/>
    </font>
    <font>
      <b/>
      <sz val="10"/>
      <name val="Arial"/>
      <family val="2"/>
    </font>
    <font>
      <u/>
      <sz val="10"/>
      <color indexed="12"/>
      <name val="Arial"/>
      <family val="2"/>
    </font>
    <font>
      <sz val="11"/>
      <color indexed="20"/>
      <name val="Calibri"/>
      <family val="2"/>
    </font>
    <font>
      <sz val="10"/>
      <color indexed="62"/>
      <name val="Arial"/>
      <family val="2"/>
    </font>
    <font>
      <b/>
      <sz val="11"/>
      <color indexed="63"/>
      <name val="Calibri"/>
      <family val="2"/>
    </font>
    <font>
      <u/>
      <sz val="6.5"/>
      <color indexed="12"/>
      <name val="Arial"/>
      <family val="2"/>
    </font>
    <font>
      <sz val="10"/>
      <color indexed="52"/>
      <name val="Arial"/>
      <family val="2"/>
    </font>
    <font>
      <i/>
      <sz val="11"/>
      <color indexed="23"/>
      <name val="Calibri"/>
      <family val="2"/>
    </font>
    <font>
      <sz val="10"/>
      <color indexed="60"/>
      <name val="Arial"/>
      <family val="2"/>
    </font>
    <font>
      <sz val="11"/>
      <color theme="1"/>
      <name val="Calibri"/>
      <family val="2"/>
      <scheme val="minor"/>
    </font>
    <font>
      <sz val="10"/>
      <color theme="1"/>
      <name val="Arial"/>
      <family val="2"/>
    </font>
    <font>
      <sz val="12"/>
      <color theme="1"/>
      <name val="Arial"/>
      <family val="2"/>
      <charset val="238"/>
    </font>
    <font>
      <sz val="12"/>
      <name val="Arial"/>
      <family val="2"/>
    </font>
    <font>
      <sz val="12"/>
      <name val="Arial"/>
      <family val="2"/>
      <charset val="238"/>
    </font>
    <font>
      <b/>
      <sz val="11"/>
      <color indexed="8"/>
      <name val="Calibri"/>
      <family val="2"/>
    </font>
    <font>
      <b/>
      <sz val="10"/>
      <color indexed="63"/>
      <name val="Arial"/>
      <family val="2"/>
    </font>
    <font>
      <sz val="11"/>
      <color indexed="60"/>
      <name val="Calibri"/>
      <family val="2"/>
    </font>
    <font>
      <b/>
      <sz val="10"/>
      <color indexed="8"/>
      <name val="Arial"/>
      <family val="2"/>
    </font>
    <font>
      <sz val="11"/>
      <color indexed="8"/>
      <name val="Calibri"/>
      <family val="2"/>
      <charset val="204"/>
      <scheme val="minor"/>
    </font>
    <font>
      <b/>
      <sz val="14"/>
      <name val="Calibri"/>
      <family val="2"/>
      <charset val="204"/>
      <scheme val="minor"/>
    </font>
    <font>
      <b/>
      <sz val="11"/>
      <color indexed="8"/>
      <name val="Calibri"/>
      <family val="2"/>
      <charset val="204"/>
      <scheme val="minor"/>
    </font>
    <font>
      <b/>
      <sz val="11"/>
      <color indexed="8"/>
      <name val="Calibri"/>
      <family val="2"/>
      <charset val="204"/>
    </font>
    <font>
      <sz val="9"/>
      <color indexed="8"/>
      <name val="Calibri"/>
      <family val="2"/>
      <charset val="204"/>
      <scheme val="minor"/>
    </font>
    <font>
      <u/>
      <sz val="10"/>
      <name val="Calibri"/>
      <family val="2"/>
      <charset val="204"/>
      <scheme val="minor"/>
    </font>
    <font>
      <sz val="12"/>
      <color theme="1"/>
      <name val="Calibri"/>
      <family val="2"/>
      <charset val="204"/>
      <scheme val="minor"/>
    </font>
    <font>
      <b/>
      <sz val="12"/>
      <color theme="1"/>
      <name val="Calibri"/>
      <family val="2"/>
      <charset val="204"/>
      <scheme val="minor"/>
    </font>
    <font>
      <sz val="12"/>
      <name val="Calibri"/>
      <family val="2"/>
      <charset val="204"/>
      <scheme val="minor"/>
    </font>
    <font>
      <sz val="10"/>
      <color indexed="8"/>
      <name val="Calibri"/>
      <family val="2"/>
      <charset val="204"/>
    </font>
    <font>
      <b/>
      <sz val="12"/>
      <color indexed="81"/>
      <name val="Calibri"/>
      <family val="2"/>
      <charset val="204"/>
    </font>
    <font>
      <sz val="12"/>
      <color indexed="81"/>
      <name val="Calibri"/>
      <family val="2"/>
      <charset val="204"/>
    </font>
    <font>
      <b/>
      <sz val="9"/>
      <color indexed="81"/>
      <name val="Calibri"/>
      <family val="2"/>
      <charset val="204"/>
    </font>
    <font>
      <vertAlign val="superscript"/>
      <sz val="10"/>
      <name val="Calibri"/>
      <family val="2"/>
      <charset val="204"/>
    </font>
    <font>
      <sz val="10"/>
      <name val="Calibri"/>
      <family val="2"/>
      <charset val="204"/>
    </font>
    <font>
      <vertAlign val="superscript"/>
      <sz val="11"/>
      <color indexed="8"/>
      <name val="Calibri"/>
      <family val="2"/>
      <charset val="204"/>
    </font>
    <font>
      <sz val="11"/>
      <color indexed="10"/>
      <name val="Calibri"/>
      <family val="2"/>
      <charset val="204"/>
      <scheme val="minor"/>
    </font>
    <font>
      <b/>
      <sz val="11"/>
      <color indexed="48"/>
      <name val="Arial"/>
      <family val="2"/>
      <charset val="204"/>
    </font>
    <font>
      <b/>
      <sz val="11"/>
      <name val="Times New Roman"/>
      <family val="1"/>
      <charset val="204"/>
    </font>
    <font>
      <sz val="9"/>
      <name val="Times New Roman"/>
      <family val="1"/>
      <charset val="204"/>
    </font>
    <font>
      <b/>
      <sz val="10"/>
      <name val="Times New Roman"/>
      <family val="1"/>
      <charset val="204"/>
    </font>
    <font>
      <sz val="9"/>
      <name val="Arial"/>
      <family val="2"/>
    </font>
    <font>
      <sz val="8"/>
      <name val="Arial"/>
      <family val="2"/>
    </font>
    <font>
      <b/>
      <sz val="12"/>
      <color rgb="FFC00000"/>
      <name val="Calibri"/>
      <family val="2"/>
      <charset val="204"/>
      <scheme val="minor"/>
    </font>
    <font>
      <sz val="13"/>
      <color theme="1"/>
      <name val="Arial"/>
      <family val="2"/>
      <charset val="204"/>
    </font>
    <font>
      <i/>
      <sz val="10"/>
      <color rgb="FFFF0000"/>
      <name val="Times New Roman"/>
      <family val="1"/>
      <charset val="204"/>
    </font>
    <font>
      <sz val="10"/>
      <color theme="1"/>
      <name val="Times New Roman"/>
      <family val="1"/>
      <charset val="238"/>
    </font>
    <font>
      <i/>
      <sz val="10"/>
      <color theme="1"/>
      <name val="Times New Roman"/>
      <family val="1"/>
      <charset val="204"/>
    </font>
    <font>
      <sz val="12"/>
      <color theme="1"/>
      <name val="Times New Roman"/>
      <family val="1"/>
      <charset val="238"/>
    </font>
    <font>
      <sz val="16"/>
      <name val="Calibri"/>
      <family val="2"/>
      <charset val="204"/>
      <scheme val="minor"/>
    </font>
    <font>
      <b/>
      <sz val="10"/>
      <name val="CYDutchR"/>
    </font>
    <font>
      <sz val="10"/>
      <name val="Arial"/>
      <family val="2"/>
      <charset val="204"/>
    </font>
    <font>
      <sz val="10"/>
      <name val="Arial"/>
      <family val="2"/>
      <charset val="204"/>
    </font>
    <font>
      <sz val="9"/>
      <color theme="1"/>
      <name val="Calibri"/>
      <family val="2"/>
      <charset val="204"/>
      <scheme val="minor"/>
    </font>
    <font>
      <b/>
      <sz val="9"/>
      <color theme="1"/>
      <name val="Calibri"/>
      <family val="2"/>
      <charset val="204"/>
      <scheme val="minor"/>
    </font>
    <font>
      <sz val="26"/>
      <name val="Calibri"/>
      <family val="2"/>
      <charset val="204"/>
      <scheme val="minor"/>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sz val="10"/>
      <color indexed="8"/>
      <name val="Arial"/>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0"/>
      <name val="Arial"/>
      <family val="2"/>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sz val="11"/>
      <color indexed="10"/>
      <name val="Calibri"/>
      <family val="2"/>
      <charset val="204"/>
    </font>
    <font>
      <sz val="8"/>
      <color theme="1"/>
      <name val="Calibri"/>
      <family val="2"/>
      <charset val="204"/>
      <scheme val="minor"/>
    </font>
    <font>
      <b/>
      <sz val="11"/>
      <color rgb="FFC00000"/>
      <name val="Calibri"/>
      <family val="2"/>
      <charset val="204"/>
    </font>
    <font>
      <b/>
      <sz val="11"/>
      <color rgb="FF000000"/>
      <name val="Calibri"/>
      <family val="2"/>
    </font>
    <font>
      <sz val="11"/>
      <color rgb="FF000000"/>
      <name val="Calibri"/>
      <family val="2"/>
    </font>
    <font>
      <b/>
      <sz val="12"/>
      <color rgb="FF000000"/>
      <name val="Calibri"/>
      <family val="2"/>
    </font>
    <font>
      <sz val="10"/>
      <color rgb="FF000000"/>
      <name val="Calibri"/>
      <family val="2"/>
      <charset val="204"/>
    </font>
    <font>
      <b/>
      <sz val="10"/>
      <color rgb="FF000000"/>
      <name val="Calibri"/>
      <family val="2"/>
      <charset val="204"/>
    </font>
    <font>
      <sz val="10"/>
      <color rgb="FF000000"/>
      <name val="Calibri"/>
      <family val="2"/>
    </font>
    <font>
      <vertAlign val="superscript"/>
      <sz val="10"/>
      <color rgb="FF000000"/>
      <name val="Calibri"/>
      <family val="2"/>
      <charset val="204"/>
    </font>
    <font>
      <b/>
      <vertAlign val="superscript"/>
      <sz val="10"/>
      <color rgb="FF000000"/>
      <name val="Calibri"/>
      <family val="2"/>
      <charset val="204"/>
    </font>
    <font>
      <b/>
      <sz val="10"/>
      <color rgb="FF000000"/>
      <name val="Calibri"/>
      <family val="2"/>
    </font>
    <font>
      <sz val="10"/>
      <color rgb="FFFF0000"/>
      <name val="Calibri"/>
      <family val="2"/>
      <charset val="204"/>
    </font>
    <font>
      <sz val="9"/>
      <color theme="1"/>
      <name val="Calibri"/>
      <family val="2"/>
      <scheme val="minor"/>
    </font>
    <font>
      <sz val="9"/>
      <color rgb="FF000000"/>
      <name val="Calibri"/>
      <family val="2"/>
      <charset val="204"/>
    </font>
    <font>
      <vertAlign val="superscript"/>
      <sz val="10"/>
      <name val="Calibri"/>
      <family val="2"/>
      <charset val="204"/>
      <scheme val="minor"/>
    </font>
    <font>
      <sz val="11"/>
      <name val="CYDutchR"/>
    </font>
    <font>
      <sz val="11"/>
      <color rgb="FF1F497D"/>
      <name val="Calibri"/>
      <family val="2"/>
      <charset val="204"/>
    </font>
    <font>
      <i/>
      <sz val="10"/>
      <name val="Calibri"/>
      <family val="2"/>
      <scheme val="minor"/>
    </font>
    <font>
      <sz val="10"/>
      <name val="Calibri"/>
      <family val="2"/>
      <scheme val="minor"/>
    </font>
    <font>
      <sz val="9"/>
      <name val="CYDutchR"/>
    </font>
    <font>
      <sz val="9"/>
      <name val="Calibri"/>
      <family val="2"/>
      <charset val="204"/>
    </font>
    <font>
      <b/>
      <sz val="9"/>
      <color rgb="FF000000"/>
      <name val="Calibri"/>
      <family val="2"/>
      <charset val="204"/>
    </font>
    <font>
      <b/>
      <sz val="9"/>
      <name val="CYDutchR"/>
    </font>
    <font>
      <b/>
      <sz val="9"/>
      <color rgb="FF000000"/>
      <name val="Calibri"/>
      <family val="2"/>
    </font>
    <font>
      <sz val="11"/>
      <color theme="1"/>
      <name val="Calibri"/>
      <family val="2"/>
      <charset val="204"/>
    </font>
    <font>
      <b/>
      <sz val="11"/>
      <color theme="1"/>
      <name val="Calibri"/>
      <family val="2"/>
      <charset val="204"/>
    </font>
    <font>
      <sz val="10"/>
      <color indexed="10"/>
      <name val="Calibri"/>
      <family val="2"/>
      <charset val="204"/>
      <scheme val="minor"/>
    </font>
    <font>
      <i/>
      <sz val="10"/>
      <name val="Arial"/>
      <family val="2"/>
      <charset val="204"/>
    </font>
    <font>
      <sz val="10"/>
      <color theme="0" tint="-0.249977111117893"/>
      <name val="Calibri"/>
      <family val="2"/>
      <charset val="204"/>
      <scheme val="minor"/>
    </font>
    <font>
      <sz val="9"/>
      <color indexed="81"/>
      <name val="Tahoma"/>
      <family val="2"/>
      <charset val="204"/>
    </font>
    <font>
      <sz val="9"/>
      <name val="Calibri"/>
      <family val="2"/>
      <scheme val="minor"/>
    </font>
    <font>
      <sz val="11"/>
      <name val="Calibri"/>
      <family val="2"/>
      <scheme val="minor"/>
    </font>
    <font>
      <sz val="10"/>
      <color rgb="FFFF0000"/>
      <name val="Calibri"/>
      <family val="2"/>
      <scheme val="minor"/>
    </font>
    <font>
      <b/>
      <sz val="11"/>
      <color rgb="FFC00000"/>
      <name val="Calibri"/>
      <family val="2"/>
      <scheme val="minor"/>
    </font>
    <font>
      <b/>
      <sz val="12"/>
      <name val="Calibri"/>
      <family val="2"/>
      <scheme val="minor"/>
    </font>
    <font>
      <b/>
      <sz val="14"/>
      <name val="Calibri"/>
      <family val="2"/>
      <scheme val="minor"/>
    </font>
    <font>
      <b/>
      <sz val="9"/>
      <name val="Calibri"/>
      <family val="2"/>
      <scheme val="minor"/>
    </font>
    <font>
      <sz val="12"/>
      <name val="Calibri"/>
      <family val="2"/>
      <scheme val="minor"/>
    </font>
    <font>
      <sz val="9"/>
      <color rgb="FFFF0000"/>
      <name val="Calibri"/>
      <family val="2"/>
      <scheme val="minor"/>
    </font>
    <font>
      <b/>
      <i/>
      <sz val="9"/>
      <name val="Calibri"/>
      <family val="2"/>
      <scheme val="minor"/>
    </font>
    <font>
      <sz val="11"/>
      <color indexed="10"/>
      <name val="Arial"/>
      <family val="2"/>
      <charset val="204"/>
    </font>
    <font>
      <sz val="11"/>
      <color indexed="8"/>
      <name val="Arial"/>
      <family val="2"/>
      <charset val="204"/>
    </font>
    <font>
      <i/>
      <sz val="11"/>
      <name val="Arial"/>
      <family val="2"/>
      <charset val="204"/>
    </font>
    <font>
      <b/>
      <sz val="10"/>
      <color rgb="FFC00000"/>
      <name val="Calibri"/>
      <family val="2"/>
      <charset val="204"/>
    </font>
    <font>
      <sz val="12"/>
      <name val="Calibri"/>
      <family val="2"/>
      <charset val="204"/>
    </font>
    <font>
      <b/>
      <sz val="10"/>
      <name val="Calibri"/>
      <family val="2"/>
      <charset val="204"/>
    </font>
    <font>
      <b/>
      <vertAlign val="superscript"/>
      <sz val="10"/>
      <name val="Calibri"/>
      <family val="2"/>
      <charset val="204"/>
    </font>
    <font>
      <sz val="10"/>
      <color theme="1"/>
      <name val="Calibri"/>
      <family val="2"/>
      <charset val="204"/>
    </font>
    <font>
      <sz val="10"/>
      <color rgb="FFFF0000"/>
      <name val="CYDutchR"/>
    </font>
    <font>
      <b/>
      <sz val="10"/>
      <name val="Calibri"/>
      <family val="2"/>
      <scheme val="minor"/>
    </font>
    <font>
      <b/>
      <sz val="11"/>
      <name val="Calibri"/>
      <family val="2"/>
      <scheme val="minor"/>
    </font>
    <font>
      <b/>
      <vertAlign val="superscript"/>
      <sz val="10"/>
      <name val="Calibri"/>
      <family val="2"/>
      <charset val="204"/>
      <scheme val="minor"/>
    </font>
    <font>
      <sz val="10"/>
      <color theme="1"/>
      <name val="Calibri"/>
      <family val="2"/>
      <scheme val="minor"/>
    </font>
    <font>
      <b/>
      <sz val="10"/>
      <color theme="1"/>
      <name val="Calibri"/>
      <family val="2"/>
      <scheme val="minor"/>
    </font>
    <font>
      <sz val="9"/>
      <color theme="1"/>
      <name val="Calibri"/>
      <family val="2"/>
      <charset val="204"/>
    </font>
    <font>
      <b/>
      <sz val="10"/>
      <color theme="1"/>
      <name val="Calibri"/>
      <family val="2"/>
      <charset val="204"/>
    </font>
    <font>
      <b/>
      <sz val="9"/>
      <color theme="1"/>
      <name val="Calibri"/>
      <family val="2"/>
      <charset val="204"/>
    </font>
    <font>
      <b/>
      <sz val="9"/>
      <color indexed="8"/>
      <name val="Calibri"/>
      <family val="2"/>
      <charset val="204"/>
      <scheme val="minor"/>
    </font>
    <font>
      <sz val="10"/>
      <color indexed="8"/>
      <name val="Calibri"/>
      <family val="2"/>
      <charset val="204"/>
      <scheme val="minor"/>
    </font>
    <font>
      <b/>
      <sz val="10"/>
      <color rgb="FFFF0000"/>
      <name val="Calibri"/>
      <family val="2"/>
      <charset val="204"/>
    </font>
    <font>
      <b/>
      <sz val="10"/>
      <color rgb="FFC00000"/>
      <name val="Calibri"/>
      <family val="2"/>
      <scheme val="minor"/>
    </font>
    <font>
      <sz val="8"/>
      <name val="CYDutchR"/>
    </font>
    <font>
      <u/>
      <sz val="10"/>
      <color theme="10"/>
      <name val="CYDutchR"/>
    </font>
    <font>
      <b/>
      <sz val="11"/>
      <color rgb="FF000000"/>
      <name val="Calibri"/>
      <family val="2"/>
      <charset val="204"/>
      <scheme val="minor"/>
    </font>
    <font>
      <sz val="10"/>
      <color theme="1"/>
      <name val="CYDutchR"/>
    </font>
    <font>
      <b/>
      <sz val="10"/>
      <color theme="0"/>
      <name val="Calibri"/>
      <family val="2"/>
      <charset val="204"/>
      <scheme val="minor"/>
    </font>
    <font>
      <b/>
      <sz val="10"/>
      <name val="Assistant ExtraLight"/>
      <charset val="177"/>
    </font>
    <font>
      <b/>
      <i/>
      <sz val="10"/>
      <name val="Calibri"/>
      <family val="2"/>
      <charset val="204"/>
      <scheme val="minor"/>
    </font>
    <font>
      <sz val="9"/>
      <color rgb="FFFF0000"/>
      <name val="Calibri"/>
      <family val="2"/>
      <charset val="204"/>
      <scheme val="minor"/>
    </font>
    <font>
      <b/>
      <i/>
      <sz val="9"/>
      <name val="Calibri"/>
      <family val="2"/>
      <charset val="204"/>
      <scheme val="minor"/>
    </font>
    <font>
      <i/>
      <sz val="9"/>
      <color theme="1"/>
      <name val="Calibri"/>
      <family val="2"/>
      <charset val="204"/>
      <scheme val="minor"/>
    </font>
    <font>
      <b/>
      <i/>
      <sz val="9"/>
      <color theme="1"/>
      <name val="Calibri"/>
      <family val="2"/>
      <charset val="204"/>
      <scheme val="minor"/>
    </font>
    <font>
      <b/>
      <sz val="12"/>
      <color rgb="FFFF0000"/>
      <name val="Calibri"/>
      <family val="2"/>
      <scheme val="minor"/>
    </font>
    <font>
      <sz val="12"/>
      <color rgb="FFFF0000"/>
      <name val="Calibri"/>
      <family val="2"/>
      <scheme val="minor"/>
    </font>
  </fonts>
  <fills count="4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bgColor indexed="4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45"/>
        <bgColor indexed="64"/>
      </patternFill>
    </fill>
    <fill>
      <patternFill patternType="solid">
        <fgColor rgb="FFFFFF00"/>
        <bgColor indexed="64"/>
      </patternFill>
    </fill>
    <fill>
      <patternFill patternType="solid">
        <fgColor rgb="FFFFC000"/>
        <bgColor indexed="64"/>
      </patternFill>
    </fill>
    <fill>
      <patternFill patternType="solid">
        <fgColor indexed="26"/>
        <bgColor indexed="64"/>
      </patternFill>
    </fill>
    <fill>
      <gradientFill degree="90">
        <stop position="0">
          <color rgb="FFDADADA"/>
        </stop>
        <stop position="1">
          <color rgb="FFDADADA"/>
        </stop>
      </gradientFill>
    </fill>
    <fill>
      <patternFill patternType="solid">
        <fgColor theme="0"/>
        <bgColor auto="1"/>
      </patternFill>
    </fill>
    <fill>
      <patternFill patternType="solid">
        <fgColor theme="0" tint="-0.14999847407452621"/>
        <bgColor indexed="64"/>
      </patternFill>
    </fill>
    <fill>
      <patternFill patternType="solid">
        <fgColor rgb="FFFFFFFF"/>
        <bgColor rgb="FF000000"/>
      </patternFill>
    </fill>
    <fill>
      <patternFill patternType="solid">
        <fgColor theme="0" tint="-4.9989318521683403E-2"/>
        <bgColor rgb="FF000000"/>
      </patternFill>
    </fill>
    <fill>
      <patternFill patternType="lightUp">
        <bgColor theme="0" tint="-4.9989318521683403E-2"/>
      </patternFill>
    </fill>
    <fill>
      <patternFill patternType="solid">
        <fgColor theme="5" tint="-0.499984740745262"/>
        <bgColor indexed="64"/>
      </patternFill>
    </fill>
  </fills>
  <borders count="213">
    <border>
      <left/>
      <right/>
      <top/>
      <bottom/>
      <diagonal/>
    </border>
    <border>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dashed">
        <color indexed="64"/>
      </right>
      <top/>
      <bottom/>
      <diagonal/>
    </border>
    <border>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bottom style="dashed">
        <color indexed="64"/>
      </bottom>
      <diagonal/>
    </border>
    <border>
      <left style="thin">
        <color indexed="64"/>
      </left>
      <right style="dotted">
        <color indexed="64"/>
      </right>
      <top/>
      <bottom style="dashed">
        <color indexed="64"/>
      </bottom>
      <diagonal/>
    </border>
    <border>
      <left style="dotted">
        <color indexed="64"/>
      </left>
      <right style="dott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style="thin">
        <color indexed="64"/>
      </right>
      <top/>
      <bottom style="dashed">
        <color indexed="64"/>
      </bottom>
      <diagonal/>
    </border>
    <border>
      <left style="thin">
        <color indexed="64"/>
      </left>
      <right style="thin">
        <color indexed="64"/>
      </right>
      <top style="dashed">
        <color indexed="64"/>
      </top>
      <bottom/>
      <diagonal/>
    </border>
    <border>
      <left style="thin">
        <color indexed="64"/>
      </left>
      <right style="dotted">
        <color indexed="64"/>
      </right>
      <top style="dashed">
        <color indexed="64"/>
      </top>
      <bottom/>
      <diagonal/>
    </border>
    <border>
      <left style="dotted">
        <color indexed="64"/>
      </left>
      <right style="dotted">
        <color indexed="64"/>
      </right>
      <top style="dashed">
        <color indexed="64"/>
      </top>
      <bottom/>
      <diagonal/>
    </border>
    <border>
      <left style="dashed">
        <color indexed="64"/>
      </left>
      <right style="dashed">
        <color indexed="64"/>
      </right>
      <top style="dashed">
        <color indexed="64"/>
      </top>
      <bottom/>
      <diagonal/>
    </border>
    <border>
      <left style="dashed">
        <color indexed="64"/>
      </left>
      <right style="thin">
        <color indexed="64"/>
      </right>
      <top style="dashed">
        <color indexed="64"/>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dashed">
        <color indexed="64"/>
      </right>
      <top/>
      <bottom style="dashed">
        <color indexed="64"/>
      </bottom>
      <diagonal/>
    </border>
    <border>
      <left style="dashed">
        <color indexed="64"/>
      </left>
      <right/>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diagonal/>
    </border>
    <border>
      <left style="dashed">
        <color indexed="64"/>
      </left>
      <right/>
      <top style="dashed">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tted">
        <color indexed="64"/>
      </left>
      <right style="dashed">
        <color indexed="64"/>
      </right>
      <top style="dashed">
        <color indexed="64"/>
      </top>
      <bottom style="dashed">
        <color indexed="64"/>
      </bottom>
      <diagonal/>
    </border>
    <border>
      <left style="medium">
        <color indexed="64"/>
      </left>
      <right style="medium">
        <color indexed="64"/>
      </right>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style="thin">
        <color theme="0"/>
      </left>
      <right style="thin">
        <color theme="0"/>
      </right>
      <top style="thin">
        <color theme="0"/>
      </top>
      <bottom style="thin">
        <color theme="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indexed="64"/>
      </right>
      <top style="thin">
        <color rgb="FF000000"/>
      </top>
      <bottom/>
      <diagonal/>
    </border>
    <border>
      <left/>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style="double">
        <color indexed="64"/>
      </top>
      <bottom style="thin">
        <color indexed="64"/>
      </bottom>
      <diagonal/>
    </border>
    <border>
      <left/>
      <right/>
      <top/>
      <bottom style="double">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style="thin">
        <color rgb="FF000000"/>
      </top>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theme="1"/>
      </left>
      <right style="thin">
        <color theme="1"/>
      </right>
      <top style="thin">
        <color theme="1"/>
      </top>
      <bottom style="thin">
        <color theme="1"/>
      </bottom>
      <diagonal/>
    </border>
    <border>
      <left style="thin">
        <color indexed="64"/>
      </left>
      <right style="medium">
        <color theme="1"/>
      </right>
      <top style="thin">
        <color indexed="64"/>
      </top>
      <bottom style="thin">
        <color indexed="64"/>
      </bottom>
      <diagonal/>
    </border>
    <border>
      <left style="medium">
        <color theme="1"/>
      </left>
      <right style="medium">
        <color theme="1"/>
      </right>
      <top style="thin">
        <color indexed="64"/>
      </top>
      <bottom style="thin">
        <color indexed="64"/>
      </bottom>
      <diagonal/>
    </border>
    <border>
      <left style="medium">
        <color theme="1"/>
      </left>
      <right/>
      <top/>
      <bottom/>
      <diagonal/>
    </border>
    <border>
      <left style="medium">
        <color theme="1"/>
      </left>
      <right/>
      <top style="medium">
        <color indexed="64"/>
      </top>
      <bottom style="thin">
        <color indexed="64"/>
      </bottom>
      <diagonal/>
    </border>
    <border>
      <left style="thin">
        <color indexed="64"/>
      </left>
      <right style="medium">
        <color theme="1"/>
      </right>
      <top style="medium">
        <color indexed="64"/>
      </top>
      <bottom style="thin">
        <color indexed="64"/>
      </bottom>
      <diagonal/>
    </border>
    <border>
      <left style="medium">
        <color theme="1"/>
      </left>
      <right style="thin">
        <color indexed="64"/>
      </right>
      <top style="thin">
        <color indexed="64"/>
      </top>
      <bottom style="thin">
        <color indexed="64"/>
      </bottom>
      <diagonal/>
    </border>
    <border>
      <left style="thin">
        <color theme="1"/>
      </left>
      <right style="thin">
        <color rgb="FF000000"/>
      </right>
      <top style="thin">
        <color indexed="64"/>
      </top>
      <bottom style="thin">
        <color rgb="FF000000"/>
      </bottom>
      <diagonal/>
    </border>
    <border>
      <left style="thin">
        <color rgb="FF000000"/>
      </left>
      <right style="thin">
        <color theme="1"/>
      </right>
      <top style="thin">
        <color indexed="64"/>
      </top>
      <bottom style="thin">
        <color rgb="FF000000"/>
      </bottom>
      <diagonal/>
    </border>
    <border>
      <left/>
      <right style="thin">
        <color theme="1"/>
      </right>
      <top style="thin">
        <color theme="1"/>
      </top>
      <bottom style="thin">
        <color theme="1"/>
      </bottom>
      <diagonal/>
    </border>
    <border>
      <left style="thin">
        <color indexed="64"/>
      </left>
      <right style="double">
        <color indexed="64"/>
      </right>
      <top/>
      <bottom style="thin">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right style="medium">
        <color indexed="64"/>
      </right>
      <top/>
      <bottom style="thin">
        <color indexed="64"/>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top/>
      <bottom style="medium">
        <color indexed="64"/>
      </bottom>
      <diagonal/>
    </border>
    <border>
      <left style="thin">
        <color auto="1"/>
      </left>
      <right/>
      <top style="thin">
        <color auto="1"/>
      </top>
      <bottom/>
      <diagonal/>
    </border>
    <border>
      <left/>
      <right/>
      <top style="thin">
        <color indexed="64"/>
      </top>
      <bottom/>
      <diagonal/>
    </border>
    <border>
      <left/>
      <right style="thin">
        <color auto="1"/>
      </right>
      <top style="thin">
        <color indexed="64"/>
      </top>
      <bottom/>
      <diagonal/>
    </border>
    <border>
      <left style="medium">
        <color indexed="64"/>
      </left>
      <right/>
      <top style="thin">
        <color indexed="64"/>
      </top>
      <bottom style="thin">
        <color indexed="64"/>
      </bottom>
      <diagonal/>
    </border>
    <border>
      <left/>
      <right style="double">
        <color indexed="64"/>
      </right>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theme="0"/>
      </left>
      <right style="thin">
        <color theme="0"/>
      </right>
      <top style="thin">
        <color theme="0"/>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indexed="64"/>
      </left>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medium">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s>
  <cellStyleXfs count="419">
    <xf numFmtId="0" fontId="0" fillId="0" borderId="0"/>
    <xf numFmtId="0" fontId="18" fillId="0" borderId="0"/>
    <xf numFmtId="0" fontId="27" fillId="0" borderId="0"/>
    <xf numFmtId="0" fontId="14" fillId="0" borderId="0"/>
    <xf numFmtId="0" fontId="21" fillId="0" borderId="0"/>
    <xf numFmtId="0" fontId="35" fillId="0" borderId="0"/>
    <xf numFmtId="0" fontId="35" fillId="0" borderId="0"/>
    <xf numFmtId="0" fontId="21" fillId="0" borderId="0"/>
    <xf numFmtId="0" fontId="40" fillId="0" borderId="0"/>
    <xf numFmtId="0" fontId="43" fillId="0" borderId="0"/>
    <xf numFmtId="0" fontId="50" fillId="0" borderId="0"/>
    <xf numFmtId="0" fontId="52" fillId="0" borderId="0"/>
    <xf numFmtId="0" fontId="12" fillId="0" borderId="0"/>
    <xf numFmtId="0" fontId="35" fillId="0" borderId="0"/>
    <xf numFmtId="0" fontId="35" fillId="0" borderId="0">
      <alignment vertical="center"/>
    </xf>
    <xf numFmtId="0" fontId="57" fillId="5" borderId="0" applyNumberFormat="0" applyBorder="0" applyAlignment="0" applyProtection="0"/>
    <xf numFmtId="0" fontId="57" fillId="5"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58" fillId="14"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7" fillId="14" borderId="0" applyNumberFormat="0" applyBorder="0" applyAlignment="0" applyProtection="0"/>
    <xf numFmtId="0" fontId="59" fillId="15" borderId="0" applyNumberFormat="0" applyBorder="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60" fillId="15" borderId="0" applyNumberFormat="0" applyBorder="0" applyAlignment="0" applyProtection="0"/>
    <xf numFmtId="0" fontId="60" fillId="12" borderId="0" applyNumberFormat="0" applyBorder="0" applyAlignment="0" applyProtection="0"/>
    <xf numFmtId="0" fontId="60" fillId="1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59" fillId="15" borderId="0" applyNumberFormat="0" applyBorder="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60"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2" borderId="0" applyNumberFormat="0" applyBorder="0" applyAlignment="0" applyProtection="0"/>
    <xf numFmtId="0" fontId="61" fillId="6" borderId="0" applyNumberFormat="0" applyBorder="0" applyAlignment="0" applyProtection="0"/>
    <xf numFmtId="0" fontId="62" fillId="10" borderId="99" applyNumberFormat="0" applyAlignment="0" applyProtection="0"/>
    <xf numFmtId="0" fontId="63" fillId="7" borderId="0" applyNumberFormat="0" applyBorder="0" applyAlignment="0" applyProtection="0"/>
    <xf numFmtId="0" fontId="64" fillId="23" borderId="99" applyNumberFormat="0" applyAlignment="0" applyProtection="0"/>
    <xf numFmtId="0" fontId="65" fillId="23" borderId="99" applyNumberFormat="0" applyAlignment="0" applyProtection="0"/>
    <xf numFmtId="0" fontId="66" fillId="24" borderId="100" applyNumberFormat="0" applyAlignment="0" applyProtection="0"/>
    <xf numFmtId="0" fontId="67" fillId="0" borderId="101" applyNumberFormat="0" applyFill="0" applyAlignment="0" applyProtection="0"/>
    <xf numFmtId="0" fontId="68" fillId="24" borderId="100" applyNumberFormat="0" applyAlignment="0" applyProtection="0"/>
    <xf numFmtId="3" fontId="69" fillId="25" borderId="18" applyFont="0" applyFill="0" applyProtection="0">
      <alignment horizontal="right" vertical="center"/>
    </xf>
    <xf numFmtId="0" fontId="70" fillId="0" borderId="0" applyNumberFormat="0" applyFill="0" applyBorder="0" applyAlignment="0" applyProtection="0"/>
    <xf numFmtId="0" fontId="71" fillId="0" borderId="102" applyNumberFormat="0" applyFill="0" applyAlignment="0" applyProtection="0"/>
    <xf numFmtId="0" fontId="72" fillId="0" borderId="103" applyNumberFormat="0" applyFill="0" applyAlignment="0" applyProtection="0"/>
    <xf numFmtId="0" fontId="73" fillId="0" borderId="104" applyNumberFormat="0" applyFill="0" applyAlignment="0" applyProtection="0"/>
    <xf numFmtId="0" fontId="73" fillId="0" borderId="0" applyNumberFormat="0" applyFill="0" applyBorder="0" applyAlignment="0" applyProtection="0"/>
    <xf numFmtId="0" fontId="66" fillId="24" borderId="100" applyNumberFormat="0" applyAlignment="0" applyProtection="0"/>
    <xf numFmtId="0" fontId="73" fillId="0" borderId="0" applyNumberFormat="0" applyFill="0" applyBorder="0" applyAlignment="0" applyProtection="0"/>
    <xf numFmtId="0" fontId="59"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2" borderId="0" applyNumberFormat="0" applyBorder="0" applyAlignment="0" applyProtection="0"/>
    <xf numFmtId="0" fontId="62" fillId="10" borderId="99"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7" borderId="0" applyNumberFormat="0" applyBorder="0" applyAlignment="0" applyProtection="0"/>
    <xf numFmtId="0" fontId="35" fillId="26" borderId="18" applyNumberFormat="0" applyFont="0" applyBorder="0" applyProtection="0">
      <alignment horizontal="center" vertical="center"/>
    </xf>
    <xf numFmtId="0" fontId="77" fillId="0" borderId="102" applyNumberFormat="0" applyFill="0" applyAlignment="0" applyProtection="0"/>
    <xf numFmtId="0" fontId="78" fillId="0" borderId="103" applyNumberFormat="0" applyFill="0" applyAlignment="0" applyProtection="0"/>
    <xf numFmtId="0" fontId="79" fillId="0" borderId="104" applyNumberFormat="0" applyFill="0" applyAlignment="0" applyProtection="0"/>
    <xf numFmtId="0" fontId="79" fillId="0" borderId="0" applyNumberFormat="0" applyFill="0" applyBorder="0" applyAlignment="0" applyProtection="0"/>
    <xf numFmtId="0" fontId="80" fillId="25" borderId="55" applyFont="0" applyBorder="0">
      <alignment horizontal="center" wrapText="1"/>
    </xf>
    <xf numFmtId="3" fontId="35" fillId="27" borderId="18" applyFont="0" applyProtection="0">
      <alignment horizontal="right" vertical="center"/>
    </xf>
    <xf numFmtId="10" fontId="35" fillId="27" borderId="18" applyFont="0" applyProtection="0">
      <alignment horizontal="right" vertical="center"/>
    </xf>
    <xf numFmtId="9" fontId="35" fillId="27" borderId="18" applyFont="0" applyProtection="0">
      <alignment horizontal="right" vertical="center"/>
    </xf>
    <xf numFmtId="0" fontId="35" fillId="27" borderId="55" applyNumberFormat="0" applyFont="0" applyBorder="0" applyProtection="0">
      <alignment horizontal="left" vertical="center"/>
    </xf>
    <xf numFmtId="0" fontId="81" fillId="0" borderId="0" applyNumberFormat="0" applyFill="0" applyBorder="0" applyAlignment="0" applyProtection="0">
      <alignment vertical="top"/>
      <protection locked="0"/>
    </xf>
    <xf numFmtId="0" fontId="67" fillId="0" borderId="101" applyNumberFormat="0" applyFill="0" applyAlignment="0" applyProtection="0"/>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6" borderId="0" applyNumberFormat="0" applyBorder="0" applyAlignment="0" applyProtection="0"/>
    <xf numFmtId="0" fontId="83" fillId="10" borderId="99" applyNumberFormat="0" applyAlignment="0" applyProtection="0"/>
    <xf numFmtId="167" fontId="35" fillId="28" borderId="18" applyFont="0">
      <alignment vertical="center"/>
      <protection locked="0"/>
    </xf>
    <xf numFmtId="3" fontId="35" fillId="28" borderId="18" applyFont="0">
      <alignment horizontal="right" vertical="center"/>
      <protection locked="0"/>
    </xf>
    <xf numFmtId="168" fontId="35" fillId="28" borderId="18" applyFont="0">
      <alignment horizontal="right" vertical="center"/>
      <protection locked="0"/>
    </xf>
    <xf numFmtId="169" fontId="35" fillId="29" borderId="18" applyFont="0">
      <alignment vertical="center"/>
      <protection locked="0"/>
    </xf>
    <xf numFmtId="10" fontId="35" fillId="28" borderId="18" applyFont="0">
      <alignment horizontal="right" vertical="center"/>
      <protection locked="0"/>
    </xf>
    <xf numFmtId="9" fontId="35" fillId="28" borderId="23" applyFont="0">
      <alignment horizontal="right" vertical="center"/>
      <protection locked="0"/>
    </xf>
    <xf numFmtId="170" fontId="35" fillId="28" borderId="18" applyFont="0">
      <alignment horizontal="right" vertical="center"/>
      <protection locked="0"/>
    </xf>
    <xf numFmtId="171" fontId="35" fillId="28" borderId="23" applyFont="0">
      <alignment horizontal="right" vertical="center"/>
      <protection locked="0"/>
    </xf>
    <xf numFmtId="0" fontId="35" fillId="28" borderId="18" applyFont="0">
      <alignment horizontal="center" vertical="center" wrapText="1"/>
      <protection locked="0"/>
    </xf>
    <xf numFmtId="49" fontId="35" fillId="28" borderId="18" applyFont="0">
      <alignment vertical="center"/>
      <protection locked="0"/>
    </xf>
    <xf numFmtId="0" fontId="35" fillId="30" borderId="105" applyNumberFormat="0" applyFont="0" applyAlignment="0" applyProtection="0"/>
    <xf numFmtId="0" fontId="59"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2" borderId="0" applyNumberFormat="0" applyBorder="0" applyAlignment="0" applyProtection="0"/>
    <xf numFmtId="0" fontId="63" fillId="7" borderId="0" applyNumberFormat="0" applyBorder="0" applyAlignment="0" applyProtection="0"/>
    <xf numFmtId="0" fontId="84" fillId="23" borderId="106" applyNumberFormat="0" applyAlignment="0" applyProtection="0"/>
    <xf numFmtId="0" fontId="81"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101" applyNumberFormat="0" applyFill="0" applyAlignment="0" applyProtection="0"/>
    <xf numFmtId="0" fontId="87" fillId="0" borderId="0" applyNumberFormat="0" applyFill="0" applyBorder="0" applyAlignment="0" applyProtection="0"/>
    <xf numFmtId="172" fontId="35" fillId="0" borderId="0" applyFill="0" applyBorder="0" applyAlignment="0" applyProtection="0"/>
    <xf numFmtId="172" fontId="35" fillId="0" borderId="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0" fontId="35" fillId="0" borderId="0"/>
    <xf numFmtId="0" fontId="88" fillId="31"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89" fillId="0" borderId="0"/>
    <xf numFmtId="0" fontId="35" fillId="0" borderId="0"/>
    <xf numFmtId="0" fontId="35" fillId="0" borderId="0"/>
    <xf numFmtId="0" fontId="57" fillId="0" borderId="0"/>
    <xf numFmtId="0" fontId="40" fillId="0" borderId="0"/>
    <xf numFmtId="0" fontId="35" fillId="0" borderId="0"/>
    <xf numFmtId="0" fontId="89" fillId="0" borderId="0"/>
    <xf numFmtId="0" fontId="35" fillId="0" borderId="0"/>
    <xf numFmtId="0" fontId="50" fillId="0" borderId="0"/>
    <xf numFmtId="0" fontId="57" fillId="0" borderId="0"/>
    <xf numFmtId="0" fontId="90" fillId="0" borderId="0"/>
    <xf numFmtId="0" fontId="35" fillId="0" borderId="0"/>
    <xf numFmtId="0" fontId="35" fillId="0" borderId="0"/>
    <xf numFmtId="0" fontId="35" fillId="0" borderId="0"/>
    <xf numFmtId="0" fontId="50" fillId="0" borderId="0"/>
    <xf numFmtId="0" fontId="50" fillId="0" borderId="0"/>
    <xf numFmtId="0" fontId="35" fillId="0" borderId="0"/>
    <xf numFmtId="0" fontId="35" fillId="30" borderId="105" applyNumberFormat="0" applyFont="0" applyAlignment="0" applyProtection="0"/>
    <xf numFmtId="0" fontId="35" fillId="30" borderId="105" applyNumberFormat="0" applyFont="0" applyAlignment="0" applyProtection="0"/>
    <xf numFmtId="0" fontId="89" fillId="0" borderId="0"/>
    <xf numFmtId="0" fontId="91" fillId="0" borderId="0"/>
    <xf numFmtId="0" fontId="35" fillId="0" borderId="0"/>
    <xf numFmtId="0" fontId="40" fillId="0" borderId="0"/>
    <xf numFmtId="0" fontId="91" fillId="0" borderId="0"/>
    <xf numFmtId="0" fontId="91" fillId="0" borderId="0"/>
    <xf numFmtId="0" fontId="92" fillId="0" borderId="0"/>
    <xf numFmtId="0" fontId="91" fillId="0" borderId="0"/>
    <xf numFmtId="3" fontId="35" fillId="32" borderId="18" applyFont="0">
      <alignment horizontal="right" vertical="center"/>
      <protection locked="0"/>
    </xf>
    <xf numFmtId="168" fontId="35" fillId="32" borderId="18" applyFont="0">
      <alignment horizontal="right" vertical="center"/>
      <protection locked="0"/>
    </xf>
    <xf numFmtId="10" fontId="35" fillId="32" borderId="18" applyFont="0">
      <alignment horizontal="right" vertical="center"/>
      <protection locked="0"/>
    </xf>
    <xf numFmtId="9" fontId="35" fillId="32" borderId="18" applyFont="0">
      <alignment horizontal="right" vertical="center"/>
      <protection locked="0"/>
    </xf>
    <xf numFmtId="170" fontId="35" fillId="32" borderId="18" applyFont="0">
      <alignment horizontal="right" vertical="center"/>
      <protection locked="0"/>
    </xf>
    <xf numFmtId="171" fontId="35" fillId="32" borderId="23" applyFont="0">
      <alignment horizontal="right" vertical="center"/>
      <protection locked="0"/>
    </xf>
    <xf numFmtId="0" fontId="35" fillId="32" borderId="18" applyFont="0">
      <alignment horizontal="center" vertical="center" wrapText="1"/>
      <protection locked="0"/>
    </xf>
    <xf numFmtId="0" fontId="35" fillId="32" borderId="18" applyNumberFormat="0" applyFont="0">
      <alignment horizontal="center" vertical="center" wrapText="1"/>
      <protection locked="0"/>
    </xf>
    <xf numFmtId="0" fontId="94" fillId="0" borderId="107" applyNumberFormat="0" applyFill="0" applyAlignment="0" applyProtection="0"/>
    <xf numFmtId="0" fontId="95" fillId="23" borderId="106" applyNumberFormat="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3" fontId="35" fillId="33" borderId="18" applyFont="0">
      <alignment horizontal="right" vertical="center"/>
      <protection locked="0"/>
    </xf>
    <xf numFmtId="0" fontId="82" fillId="6" borderId="0" applyNumberFormat="0" applyBorder="0" applyAlignment="0" applyProtection="0"/>
    <xf numFmtId="0" fontId="84" fillId="23" borderId="106" applyNumberFormat="0" applyAlignment="0" applyProtection="0"/>
    <xf numFmtId="0" fontId="96" fillId="31" borderId="0" applyNumberFormat="0" applyBorder="0" applyAlignment="0" applyProtection="0"/>
    <xf numFmtId="173" fontId="35" fillId="25" borderId="18" applyFont="0">
      <alignment horizontal="center" vertical="center"/>
    </xf>
    <xf numFmtId="3" fontId="35" fillId="25" borderId="18" applyFont="0">
      <alignment horizontal="right" vertical="center"/>
    </xf>
    <xf numFmtId="174" fontId="35" fillId="25" borderId="18" applyFont="0">
      <alignment horizontal="right" vertical="center"/>
    </xf>
    <xf numFmtId="168" fontId="35" fillId="25" borderId="18" applyFont="0">
      <alignment horizontal="right" vertical="center"/>
    </xf>
    <xf numFmtId="10" fontId="35" fillId="25" borderId="18" applyFont="0">
      <alignment horizontal="right" vertical="center"/>
    </xf>
    <xf numFmtId="9" fontId="35" fillId="25" borderId="18" applyFont="0">
      <alignment horizontal="right" vertical="center"/>
    </xf>
    <xf numFmtId="175" fontId="35" fillId="25" borderId="18" applyFont="0">
      <alignment horizontal="center" wrapText="1"/>
    </xf>
    <xf numFmtId="0" fontId="35" fillId="0" borderId="0"/>
    <xf numFmtId="0" fontId="35" fillId="0" borderId="0"/>
    <xf numFmtId="0" fontId="57" fillId="0" borderId="0"/>
    <xf numFmtId="0" fontId="35" fillId="0" borderId="0"/>
    <xf numFmtId="0" fontId="35" fillId="0" borderId="0"/>
    <xf numFmtId="167" fontId="35" fillId="34" borderId="18" applyFont="0">
      <alignment vertical="center"/>
    </xf>
    <xf numFmtId="1" fontId="35" fillId="34" borderId="18" applyFont="0">
      <alignment horizontal="right" vertical="center"/>
    </xf>
    <xf numFmtId="169" fontId="35" fillId="34" borderId="18" applyFont="0">
      <alignment vertical="center"/>
    </xf>
    <xf numFmtId="9" fontId="35" fillId="34" borderId="18" applyFont="0">
      <alignment horizontal="right" vertical="center"/>
    </xf>
    <xf numFmtId="170" fontId="35" fillId="34" borderId="18" applyFont="0">
      <alignment horizontal="right" vertical="center"/>
    </xf>
    <xf numFmtId="10" fontId="35" fillId="34" borderId="18" applyFont="0">
      <alignment horizontal="right" vertical="center"/>
    </xf>
    <xf numFmtId="0" fontId="35" fillId="34" borderId="18" applyFont="0">
      <alignment horizontal="center" vertical="center" wrapText="1"/>
    </xf>
    <xf numFmtId="49" fontId="35" fillId="34" borderId="18" applyFont="0">
      <alignment vertical="center"/>
    </xf>
    <xf numFmtId="169" fontId="35" fillId="35" borderId="18" applyFont="0">
      <alignment vertical="center"/>
    </xf>
    <xf numFmtId="9" fontId="35" fillId="35" borderId="18" applyFont="0">
      <alignment horizontal="right" vertical="center"/>
    </xf>
    <xf numFmtId="167" fontId="35" fillId="36" borderId="18">
      <alignment vertical="center"/>
    </xf>
    <xf numFmtId="169" fontId="35" fillId="37" borderId="18" applyFont="0">
      <alignment horizontal="right" vertical="center"/>
    </xf>
    <xf numFmtId="1" fontId="35" fillId="37" borderId="18" applyFont="0">
      <alignment horizontal="right" vertical="center"/>
    </xf>
    <xf numFmtId="169" fontId="35" fillId="37" borderId="18" applyFont="0">
      <alignment vertical="center"/>
    </xf>
    <xf numFmtId="168" fontId="35" fillId="37" borderId="18" applyFont="0">
      <alignment vertical="center"/>
    </xf>
    <xf numFmtId="10" fontId="35" fillId="37" borderId="18" applyFont="0">
      <alignment horizontal="right" vertical="center"/>
    </xf>
    <xf numFmtId="9" fontId="35" fillId="37" borderId="18" applyFont="0">
      <alignment horizontal="right" vertical="center"/>
    </xf>
    <xf numFmtId="170" fontId="35" fillId="37" borderId="18" applyFont="0">
      <alignment horizontal="right" vertical="center"/>
    </xf>
    <xf numFmtId="10" fontId="35" fillId="37" borderId="17" applyFont="0">
      <alignment horizontal="right" vertical="center"/>
    </xf>
    <xf numFmtId="0" fontId="35" fillId="37" borderId="18" applyFont="0">
      <alignment horizontal="center" vertical="center" wrapText="1"/>
    </xf>
    <xf numFmtId="49" fontId="35" fillId="37" borderId="18" applyFont="0">
      <alignment vertical="center"/>
    </xf>
    <xf numFmtId="0" fontId="65" fillId="23" borderId="99" applyNumberFormat="0" applyAlignment="0" applyProtection="0"/>
    <xf numFmtId="0" fontId="75" fillId="0" borderId="0" applyNumberFormat="0" applyFill="0" applyBorder="0" applyAlignment="0" applyProtection="0"/>
    <xf numFmtId="0" fontId="87"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102" applyNumberFormat="0" applyFill="0" applyAlignment="0" applyProtection="0"/>
    <xf numFmtId="0" fontId="72" fillId="0" borderId="103" applyNumberFormat="0" applyFill="0" applyAlignment="0" applyProtection="0"/>
    <xf numFmtId="0" fontId="73" fillId="0" borderId="104" applyNumberFormat="0" applyFill="0" applyAlignment="0" applyProtection="0"/>
    <xf numFmtId="0" fontId="70" fillId="0" borderId="0" applyNumberFormat="0" applyFill="0" applyBorder="0" applyAlignment="0" applyProtection="0"/>
    <xf numFmtId="0" fontId="97" fillId="0" borderId="107" applyNumberFormat="0" applyFill="0" applyAlignment="0" applyProtection="0"/>
    <xf numFmtId="0" fontId="69" fillId="0" borderId="0" applyNumberFormat="0" applyFill="0" applyBorder="0" applyAlignment="0" applyProtection="0"/>
    <xf numFmtId="176" fontId="93" fillId="0" borderId="0" applyFont="0" applyFill="0" applyBorder="0" applyAlignment="0" applyProtection="0"/>
    <xf numFmtId="0" fontId="18" fillId="0" borderId="0"/>
    <xf numFmtId="0" fontId="18" fillId="0" borderId="0"/>
    <xf numFmtId="0" fontId="21" fillId="0" borderId="0"/>
    <xf numFmtId="0" fontId="14" fillId="0" borderId="0"/>
    <xf numFmtId="0" fontId="11" fillId="0" borderId="0"/>
    <xf numFmtId="0" fontId="40" fillId="0" borderId="0"/>
    <xf numFmtId="0" fontId="129" fillId="0" borderId="0"/>
    <xf numFmtId="0" fontId="129" fillId="0" borderId="0"/>
    <xf numFmtId="0" fontId="10" fillId="0" borderId="0"/>
    <xf numFmtId="0" fontId="129" fillId="0" borderId="0"/>
    <xf numFmtId="0" fontId="130" fillId="0" borderId="0"/>
    <xf numFmtId="0" fontId="18" fillId="0" borderId="0"/>
    <xf numFmtId="0" fontId="134" fillId="5" borderId="0" applyNumberFormat="0" applyBorder="0" applyAlignment="0" applyProtection="0"/>
    <xf numFmtId="0" fontId="134" fillId="6" borderId="0" applyNumberFormat="0" applyBorder="0" applyAlignment="0" applyProtection="0"/>
    <xf numFmtId="0" fontId="134" fillId="7" borderId="0" applyNumberFormat="0" applyBorder="0" applyAlignment="0" applyProtection="0"/>
    <xf numFmtId="0" fontId="134" fillId="8" borderId="0" applyNumberFormat="0" applyBorder="0" applyAlignment="0" applyProtection="0"/>
    <xf numFmtId="0" fontId="134" fillId="9" borderId="0" applyNumberFormat="0" applyBorder="0" applyAlignment="0" applyProtection="0"/>
    <xf numFmtId="0" fontId="134" fillId="10" borderId="0" applyNumberFormat="0" applyBorder="0" applyAlignment="0" applyProtection="0"/>
    <xf numFmtId="0" fontId="134" fillId="11" borderId="0" applyNumberFormat="0" applyBorder="0" applyAlignment="0" applyProtection="0"/>
    <xf numFmtId="0" fontId="134" fillId="12" borderId="0" applyNumberFormat="0" applyBorder="0" applyAlignment="0" applyProtection="0"/>
    <xf numFmtId="0" fontId="134" fillId="13" borderId="0" applyNumberFormat="0" applyBorder="0" applyAlignment="0" applyProtection="0"/>
    <xf numFmtId="0" fontId="134" fillId="8" borderId="0" applyNumberFormat="0" applyBorder="0" applyAlignment="0" applyProtection="0"/>
    <xf numFmtId="0" fontId="134" fillId="11" borderId="0" applyNumberFormat="0" applyBorder="0" applyAlignment="0" applyProtection="0"/>
    <xf numFmtId="0" fontId="134" fillId="14" borderId="0" applyNumberFormat="0" applyBorder="0" applyAlignment="0" applyProtection="0"/>
    <xf numFmtId="0" fontId="135" fillId="15" borderId="0" applyNumberFormat="0" applyBorder="0" applyAlignment="0" applyProtection="0"/>
    <xf numFmtId="0" fontId="135" fillId="12" borderId="0" applyNumberFormat="0" applyBorder="0" applyAlignment="0" applyProtection="0"/>
    <xf numFmtId="0" fontId="135" fillId="13" borderId="0" applyNumberFormat="0" applyBorder="0" applyAlignment="0" applyProtection="0"/>
    <xf numFmtId="0" fontId="135" fillId="16" borderId="0" applyNumberFormat="0" applyBorder="0" applyAlignment="0" applyProtection="0"/>
    <xf numFmtId="0" fontId="135" fillId="17" borderId="0" applyNumberFormat="0" applyBorder="0" applyAlignment="0" applyProtection="0"/>
    <xf numFmtId="0" fontId="135" fillId="18" borderId="0" applyNumberFormat="0" applyBorder="0" applyAlignment="0" applyProtection="0"/>
    <xf numFmtId="0" fontId="135" fillId="19" borderId="0" applyNumberFormat="0" applyBorder="0" applyAlignment="0" applyProtection="0"/>
    <xf numFmtId="0" fontId="135" fillId="20" borderId="0" applyNumberFormat="0" applyBorder="0" applyAlignment="0" applyProtection="0"/>
    <xf numFmtId="0" fontId="135" fillId="21" borderId="0" applyNumberFormat="0" applyBorder="0" applyAlignment="0" applyProtection="0"/>
    <xf numFmtId="0" fontId="135" fillId="16" borderId="0" applyNumberFormat="0" applyBorder="0" applyAlignment="0" applyProtection="0"/>
    <xf numFmtId="0" fontId="135" fillId="17" borderId="0" applyNumberFormat="0" applyBorder="0" applyAlignment="0" applyProtection="0"/>
    <xf numFmtId="0" fontId="135" fillId="22" borderId="0" applyNumberFormat="0" applyBorder="0" applyAlignment="0" applyProtection="0"/>
    <xf numFmtId="0" fontId="136" fillId="6" borderId="0" applyNumberFormat="0" applyBorder="0" applyAlignment="0" applyProtection="0"/>
    <xf numFmtId="0" fontId="137" fillId="23" borderId="99" applyNumberFormat="0" applyAlignment="0" applyProtection="0"/>
    <xf numFmtId="0" fontId="138" fillId="24" borderId="100" applyNumberFormat="0" applyAlignment="0" applyProtection="0"/>
    <xf numFmtId="0" fontId="139" fillId="0" borderId="0" applyNumberFormat="0" applyFill="0" applyBorder="0" applyAlignment="0" applyProtection="0"/>
    <xf numFmtId="0" fontId="140" fillId="7" borderId="0" applyNumberFormat="0" applyBorder="0" applyAlignment="0" applyProtection="0"/>
    <xf numFmtId="0" fontId="141" fillId="0" borderId="102" applyNumberFormat="0" applyFill="0" applyAlignment="0" applyProtection="0"/>
    <xf numFmtId="0" fontId="142" fillId="0" borderId="103" applyNumberFormat="0" applyFill="0" applyAlignment="0" applyProtection="0"/>
    <xf numFmtId="0" fontId="143" fillId="0" borderId="104" applyNumberFormat="0" applyFill="0" applyAlignment="0" applyProtection="0"/>
    <xf numFmtId="0" fontId="143" fillId="0" borderId="0" applyNumberFormat="0" applyFill="0" applyBorder="0" applyAlignment="0" applyProtection="0"/>
    <xf numFmtId="0" fontId="144" fillId="10" borderId="99" applyNumberFormat="0" applyAlignment="0" applyProtection="0"/>
    <xf numFmtId="0" fontId="145" fillId="0" borderId="101" applyNumberFormat="0" applyFill="0" applyAlignment="0" applyProtection="0"/>
    <xf numFmtId="0" fontId="146" fillId="31" borderId="0" applyNumberFormat="0" applyBorder="0" applyAlignment="0" applyProtection="0"/>
    <xf numFmtId="0" fontId="50" fillId="0" borderId="0"/>
    <xf numFmtId="0" fontId="40" fillId="0" borderId="0"/>
    <xf numFmtId="0" fontId="89" fillId="0" borderId="0"/>
    <xf numFmtId="0" fontId="147" fillId="30" borderId="105" applyNumberFormat="0" applyFont="0" applyAlignment="0" applyProtection="0"/>
    <xf numFmtId="0" fontId="40" fillId="0" borderId="0"/>
    <xf numFmtId="0" fontId="40" fillId="0" borderId="0"/>
    <xf numFmtId="0" fontId="148" fillId="23" borderId="106" applyNumberFormat="0" applyAlignment="0" applyProtection="0"/>
    <xf numFmtId="0" fontId="149" fillId="0" borderId="0" applyNumberFormat="0" applyFill="0" applyBorder="0" applyAlignment="0" applyProtection="0"/>
    <xf numFmtId="0" fontId="150" fillId="0" borderId="107" applyNumberFormat="0" applyFill="0" applyAlignment="0" applyProtection="0"/>
    <xf numFmtId="0" fontId="151" fillId="0" borderId="0" applyNumberFormat="0" applyFill="0" applyBorder="0" applyAlignment="0" applyProtection="0"/>
    <xf numFmtId="0" fontId="152" fillId="0" borderId="0"/>
    <xf numFmtId="0" fontId="153" fillId="5" borderId="0" applyNumberFormat="0" applyBorder="0" applyAlignment="0" applyProtection="0"/>
    <xf numFmtId="0" fontId="153" fillId="6" borderId="0" applyNumberFormat="0" applyBorder="0" applyAlignment="0" applyProtection="0"/>
    <xf numFmtId="0" fontId="153" fillId="7" borderId="0" applyNumberFormat="0" applyBorder="0" applyAlignment="0" applyProtection="0"/>
    <xf numFmtId="0" fontId="153" fillId="8" borderId="0" applyNumberFormat="0" applyBorder="0" applyAlignment="0" applyProtection="0"/>
    <xf numFmtId="0" fontId="153" fillId="9" borderId="0" applyNumberFormat="0" applyBorder="0" applyAlignment="0" applyProtection="0"/>
    <xf numFmtId="0" fontId="153" fillId="10" borderId="0" applyNumberFormat="0" applyBorder="0" applyAlignment="0" applyProtection="0"/>
    <xf numFmtId="0" fontId="153" fillId="11" borderId="0" applyNumberFormat="0" applyBorder="0" applyAlignment="0" applyProtection="0"/>
    <xf numFmtId="0" fontId="153" fillId="12" borderId="0" applyNumberFormat="0" applyBorder="0" applyAlignment="0" applyProtection="0"/>
    <xf numFmtId="0" fontId="153" fillId="13" borderId="0" applyNumberFormat="0" applyBorder="0" applyAlignment="0" applyProtection="0"/>
    <xf numFmtId="0" fontId="153" fillId="8" borderId="0" applyNumberFormat="0" applyBorder="0" applyAlignment="0" applyProtection="0"/>
    <xf numFmtId="0" fontId="153" fillId="11" borderId="0" applyNumberFormat="0" applyBorder="0" applyAlignment="0" applyProtection="0"/>
    <xf numFmtId="0" fontId="153" fillId="14" borderId="0" applyNumberFormat="0" applyBorder="0" applyAlignment="0" applyProtection="0"/>
    <xf numFmtId="0" fontId="154" fillId="15" borderId="0" applyNumberFormat="0" applyBorder="0" applyAlignment="0" applyProtection="0"/>
    <xf numFmtId="0" fontId="154" fillId="12" borderId="0" applyNumberFormat="0" applyBorder="0" applyAlignment="0" applyProtection="0"/>
    <xf numFmtId="0" fontId="154" fillId="13" borderId="0" applyNumberFormat="0" applyBorder="0" applyAlignment="0" applyProtection="0"/>
    <xf numFmtId="0" fontId="154" fillId="16" borderId="0" applyNumberFormat="0" applyBorder="0" applyAlignment="0" applyProtection="0"/>
    <xf numFmtId="0" fontId="154" fillId="17" borderId="0" applyNumberFormat="0" applyBorder="0" applyAlignment="0" applyProtection="0"/>
    <xf numFmtId="0" fontId="154" fillId="18" borderId="0" applyNumberFormat="0" applyBorder="0" applyAlignment="0" applyProtection="0"/>
    <xf numFmtId="0" fontId="154" fillId="19" borderId="0" applyNumberFormat="0" applyBorder="0" applyAlignment="0" applyProtection="0"/>
    <xf numFmtId="0" fontId="154" fillId="20" borderId="0" applyNumberFormat="0" applyBorder="0" applyAlignment="0" applyProtection="0"/>
    <xf numFmtId="0" fontId="154" fillId="21" borderId="0" applyNumberFormat="0" applyBorder="0" applyAlignment="0" applyProtection="0"/>
    <xf numFmtId="0" fontId="154" fillId="16" borderId="0" applyNumberFormat="0" applyBorder="0" applyAlignment="0" applyProtection="0"/>
    <xf numFmtId="0" fontId="154" fillId="17" borderId="0" applyNumberFormat="0" applyBorder="0" applyAlignment="0" applyProtection="0"/>
    <xf numFmtId="0" fontId="154" fillId="22" borderId="0" applyNumberFormat="0" applyBorder="0" applyAlignment="0" applyProtection="0"/>
    <xf numFmtId="0" fontId="155" fillId="6" borderId="0" applyNumberFormat="0" applyBorder="0" applyAlignment="0" applyProtection="0"/>
    <xf numFmtId="0" fontId="156" fillId="23" borderId="99" applyNumberFormat="0" applyAlignment="0" applyProtection="0"/>
    <xf numFmtId="0" fontId="157" fillId="24" borderId="100" applyNumberFormat="0" applyAlignment="0" applyProtection="0"/>
    <xf numFmtId="179" fontId="14" fillId="0" borderId="0" applyFont="0" applyFill="0" applyBorder="0" applyAlignment="0" applyProtection="0"/>
    <xf numFmtId="0" fontId="158" fillId="0" borderId="0" applyNumberFormat="0" applyFill="0" applyBorder="0" applyAlignment="0" applyProtection="0"/>
    <xf numFmtId="0" fontId="159" fillId="7" borderId="0" applyNumberFormat="0" applyBorder="0" applyAlignment="0" applyProtection="0"/>
    <xf numFmtId="0" fontId="160" fillId="0" borderId="102" applyNumberFormat="0" applyFill="0" applyAlignment="0" applyProtection="0"/>
    <xf numFmtId="0" fontId="161" fillId="0" borderId="103" applyNumberFormat="0" applyFill="0" applyAlignment="0" applyProtection="0"/>
    <xf numFmtId="0" fontId="162" fillId="0" borderId="104" applyNumberFormat="0" applyFill="0" applyAlignment="0" applyProtection="0"/>
    <xf numFmtId="0" fontId="162" fillId="0" borderId="0" applyNumberFormat="0" applyFill="0" applyBorder="0" applyAlignment="0" applyProtection="0"/>
    <xf numFmtId="0" fontId="163" fillId="10" borderId="99" applyNumberFormat="0" applyAlignment="0" applyProtection="0"/>
    <xf numFmtId="0" fontId="164" fillId="0" borderId="101" applyNumberFormat="0" applyFill="0" applyAlignment="0" applyProtection="0"/>
    <xf numFmtId="0" fontId="165" fillId="31" borderId="0" applyNumberFormat="0" applyBorder="0" applyAlignment="0" applyProtection="0"/>
    <xf numFmtId="0" fontId="14" fillId="0" borderId="0"/>
    <xf numFmtId="0" fontId="9" fillId="0" borderId="0"/>
    <xf numFmtId="0" fontId="14" fillId="30" borderId="105" applyNumberFormat="0" applyFont="0" applyAlignment="0" applyProtection="0"/>
    <xf numFmtId="0" fontId="166" fillId="23" borderId="106" applyNumberFormat="0" applyAlignment="0" applyProtection="0"/>
    <xf numFmtId="0" fontId="167" fillId="0" borderId="0" applyNumberFormat="0" applyFill="0" applyBorder="0" applyAlignment="0" applyProtection="0"/>
    <xf numFmtId="0" fontId="101" fillId="0" borderId="107" applyNumberFormat="0" applyFill="0" applyAlignment="0" applyProtection="0"/>
    <xf numFmtId="0" fontId="168" fillId="0" borderId="0" applyNumberFormat="0" applyFill="0" applyBorder="0" applyAlignment="0" applyProtection="0"/>
    <xf numFmtId="0" fontId="14" fillId="0" borderId="0"/>
    <xf numFmtId="0" fontId="14" fillId="0" borderId="0"/>
    <xf numFmtId="0" fontId="8" fillId="0" borderId="0"/>
    <xf numFmtId="0" fontId="7" fillId="0" borderId="0"/>
    <xf numFmtId="0" fontId="35" fillId="0" borderId="0"/>
    <xf numFmtId="0" fontId="3" fillId="0" borderId="0"/>
    <xf numFmtId="0" fontId="14" fillId="0" borderId="0"/>
    <xf numFmtId="0" fontId="14" fillId="0" borderId="0"/>
    <xf numFmtId="0" fontId="2" fillId="0" borderId="0"/>
    <xf numFmtId="0" fontId="62" fillId="10" borderId="180" applyNumberFormat="0" applyAlignment="0" applyProtection="0"/>
    <xf numFmtId="0" fontId="64" fillId="23" borderId="180" applyNumberFormat="0" applyAlignment="0" applyProtection="0"/>
    <xf numFmtId="0" fontId="65" fillId="23" borderId="180" applyNumberFormat="0" applyAlignment="0" applyProtection="0"/>
    <xf numFmtId="0" fontId="62" fillId="10" borderId="180" applyNumberFormat="0" applyAlignment="0" applyProtection="0"/>
    <xf numFmtId="0" fontId="83" fillId="10" borderId="180" applyNumberFormat="0" applyAlignment="0" applyProtection="0"/>
    <xf numFmtId="9" fontId="35" fillId="28" borderId="164" applyFont="0">
      <alignment horizontal="right" vertical="center"/>
      <protection locked="0"/>
    </xf>
    <xf numFmtId="171" fontId="35" fillId="28" borderId="164" applyFont="0">
      <alignment horizontal="right" vertical="center"/>
      <protection locked="0"/>
    </xf>
    <xf numFmtId="0" fontId="35" fillId="30" borderId="181" applyNumberFormat="0" applyFont="0" applyAlignment="0" applyProtection="0"/>
    <xf numFmtId="0" fontId="84" fillId="23" borderId="182"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0" fontId="35" fillId="30" borderId="181" applyNumberFormat="0" applyFont="0" applyAlignment="0" applyProtection="0"/>
    <xf numFmtId="0" fontId="35" fillId="30" borderId="181" applyNumberFormat="0" applyFont="0" applyAlignment="0" applyProtection="0"/>
    <xf numFmtId="171" fontId="35" fillId="32" borderId="164" applyFont="0">
      <alignment horizontal="right" vertical="center"/>
      <protection locked="0"/>
    </xf>
    <xf numFmtId="0" fontId="94" fillId="0" borderId="183" applyNumberFormat="0" applyFill="0" applyAlignment="0" applyProtection="0"/>
    <xf numFmtId="0" fontId="95" fillId="23" borderId="182" applyNumberFormat="0" applyAlignment="0" applyProtection="0"/>
    <xf numFmtId="0" fontId="84" fillId="23" borderId="182" applyNumberFormat="0" applyAlignment="0" applyProtection="0"/>
    <xf numFmtId="0" fontId="65" fillId="23" borderId="180" applyNumberFormat="0" applyAlignment="0" applyProtection="0"/>
    <xf numFmtId="0" fontId="97" fillId="0" borderId="183" applyNumberFormat="0" applyFill="0" applyAlignment="0" applyProtection="0"/>
    <xf numFmtId="0" fontId="14" fillId="0" borderId="0"/>
    <xf numFmtId="0" fontId="2" fillId="0" borderId="0"/>
    <xf numFmtId="0" fontId="14" fillId="0" borderId="0"/>
    <xf numFmtId="0" fontId="2" fillId="0" borderId="0"/>
    <xf numFmtId="0" fontId="14" fillId="0" borderId="0"/>
    <xf numFmtId="0" fontId="137" fillId="23" borderId="180" applyNumberFormat="0" applyAlignment="0" applyProtection="0"/>
    <xf numFmtId="0" fontId="144" fillId="10" borderId="180" applyNumberFormat="0" applyAlignment="0" applyProtection="0"/>
    <xf numFmtId="0" fontId="147" fillId="30" borderId="181" applyNumberFormat="0" applyFont="0" applyAlignment="0" applyProtection="0"/>
    <xf numFmtId="0" fontId="148" fillId="23" borderId="182" applyNumberFormat="0" applyAlignment="0" applyProtection="0"/>
    <xf numFmtId="0" fontId="150" fillId="0" borderId="183" applyNumberFormat="0" applyFill="0" applyAlignment="0" applyProtection="0"/>
    <xf numFmtId="0" fontId="14" fillId="0" borderId="0"/>
    <xf numFmtId="0" fontId="156" fillId="23" borderId="180" applyNumberFormat="0" applyAlignment="0" applyProtection="0"/>
    <xf numFmtId="0" fontId="163" fillId="10" borderId="180" applyNumberFormat="0" applyAlignment="0" applyProtection="0"/>
    <xf numFmtId="0" fontId="2" fillId="0" borderId="0"/>
    <xf numFmtId="0" fontId="14" fillId="30" borderId="181" applyNumberFormat="0" applyFont="0" applyAlignment="0" applyProtection="0"/>
    <xf numFmtId="0" fontId="166" fillId="23" borderId="182" applyNumberFormat="0" applyAlignment="0" applyProtection="0"/>
    <xf numFmtId="0" fontId="101" fillId="0" borderId="183" applyNumberFormat="0" applyFill="0" applyAlignment="0" applyProtection="0"/>
    <xf numFmtId="0" fontId="2" fillId="0" borderId="0"/>
    <xf numFmtId="0" fontId="2" fillId="0" borderId="0"/>
    <xf numFmtId="0" fontId="2" fillId="0" borderId="0"/>
    <xf numFmtId="0" fontId="231" fillId="0" borderId="0" applyNumberFormat="0" applyFill="0" applyBorder="0" applyAlignment="0" applyProtection="0"/>
  </cellStyleXfs>
  <cellXfs count="2577">
    <xf numFmtId="0" fontId="0" fillId="0" borderId="0" xfId="0"/>
    <xf numFmtId="0" fontId="15" fillId="0" borderId="0" xfId="0" applyFont="1"/>
    <xf numFmtId="0" fontId="15" fillId="0" borderId="1" xfId="0" applyFont="1" applyBorder="1"/>
    <xf numFmtId="0" fontId="15" fillId="0" borderId="0" xfId="0" applyFont="1" applyAlignment="1">
      <alignment horizontal="centerContinuous"/>
    </xf>
    <xf numFmtId="0" fontId="15" fillId="2" borderId="0" xfId="0" applyFont="1" applyFill="1"/>
    <xf numFmtId="14" fontId="17" fillId="0" borderId="1" xfId="0" applyNumberFormat="1" applyFont="1" applyBorder="1" applyAlignment="1">
      <alignment horizontal="center"/>
    </xf>
    <xf numFmtId="0" fontId="17" fillId="0" borderId="0" xfId="0" applyFont="1"/>
    <xf numFmtId="0" fontId="17" fillId="0" borderId="34" xfId="0" applyFont="1" applyBorder="1" applyAlignment="1">
      <alignment horizontal="center"/>
    </xf>
    <xf numFmtId="49" fontId="15" fillId="0" borderId="42" xfId="0" applyNumberFormat="1" applyFont="1" applyBorder="1"/>
    <xf numFmtId="3" fontId="15" fillId="0" borderId="30" xfId="0" applyNumberFormat="1" applyFont="1" applyBorder="1" applyProtection="1">
      <protection locked="0"/>
    </xf>
    <xf numFmtId="3" fontId="15" fillId="0" borderId="43" xfId="0" applyNumberFormat="1" applyFont="1" applyBorder="1"/>
    <xf numFmtId="49" fontId="15" fillId="0" borderId="15" xfId="0" applyNumberFormat="1" applyFont="1" applyBorder="1"/>
    <xf numFmtId="3" fontId="15" fillId="0" borderId="18" xfId="0" applyNumberFormat="1" applyFont="1" applyBorder="1" applyProtection="1">
      <protection locked="0"/>
    </xf>
    <xf numFmtId="3" fontId="15" fillId="0" borderId="16" xfId="0" applyNumberFormat="1" applyFont="1" applyBorder="1"/>
    <xf numFmtId="49" fontId="15" fillId="0" borderId="20" xfId="0" applyNumberFormat="1" applyFont="1" applyBorder="1"/>
    <xf numFmtId="3" fontId="15" fillId="0" borderId="23" xfId="0" applyNumberFormat="1" applyFont="1" applyBorder="1" applyProtection="1">
      <protection locked="0"/>
    </xf>
    <xf numFmtId="3" fontId="15" fillId="0" borderId="21" xfId="0" applyNumberFormat="1" applyFont="1" applyBorder="1"/>
    <xf numFmtId="49" fontId="15" fillId="0" borderId="31" xfId="0" applyNumberFormat="1" applyFont="1" applyBorder="1"/>
    <xf numFmtId="3" fontId="15" fillId="0" borderId="34" xfId="0" applyNumberFormat="1" applyFont="1" applyBorder="1"/>
    <xf numFmtId="3" fontId="15" fillId="0" borderId="28" xfId="0" applyNumberFormat="1" applyFont="1" applyBorder="1"/>
    <xf numFmtId="14" fontId="17" fillId="0" borderId="1" xfId="0" applyNumberFormat="1" applyFont="1" applyBorder="1" applyAlignment="1">
      <alignment horizontal="centerContinuous"/>
    </xf>
    <xf numFmtId="0" fontId="17" fillId="0" borderId="0" xfId="0" applyFont="1" applyAlignment="1">
      <alignment horizontal="left"/>
    </xf>
    <xf numFmtId="0" fontId="17" fillId="0" borderId="0" xfId="0" applyFont="1" applyAlignment="1">
      <alignment horizontal="centerContinuous"/>
    </xf>
    <xf numFmtId="0" fontId="17" fillId="0" borderId="31" xfId="0" applyFont="1" applyBorder="1" applyAlignment="1">
      <alignment horizontal="center" vertical="center"/>
    </xf>
    <xf numFmtId="0" fontId="15" fillId="0" borderId="34" xfId="0" applyFont="1" applyBorder="1" applyAlignment="1">
      <alignment horizontal="center" vertical="top" wrapText="1"/>
    </xf>
    <xf numFmtId="0" fontId="15" fillId="0" borderId="34" xfId="0" applyFont="1" applyBorder="1" applyAlignment="1">
      <alignment horizontal="center" wrapText="1"/>
    </xf>
    <xf numFmtId="0" fontId="15" fillId="0" borderId="34" xfId="0" applyFont="1" applyBorder="1" applyAlignment="1">
      <alignment horizontal="center" vertical="center" wrapText="1"/>
    </xf>
    <xf numFmtId="0" fontId="15" fillId="0" borderId="28" xfId="0" applyFont="1" applyBorder="1" applyAlignment="1">
      <alignment horizontal="center" vertical="center" wrapText="1"/>
    </xf>
    <xf numFmtId="0" fontId="15" fillId="0" borderId="42" xfId="0" applyFont="1" applyBorder="1" applyAlignment="1">
      <alignment horizontal="center"/>
    </xf>
    <xf numFmtId="0" fontId="15" fillId="0" borderId="30" xfId="0" applyFont="1" applyBorder="1" applyAlignment="1">
      <alignment horizontal="center"/>
    </xf>
    <xf numFmtId="0" fontId="15" fillId="0" borderId="43" xfId="0" applyFont="1" applyBorder="1" applyAlignment="1">
      <alignment horizontal="center"/>
    </xf>
    <xf numFmtId="49" fontId="15" fillId="0" borderId="15" xfId="0" applyNumberFormat="1" applyFont="1" applyBorder="1" applyAlignment="1">
      <alignment horizontal="center"/>
    </xf>
    <xf numFmtId="49" fontId="15" fillId="0" borderId="44" xfId="0" applyNumberFormat="1" applyFont="1" applyBorder="1" applyAlignment="1">
      <alignment horizontal="center"/>
    </xf>
    <xf numFmtId="3" fontId="15" fillId="0" borderId="46" xfId="0" applyNumberFormat="1" applyFont="1" applyBorder="1"/>
    <xf numFmtId="49" fontId="15" fillId="0" borderId="31" xfId="0" applyNumberFormat="1" applyFont="1" applyBorder="1" applyAlignment="1">
      <alignment horizontal="center"/>
    </xf>
    <xf numFmtId="0" fontId="15" fillId="0" borderId="47" xfId="0" applyFont="1" applyBorder="1" applyAlignment="1">
      <alignment horizontal="center"/>
    </xf>
    <xf numFmtId="0" fontId="15" fillId="0" borderId="45" xfId="0" applyFont="1" applyBorder="1" applyAlignment="1">
      <alignment horizontal="center" vertical="center" wrapText="1"/>
    </xf>
    <xf numFmtId="3" fontId="15" fillId="0" borderId="53" xfId="0" applyNumberFormat="1" applyFont="1" applyBorder="1"/>
    <xf numFmtId="0" fontId="19" fillId="2" borderId="0" xfId="0" applyFont="1" applyFill="1"/>
    <xf numFmtId="0" fontId="20" fillId="2" borderId="0" xfId="0" applyFont="1" applyFill="1"/>
    <xf numFmtId="0" fontId="15" fillId="0" borderId="0" xfId="0" applyFont="1" applyAlignment="1" applyProtection="1">
      <alignment horizontal="center"/>
      <protection locked="0"/>
    </xf>
    <xf numFmtId="49" fontId="15" fillId="0" borderId="31" xfId="0" applyNumberFormat="1" applyFont="1" applyBorder="1" applyAlignment="1">
      <alignment horizontal="center" vertical="center"/>
    </xf>
    <xf numFmtId="0" fontId="15" fillId="0" borderId="28" xfId="0" applyFont="1" applyBorder="1" applyAlignment="1">
      <alignment horizontal="center" vertical="center"/>
    </xf>
    <xf numFmtId="0" fontId="15" fillId="0" borderId="41" xfId="0" applyFont="1" applyBorder="1" applyAlignment="1">
      <alignment horizontal="center" vertical="center" wrapText="1"/>
    </xf>
    <xf numFmtId="0" fontId="15" fillId="0" borderId="6" xfId="0" applyFont="1" applyBorder="1" applyAlignment="1">
      <alignment horizontal="center" vertical="center" wrapText="1"/>
    </xf>
    <xf numFmtId="49" fontId="15" fillId="0" borderId="42" xfId="0" applyNumberFormat="1" applyFont="1" applyBorder="1" applyAlignment="1">
      <alignment horizontal="center"/>
    </xf>
    <xf numFmtId="0" fontId="15" fillId="0" borderId="43" xfId="0" applyFont="1" applyBorder="1"/>
    <xf numFmtId="3" fontId="15" fillId="0" borderId="40" xfId="0" applyNumberFormat="1" applyFont="1" applyBorder="1" applyProtection="1">
      <protection locked="0"/>
    </xf>
    <xf numFmtId="3" fontId="15" fillId="0" borderId="54" xfId="0" applyNumberFormat="1" applyFont="1" applyBorder="1"/>
    <xf numFmtId="3" fontId="15" fillId="0" borderId="55" xfId="0" applyNumberFormat="1" applyFont="1" applyBorder="1" applyProtection="1">
      <protection locked="0"/>
    </xf>
    <xf numFmtId="3" fontId="15" fillId="0" borderId="19" xfId="0" applyNumberFormat="1" applyFont="1" applyBorder="1"/>
    <xf numFmtId="0" fontId="15" fillId="0" borderId="16" xfId="0" applyFont="1" applyBorder="1"/>
    <xf numFmtId="49" fontId="15" fillId="0" borderId="20" xfId="0" applyNumberFormat="1" applyFont="1" applyBorder="1" applyAlignment="1">
      <alignment horizontal="center"/>
    </xf>
    <xf numFmtId="0" fontId="15" fillId="0" borderId="21" xfId="0" applyFont="1" applyBorder="1"/>
    <xf numFmtId="3" fontId="15" fillId="0" borderId="56" xfId="0" applyNumberFormat="1" applyFont="1" applyBorder="1" applyProtection="1">
      <protection locked="0"/>
    </xf>
    <xf numFmtId="3" fontId="15" fillId="0" borderId="33" xfId="0" applyNumberFormat="1" applyFont="1" applyBorder="1"/>
    <xf numFmtId="0" fontId="15" fillId="0" borderId="28" xfId="0" applyFont="1" applyBorder="1"/>
    <xf numFmtId="3" fontId="15" fillId="0" borderId="41" xfId="0" applyNumberFormat="1" applyFont="1" applyBorder="1"/>
    <xf numFmtId="3" fontId="15" fillId="0" borderId="6" xfId="0" applyNumberFormat="1" applyFont="1" applyBorder="1"/>
    <xf numFmtId="0" fontId="15" fillId="0" borderId="34" xfId="0" applyFont="1" applyBorder="1" applyAlignment="1">
      <alignment horizontal="center" vertical="center" wrapText="1" shrinkToFit="1"/>
    </xf>
    <xf numFmtId="0" fontId="15" fillId="0" borderId="28" xfId="0" applyFont="1" applyBorder="1" applyAlignment="1">
      <alignment horizontal="left" vertical="center" wrapText="1"/>
    </xf>
    <xf numFmtId="0" fontId="15" fillId="0" borderId="4" xfId="0" applyFont="1" applyBorder="1" applyAlignment="1">
      <alignment horizontal="center" vertical="center" wrapText="1"/>
    </xf>
    <xf numFmtId="0" fontId="15" fillId="0" borderId="0" xfId="0" applyFont="1" applyAlignment="1">
      <alignment horizontal="center" wrapText="1"/>
    </xf>
    <xf numFmtId="3" fontId="15" fillId="0" borderId="57" xfId="0" applyNumberFormat="1" applyFont="1" applyBorder="1" applyProtection="1">
      <protection locked="0"/>
    </xf>
    <xf numFmtId="3" fontId="15" fillId="0" borderId="2" xfId="0" applyNumberFormat="1" applyFont="1" applyBorder="1" applyProtection="1">
      <protection locked="0"/>
    </xf>
    <xf numFmtId="3" fontId="15" fillId="0" borderId="4" xfId="0" applyNumberFormat="1" applyFont="1" applyBorder="1"/>
    <xf numFmtId="0" fontId="15" fillId="0" borderId="8" xfId="0" applyFont="1" applyBorder="1"/>
    <xf numFmtId="0" fontId="15" fillId="0" borderId="1" xfId="0" applyFont="1" applyBorder="1" applyAlignment="1" applyProtection="1">
      <alignment horizontal="center"/>
      <protection locked="0"/>
    </xf>
    <xf numFmtId="0" fontId="15" fillId="0" borderId="58" xfId="0" applyFont="1" applyBorder="1"/>
    <xf numFmtId="0" fontId="17" fillId="0" borderId="8" xfId="0" applyFont="1" applyBorder="1"/>
    <xf numFmtId="0" fontId="15" fillId="0" borderId="6" xfId="0" applyFont="1" applyBorder="1" applyAlignment="1">
      <alignment horizontal="center"/>
    </xf>
    <xf numFmtId="49" fontId="17" fillId="0" borderId="3" xfId="0" applyNumberFormat="1" applyFont="1" applyBorder="1"/>
    <xf numFmtId="0" fontId="15" fillId="0" borderId="5" xfId="0" applyFont="1" applyBorder="1"/>
    <xf numFmtId="3" fontId="15" fillId="0" borderId="6" xfId="0" applyNumberFormat="1" applyFont="1" applyBorder="1" applyProtection="1">
      <protection locked="0"/>
    </xf>
    <xf numFmtId="0" fontId="17" fillId="0" borderId="5" xfId="0" applyFont="1" applyBorder="1"/>
    <xf numFmtId="49" fontId="15" fillId="0" borderId="59" xfId="0" applyNumberFormat="1" applyFont="1" applyBorder="1"/>
    <xf numFmtId="0" fontId="15" fillId="0" borderId="60" xfId="0" applyFont="1" applyBorder="1"/>
    <xf numFmtId="3" fontId="15" fillId="0" borderId="54" xfId="0" applyNumberFormat="1" applyFont="1" applyBorder="1" applyProtection="1">
      <protection locked="0"/>
    </xf>
    <xf numFmtId="3" fontId="15" fillId="0" borderId="19" xfId="0" applyNumberFormat="1" applyFont="1" applyBorder="1" applyProtection="1">
      <protection locked="0"/>
    </xf>
    <xf numFmtId="3" fontId="15" fillId="0" borderId="33" xfId="0" applyNumberFormat="1" applyFont="1" applyBorder="1" applyProtection="1">
      <protection locked="0"/>
    </xf>
    <xf numFmtId="49" fontId="17" fillId="0" borderId="7" xfId="0" applyNumberFormat="1" applyFont="1" applyBorder="1"/>
    <xf numFmtId="0" fontId="17" fillId="0" borderId="9" xfId="0" applyFont="1" applyBorder="1"/>
    <xf numFmtId="3" fontId="15" fillId="0" borderId="39" xfId="0" applyNumberFormat="1" applyFont="1" applyBorder="1"/>
    <xf numFmtId="49" fontId="17" fillId="0" borderId="61" xfId="0" applyNumberFormat="1" applyFont="1" applyBorder="1"/>
    <xf numFmtId="0" fontId="17" fillId="0" borderId="52" xfId="0" applyFont="1" applyBorder="1"/>
    <xf numFmtId="49" fontId="15" fillId="0" borderId="7" xfId="0" applyNumberFormat="1" applyFont="1" applyBorder="1"/>
    <xf numFmtId="49" fontId="15" fillId="0" borderId="61" xfId="0" applyNumberFormat="1" applyFont="1" applyBorder="1"/>
    <xf numFmtId="0" fontId="15" fillId="0" borderId="52" xfId="0" applyFont="1" applyBorder="1"/>
    <xf numFmtId="3" fontId="15" fillId="0" borderId="39" xfId="0" applyNumberFormat="1" applyFont="1" applyBorder="1" applyProtection="1">
      <protection locked="0"/>
    </xf>
    <xf numFmtId="0" fontId="15" fillId="0" borderId="1" xfId="0" applyFont="1" applyBorder="1" applyProtection="1">
      <protection locked="0"/>
    </xf>
    <xf numFmtId="0" fontId="16" fillId="0" borderId="0" xfId="0" applyFont="1" applyAlignment="1">
      <alignment horizontal="right"/>
    </xf>
    <xf numFmtId="14" fontId="15" fillId="0" borderId="1" xfId="0" applyNumberFormat="1" applyFont="1" applyBorder="1" applyAlignment="1">
      <alignment horizontal="centerContinuous"/>
    </xf>
    <xf numFmtId="0" fontId="15" fillId="0" borderId="0" xfId="0" applyFont="1" applyAlignment="1">
      <alignment horizontal="left"/>
    </xf>
    <xf numFmtId="9" fontId="15" fillId="0" borderId="0" xfId="0" applyNumberFormat="1" applyFont="1"/>
    <xf numFmtId="165" fontId="15" fillId="0" borderId="0" xfId="1" applyNumberFormat="1" applyFont="1" applyAlignment="1">
      <alignment horizontal="center"/>
    </xf>
    <xf numFmtId="0" fontId="17" fillId="0" borderId="0" xfId="1" applyFont="1"/>
    <xf numFmtId="0" fontId="15" fillId="0" borderId="0" xfId="1" applyFont="1"/>
    <xf numFmtId="165" fontId="15" fillId="0" borderId="0" xfId="1" applyNumberFormat="1" applyFont="1"/>
    <xf numFmtId="0" fontId="15" fillId="0" borderId="0" xfId="1" applyFont="1" applyAlignment="1">
      <alignment horizontal="center"/>
    </xf>
    <xf numFmtId="0" fontId="17" fillId="0" borderId="0" xfId="1" applyFont="1" applyAlignment="1">
      <alignment horizontal="centerContinuous"/>
    </xf>
    <xf numFmtId="0" fontId="17" fillId="0" borderId="0" xfId="1" applyFont="1" applyAlignment="1">
      <alignment horizontal="right"/>
    </xf>
    <xf numFmtId="14" fontId="17" fillId="0" borderId="1" xfId="1" applyNumberFormat="1" applyFont="1" applyBorder="1" applyAlignment="1">
      <alignment horizontal="center"/>
    </xf>
    <xf numFmtId="0" fontId="15" fillId="0" borderId="0" xfId="1" applyFont="1" applyAlignment="1">
      <alignment horizontal="right"/>
    </xf>
    <xf numFmtId="0" fontId="15" fillId="0" borderId="0" xfId="1" applyFont="1" applyAlignment="1">
      <alignment horizontal="center" vertical="center" wrapText="1"/>
    </xf>
    <xf numFmtId="0" fontId="15" fillId="0" borderId="23" xfId="1" applyFont="1" applyBorder="1" applyAlignment="1">
      <alignment horizontal="center" vertical="center" wrapText="1"/>
    </xf>
    <xf numFmtId="0" fontId="15" fillId="0" borderId="56" xfId="1" applyFont="1" applyBorder="1" applyAlignment="1">
      <alignment horizontal="centerContinuous" vertical="center" wrapText="1"/>
    </xf>
    <xf numFmtId="0" fontId="15" fillId="0" borderId="22" xfId="1" applyFont="1" applyBorder="1" applyAlignment="1">
      <alignment horizontal="centerContinuous" vertical="center" wrapText="1"/>
    </xf>
    <xf numFmtId="0" fontId="15" fillId="0" borderId="18" xfId="1" applyFont="1" applyBorder="1" applyAlignment="1">
      <alignment horizontal="center"/>
    </xf>
    <xf numFmtId="0" fontId="15" fillId="0" borderId="0" xfId="1" applyFont="1" applyAlignment="1">
      <alignment horizontal="left"/>
    </xf>
    <xf numFmtId="0" fontId="22" fillId="0" borderId="0" xfId="0" applyFont="1" applyAlignment="1">
      <alignment horizontal="center"/>
    </xf>
    <xf numFmtId="0" fontId="22" fillId="0" borderId="0" xfId="0" applyFont="1" applyAlignment="1">
      <alignment horizontal="centerContinuous"/>
    </xf>
    <xf numFmtId="0" fontId="22" fillId="0" borderId="0" xfId="0" applyFont="1"/>
    <xf numFmtId="0" fontId="23" fillId="0" borderId="0" xfId="0" applyFont="1" applyAlignment="1">
      <alignment horizontal="right"/>
    </xf>
    <xf numFmtId="0" fontId="24" fillId="0" borderId="0" xfId="0" applyFont="1"/>
    <xf numFmtId="0" fontId="24" fillId="0" borderId="0" xfId="0" applyFont="1" applyAlignment="1">
      <alignment horizontal="right"/>
    </xf>
    <xf numFmtId="14" fontId="24" fillId="0" borderId="1" xfId="0" applyNumberFormat="1" applyFont="1" applyBorder="1" applyProtection="1">
      <protection locked="0"/>
    </xf>
    <xf numFmtId="0" fontId="22" fillId="0" borderId="0" xfId="0" applyFont="1" applyAlignment="1">
      <alignment horizontal="right"/>
    </xf>
    <xf numFmtId="49" fontId="24" fillId="0" borderId="3" xfId="0" applyNumberFormat="1" applyFont="1" applyBorder="1"/>
    <xf numFmtId="0" fontId="22" fillId="0" borderId="4" xfId="0" applyFont="1" applyBorder="1"/>
    <xf numFmtId="0" fontId="22" fillId="0" borderId="5" xfId="0" applyFont="1" applyBorder="1" applyAlignment="1">
      <alignment horizontal="center" vertical="center" wrapText="1"/>
    </xf>
    <xf numFmtId="0" fontId="22" fillId="0" borderId="0" xfId="0" applyFont="1" applyAlignment="1">
      <alignment vertical="center"/>
    </xf>
    <xf numFmtId="49" fontId="22" fillId="0" borderId="59" xfId="0" applyNumberFormat="1" applyFont="1" applyBorder="1"/>
    <xf numFmtId="0" fontId="25" fillId="0" borderId="40" xfId="0" applyFont="1" applyBorder="1"/>
    <xf numFmtId="0" fontId="25" fillId="0" borderId="0" xfId="0" applyFont="1"/>
    <xf numFmtId="0" fontId="22" fillId="0" borderId="60" xfId="0" applyFont="1" applyBorder="1"/>
    <xf numFmtId="0" fontId="25" fillId="0" borderId="56" xfId="0" applyFont="1" applyBorder="1"/>
    <xf numFmtId="0" fontId="25" fillId="0" borderId="55" xfId="0" applyFont="1" applyBorder="1"/>
    <xf numFmtId="3" fontId="22" fillId="0" borderId="16" xfId="0" applyNumberFormat="1" applyFont="1" applyBorder="1" applyProtection="1">
      <protection locked="0"/>
    </xf>
    <xf numFmtId="0" fontId="25" fillId="0" borderId="53" xfId="0" applyFont="1" applyBorder="1"/>
    <xf numFmtId="49" fontId="24" fillId="0" borderId="59" xfId="0" applyNumberFormat="1" applyFont="1" applyBorder="1"/>
    <xf numFmtId="0" fontId="26" fillId="0" borderId="53" xfId="0" applyFont="1" applyBorder="1"/>
    <xf numFmtId="3" fontId="22" fillId="0" borderId="21" xfId="0" applyNumberFormat="1" applyFont="1" applyBorder="1"/>
    <xf numFmtId="0" fontId="26" fillId="0" borderId="57" xfId="0" applyFont="1" applyBorder="1"/>
    <xf numFmtId="3" fontId="24" fillId="0" borderId="64" xfId="0" applyNumberFormat="1" applyFont="1" applyBorder="1"/>
    <xf numFmtId="3" fontId="22" fillId="0" borderId="43" xfId="0" applyNumberFormat="1" applyFont="1" applyBorder="1" applyProtection="1">
      <protection locked="0"/>
    </xf>
    <xf numFmtId="0" fontId="26" fillId="0" borderId="40" xfId="0" applyFont="1" applyBorder="1"/>
    <xf numFmtId="49" fontId="24" fillId="0" borderId="61" xfId="0" applyNumberFormat="1" applyFont="1" applyBorder="1"/>
    <xf numFmtId="0" fontId="25" fillId="0" borderId="63" xfId="0" applyFont="1" applyBorder="1"/>
    <xf numFmtId="0" fontId="26" fillId="0" borderId="58" xfId="0" applyFont="1" applyBorder="1"/>
    <xf numFmtId="0" fontId="26" fillId="0" borderId="4" xfId="0" applyFont="1" applyBorder="1"/>
    <xf numFmtId="3" fontId="24" fillId="0" borderId="5" xfId="0" applyNumberFormat="1" applyFont="1" applyBorder="1"/>
    <xf numFmtId="49" fontId="24" fillId="0" borderId="7" xfId="0" applyNumberFormat="1" applyFont="1" applyBorder="1"/>
    <xf numFmtId="0" fontId="26" fillId="0" borderId="65" xfId="0" applyFont="1" applyBorder="1"/>
    <xf numFmtId="0" fontId="26" fillId="0" borderId="50" xfId="0" applyFont="1" applyBorder="1"/>
    <xf numFmtId="3" fontId="24" fillId="0" borderId="51" xfId="0" applyNumberFormat="1" applyFont="1" applyBorder="1"/>
    <xf numFmtId="0" fontId="25" fillId="0" borderId="23" xfId="0" applyFont="1" applyBorder="1"/>
    <xf numFmtId="0" fontId="25" fillId="0" borderId="30" xfId="0" applyFont="1" applyBorder="1"/>
    <xf numFmtId="0" fontId="25" fillId="0" borderId="66" xfId="0" applyFont="1" applyBorder="1"/>
    <xf numFmtId="0" fontId="25" fillId="0" borderId="18" xfId="0" applyFont="1" applyBorder="1"/>
    <xf numFmtId="0" fontId="26" fillId="0" borderId="30" xfId="0" applyFont="1" applyBorder="1"/>
    <xf numFmtId="0" fontId="26" fillId="0" borderId="55" xfId="0" applyFont="1" applyBorder="1"/>
    <xf numFmtId="0" fontId="26" fillId="0" borderId="63" xfId="0" applyFont="1" applyBorder="1"/>
    <xf numFmtId="49" fontId="22" fillId="0" borderId="3" xfId="0" applyNumberFormat="1" applyFont="1" applyBorder="1"/>
    <xf numFmtId="3" fontId="22" fillId="0" borderId="6" xfId="0" applyNumberFormat="1" applyFont="1" applyBorder="1"/>
    <xf numFmtId="3" fontId="22" fillId="0" borderId="67" xfId="0" applyNumberFormat="1" applyFont="1" applyBorder="1"/>
    <xf numFmtId="3" fontId="24" fillId="0" borderId="48" xfId="0" applyNumberFormat="1" applyFont="1" applyBorder="1" applyProtection="1">
      <protection locked="0"/>
    </xf>
    <xf numFmtId="3" fontId="24" fillId="0" borderId="6" xfId="0" applyNumberFormat="1" applyFont="1" applyBorder="1"/>
    <xf numFmtId="49" fontId="22" fillId="0" borderId="0" xfId="0" applyNumberFormat="1" applyFont="1"/>
    <xf numFmtId="0" fontId="26" fillId="0" borderId="0" xfId="0" applyFont="1"/>
    <xf numFmtId="0" fontId="25" fillId="0" borderId="0" xfId="0" applyFont="1" applyAlignment="1">
      <alignment horizontal="left"/>
    </xf>
    <xf numFmtId="3" fontId="24" fillId="0" borderId="0" xfId="0" applyNumberFormat="1" applyFont="1"/>
    <xf numFmtId="0" fontId="16" fillId="2" borderId="0" xfId="0" applyFont="1" applyFill="1" applyAlignment="1">
      <alignment horizontal="right"/>
    </xf>
    <xf numFmtId="14" fontId="17" fillId="0" borderId="1" xfId="0" applyNumberFormat="1" applyFont="1" applyBorder="1" applyAlignment="1" applyProtection="1">
      <alignment horizontal="centerContinuous"/>
      <protection locked="0"/>
    </xf>
    <xf numFmtId="0" fontId="17" fillId="0" borderId="0" xfId="0" applyFont="1" applyAlignment="1">
      <alignment horizontal="right"/>
    </xf>
    <xf numFmtId="0" fontId="15" fillId="0" borderId="26" xfId="0" applyFont="1" applyBorder="1" applyAlignment="1">
      <alignment horizontal="center"/>
    </xf>
    <xf numFmtId="3" fontId="15" fillId="0" borderId="11" xfId="0" applyNumberFormat="1" applyFont="1" applyBorder="1" applyProtection="1">
      <protection locked="0"/>
    </xf>
    <xf numFmtId="0" fontId="15" fillId="0" borderId="15" xfId="0" applyFont="1" applyBorder="1" applyAlignment="1">
      <alignment horizontal="center"/>
    </xf>
    <xf numFmtId="3" fontId="15" fillId="0" borderId="16" xfId="0" applyNumberFormat="1" applyFont="1" applyBorder="1" applyProtection="1">
      <protection locked="0"/>
    </xf>
    <xf numFmtId="3" fontId="15" fillId="0" borderId="21" xfId="0" applyNumberFormat="1" applyFont="1" applyBorder="1" applyProtection="1">
      <protection locked="0"/>
    </xf>
    <xf numFmtId="3" fontId="15" fillId="0" borderId="64" xfId="0" applyNumberFormat="1" applyFont="1" applyBorder="1" applyProtection="1">
      <protection locked="0"/>
    </xf>
    <xf numFmtId="3" fontId="15" fillId="0" borderId="43" xfId="0" applyNumberFormat="1" applyFont="1" applyBorder="1" applyProtection="1">
      <protection locked="0"/>
    </xf>
    <xf numFmtId="0" fontId="15" fillId="0" borderId="20" xfId="0" applyFont="1" applyBorder="1" applyAlignment="1">
      <alignment horizontal="center"/>
    </xf>
    <xf numFmtId="0" fontId="17" fillId="0" borderId="60" xfId="0" applyFont="1" applyBorder="1"/>
    <xf numFmtId="0" fontId="17" fillId="0" borderId="60" xfId="0" applyFont="1" applyBorder="1" applyAlignment="1">
      <alignment horizontal="center"/>
    </xf>
    <xf numFmtId="3" fontId="15" fillId="0" borderId="67" xfId="0" applyNumberFormat="1" applyFont="1" applyBorder="1" applyAlignment="1">
      <alignment horizontal="center"/>
    </xf>
    <xf numFmtId="0" fontId="15" fillId="0" borderId="11" xfId="0" applyFont="1" applyBorder="1"/>
    <xf numFmtId="0" fontId="15" fillId="0" borderId="64" xfId="0" applyFont="1" applyBorder="1" applyAlignment="1">
      <alignment horizontal="center"/>
    </xf>
    <xf numFmtId="0" fontId="15" fillId="0" borderId="68" xfId="0" applyFont="1" applyBorder="1" applyAlignment="1">
      <alignment horizontal="center"/>
    </xf>
    <xf numFmtId="3" fontId="15" fillId="0" borderId="26" xfId="0" applyNumberFormat="1" applyFont="1" applyBorder="1"/>
    <xf numFmtId="3" fontId="15" fillId="0" borderId="26" xfId="0" applyNumberFormat="1" applyFont="1" applyBorder="1" applyAlignment="1">
      <alignment horizontal="center"/>
    </xf>
    <xf numFmtId="0" fontId="15" fillId="0" borderId="40" xfId="0" applyFont="1" applyBorder="1" applyAlignment="1">
      <alignment horizontal="center"/>
    </xf>
    <xf numFmtId="0" fontId="15" fillId="0" borderId="55" xfId="0" applyFont="1" applyBorder="1" applyAlignment="1">
      <alignment horizontal="center"/>
    </xf>
    <xf numFmtId="0" fontId="15" fillId="0" borderId="56" xfId="0" applyFont="1" applyBorder="1" applyAlignment="1">
      <alignment horizontal="center"/>
    </xf>
    <xf numFmtId="0" fontId="15" fillId="0" borderId="41" xfId="0" applyFont="1" applyBorder="1" applyAlignment="1">
      <alignment horizontal="center"/>
    </xf>
    <xf numFmtId="0" fontId="17" fillId="0" borderId="4" xfId="0" applyFont="1" applyBorder="1"/>
    <xf numFmtId="0" fontId="17" fillId="0" borderId="41" xfId="0" applyFont="1" applyBorder="1" applyAlignment="1">
      <alignment horizontal="center"/>
    </xf>
    <xf numFmtId="3" fontId="17" fillId="0" borderId="28" xfId="0" applyNumberFormat="1" applyFont="1" applyBorder="1"/>
    <xf numFmtId="3" fontId="17" fillId="0" borderId="28" xfId="0" applyNumberFormat="1" applyFont="1" applyBorder="1" applyProtection="1">
      <protection locked="0"/>
    </xf>
    <xf numFmtId="3" fontId="15" fillId="0" borderId="0" xfId="0" applyNumberFormat="1" applyFont="1"/>
    <xf numFmtId="0" fontId="21" fillId="0" borderId="0" xfId="2" applyFont="1" applyAlignment="1">
      <alignment horizontal="center"/>
    </xf>
    <xf numFmtId="0" fontId="29" fillId="2" borderId="0" xfId="1" applyFont="1" applyFill="1" applyAlignment="1">
      <alignment horizontal="right"/>
    </xf>
    <xf numFmtId="0" fontId="21" fillId="0" borderId="0" xfId="2" applyFont="1" applyAlignment="1">
      <alignment horizontal="right"/>
    </xf>
    <xf numFmtId="0" fontId="30" fillId="0" borderId="0" xfId="1" applyFont="1"/>
    <xf numFmtId="0" fontId="30" fillId="0" borderId="0" xfId="1" applyFont="1" applyAlignment="1">
      <alignment horizontal="right"/>
    </xf>
    <xf numFmtId="14" fontId="30" fillId="0" borderId="1" xfId="1" applyNumberFormat="1" applyFont="1" applyBorder="1" applyAlignment="1">
      <alignment horizontal="center"/>
    </xf>
    <xf numFmtId="0" fontId="25" fillId="2" borderId="15" xfId="5" applyFont="1" applyFill="1" applyBorder="1" applyAlignment="1">
      <alignment horizontal="center" vertical="center" wrapText="1"/>
    </xf>
    <xf numFmtId="0" fontId="32" fillId="2" borderId="0" xfId="6" applyFont="1" applyFill="1" applyAlignment="1">
      <alignment vertical="top"/>
    </xf>
    <xf numFmtId="0" fontId="34" fillId="2" borderId="0" xfId="6" applyFont="1" applyFill="1" applyAlignment="1">
      <alignment horizontal="centerContinuous" vertical="center"/>
    </xf>
    <xf numFmtId="0" fontId="38" fillId="3" borderId="23" xfId="5" applyFont="1" applyFill="1" applyBorder="1" applyAlignment="1">
      <alignment horizontal="center" vertical="center" wrapText="1"/>
    </xf>
    <xf numFmtId="0" fontId="38" fillId="3" borderId="73" xfId="5" applyFont="1" applyFill="1" applyBorder="1" applyAlignment="1">
      <alignment horizontal="center" vertical="center" wrapText="1"/>
    </xf>
    <xf numFmtId="0" fontId="38" fillId="3" borderId="74" xfId="5" applyFont="1" applyFill="1" applyBorder="1" applyAlignment="1">
      <alignment horizontal="center" vertical="center" wrapText="1"/>
    </xf>
    <xf numFmtId="0" fontId="38" fillId="3" borderId="75" xfId="5" applyFont="1" applyFill="1" applyBorder="1" applyAlignment="1">
      <alignment horizontal="center" vertical="center" wrapText="1"/>
    </xf>
    <xf numFmtId="0" fontId="39" fillId="3" borderId="18" xfId="5" applyFont="1" applyFill="1" applyBorder="1" applyAlignment="1">
      <alignment horizontal="center" vertical="center"/>
    </xf>
    <xf numFmtId="0" fontId="39" fillId="3" borderId="18" xfId="5" applyFont="1" applyFill="1" applyBorder="1" applyAlignment="1">
      <alignment horizontal="center" vertical="center" wrapText="1"/>
    </xf>
    <xf numFmtId="0" fontId="39" fillId="3" borderId="73" xfId="5" applyFont="1" applyFill="1" applyBorder="1" applyAlignment="1">
      <alignment horizontal="center" vertical="center"/>
    </xf>
    <xf numFmtId="0" fontId="39" fillId="3" borderId="74" xfId="5" applyFont="1" applyFill="1" applyBorder="1" applyAlignment="1">
      <alignment horizontal="center" vertical="center"/>
    </xf>
    <xf numFmtId="0" fontId="39" fillId="3" borderId="76" xfId="5" applyFont="1" applyFill="1" applyBorder="1" applyAlignment="1">
      <alignment horizontal="center" vertical="center"/>
    </xf>
    <xf numFmtId="0" fontId="39" fillId="3" borderId="77" xfId="5" applyFont="1" applyFill="1" applyBorder="1" applyAlignment="1">
      <alignment horizontal="center" vertical="center"/>
    </xf>
    <xf numFmtId="0" fontId="39" fillId="0" borderId="0" xfId="5" applyFont="1" applyAlignment="1">
      <alignment horizontal="center" vertical="center"/>
    </xf>
    <xf numFmtId="0" fontId="13" fillId="3" borderId="18" xfId="5" applyFont="1" applyFill="1" applyBorder="1" applyAlignment="1">
      <alignment horizontal="center" vertical="center"/>
    </xf>
    <xf numFmtId="3" fontId="13" fillId="0" borderId="18" xfId="5" applyNumberFormat="1" applyFont="1" applyBorder="1" applyAlignment="1">
      <alignment horizontal="right" vertical="center"/>
    </xf>
    <xf numFmtId="3" fontId="13" fillId="3" borderId="18" xfId="5" applyNumberFormat="1" applyFont="1" applyFill="1" applyBorder="1" applyAlignment="1">
      <alignment horizontal="right" vertical="center"/>
    </xf>
    <xf numFmtId="3" fontId="13" fillId="0" borderId="89" xfId="5" applyNumberFormat="1" applyFont="1" applyBorder="1" applyAlignment="1">
      <alignment horizontal="right" vertical="center"/>
    </xf>
    <xf numFmtId="3" fontId="13" fillId="0" borderId="90" xfId="5" applyNumberFormat="1" applyFont="1" applyBorder="1" applyAlignment="1">
      <alignment horizontal="right" vertical="center"/>
    </xf>
    <xf numFmtId="3" fontId="13" fillId="0" borderId="74" xfId="5" applyNumberFormat="1" applyFont="1" applyBorder="1" applyAlignment="1">
      <alignment horizontal="right" vertical="center"/>
    </xf>
    <xf numFmtId="3" fontId="13" fillId="0" borderId="77" xfId="5" applyNumberFormat="1" applyFont="1" applyBorder="1" applyAlignment="1">
      <alignment horizontal="right" vertical="center"/>
    </xf>
    <xf numFmtId="0" fontId="13" fillId="2" borderId="0" xfId="5" applyFont="1" applyFill="1" applyAlignment="1">
      <alignment horizontal="center" vertical="center"/>
    </xf>
    <xf numFmtId="0" fontId="25" fillId="0" borderId="0" xfId="3" applyFont="1"/>
    <xf numFmtId="0" fontId="25" fillId="0" borderId="1" xfId="3" applyFont="1" applyBorder="1" applyProtection="1">
      <protection locked="0"/>
    </xf>
    <xf numFmtId="0" fontId="15" fillId="2" borderId="0" xfId="9" applyFont="1" applyFill="1" applyAlignment="1">
      <alignment horizontal="right"/>
    </xf>
    <xf numFmtId="0" fontId="25" fillId="2" borderId="0" xfId="9" applyFont="1" applyFill="1"/>
    <xf numFmtId="0" fontId="25" fillId="2" borderId="1" xfId="9" applyFont="1" applyFill="1" applyBorder="1"/>
    <xf numFmtId="0" fontId="25" fillId="0" borderId="0" xfId="9" applyFont="1"/>
    <xf numFmtId="0" fontId="15" fillId="2" borderId="0" xfId="9" applyFont="1" applyFill="1" applyAlignment="1">
      <alignment horizontal="center"/>
    </xf>
    <xf numFmtId="0" fontId="15" fillId="2" borderId="0" xfId="9" applyFont="1" applyFill="1"/>
    <xf numFmtId="0" fontId="15" fillId="0" borderId="0" xfId="9" applyFont="1"/>
    <xf numFmtId="0" fontId="25" fillId="2" borderId="0" xfId="9" applyFont="1" applyFill="1" applyAlignment="1">
      <alignment horizontal="centerContinuous"/>
    </xf>
    <xf numFmtId="0" fontId="25" fillId="2" borderId="0" xfId="9" applyFont="1" applyFill="1" applyAlignment="1">
      <alignment horizontal="right"/>
    </xf>
    <xf numFmtId="0" fontId="25" fillId="2" borderId="0" xfId="9" applyFont="1" applyFill="1" applyAlignment="1">
      <alignment horizontal="centerContinuous" vertical="center"/>
    </xf>
    <xf numFmtId="0" fontId="34" fillId="2" borderId="0" xfId="9" applyFont="1" applyFill="1" applyAlignment="1">
      <alignment horizontal="center"/>
    </xf>
    <xf numFmtId="0" fontId="15" fillId="2" borderId="18" xfId="9" applyFont="1" applyFill="1" applyBorder="1"/>
    <xf numFmtId="0" fontId="25" fillId="0" borderId="0" xfId="9" applyFont="1" applyAlignment="1">
      <alignment vertical="center"/>
    </xf>
    <xf numFmtId="0" fontId="26" fillId="0" borderId="34" xfId="9" applyFont="1" applyBorder="1"/>
    <xf numFmtId="3" fontId="26" fillId="0" borderId="34" xfId="9" applyNumberFormat="1" applyFont="1" applyBorder="1"/>
    <xf numFmtId="3" fontId="26" fillId="0" borderId="38" xfId="9" applyNumberFormat="1" applyFont="1" applyBorder="1"/>
    <xf numFmtId="0" fontId="26" fillId="0" borderId="38" xfId="9" applyFont="1" applyBorder="1" applyAlignment="1">
      <alignment horizontal="center"/>
    </xf>
    <xf numFmtId="0" fontId="26" fillId="0" borderId="38" xfId="9" applyFont="1" applyBorder="1"/>
    <xf numFmtId="0" fontId="26" fillId="0" borderId="0" xfId="9" applyFont="1"/>
    <xf numFmtId="3" fontId="25" fillId="0" borderId="0" xfId="9" applyNumberFormat="1" applyFont="1"/>
    <xf numFmtId="0" fontId="46" fillId="0" borderId="0" xfId="9" applyFont="1"/>
    <xf numFmtId="0" fontId="25" fillId="0" borderId="1" xfId="9" applyFont="1" applyBorder="1" applyProtection="1">
      <protection locked="0"/>
    </xf>
    <xf numFmtId="0" fontId="25" fillId="0" borderId="2" xfId="9" applyFont="1" applyBorder="1" applyAlignment="1">
      <alignment horizontal="center"/>
    </xf>
    <xf numFmtId="49" fontId="15" fillId="0" borderId="1" xfId="0" applyNumberFormat="1" applyFont="1" applyBorder="1" applyAlignment="1">
      <alignment horizontal="center"/>
    </xf>
    <xf numFmtId="0" fontId="16" fillId="2" borderId="0" xfId="1" applyFont="1" applyFill="1" applyAlignment="1">
      <alignment horizontal="right"/>
    </xf>
    <xf numFmtId="165" fontId="15" fillId="0" borderId="0" xfId="0" applyNumberFormat="1" applyFont="1"/>
    <xf numFmtId="0" fontId="15" fillId="0" borderId="0" xfId="0" applyFont="1" applyAlignment="1">
      <alignment horizontal="right"/>
    </xf>
    <xf numFmtId="0" fontId="15" fillId="0" borderId="23" xfId="0" applyFont="1" applyBorder="1" applyAlignment="1">
      <alignment horizontal="center" vertical="center" wrapText="1"/>
    </xf>
    <xf numFmtId="49" fontId="15" fillId="0" borderId="23" xfId="0" applyNumberFormat="1" applyFont="1" applyBorder="1" applyAlignment="1" applyProtection="1">
      <alignment horizontal="right"/>
      <protection locked="0"/>
    </xf>
    <xf numFmtId="49" fontId="15" fillId="0" borderId="23" xfId="0" applyNumberFormat="1" applyFont="1" applyBorder="1" applyAlignment="1" applyProtection="1">
      <alignment horizontal="left"/>
      <protection locked="0"/>
    </xf>
    <xf numFmtId="4" fontId="15" fillId="0" borderId="23" xfId="0" applyNumberFormat="1" applyFont="1" applyBorder="1" applyAlignment="1" applyProtection="1">
      <alignment horizontal="right"/>
      <protection locked="0"/>
    </xf>
    <xf numFmtId="14" fontId="15" fillId="0" borderId="23" xfId="0" applyNumberFormat="1" applyFont="1" applyBorder="1" applyAlignment="1" applyProtection="1">
      <alignment horizontal="center"/>
      <protection locked="0"/>
    </xf>
    <xf numFmtId="49" fontId="15" fillId="0" borderId="2" xfId="0" applyNumberFormat="1" applyFont="1" applyBorder="1" applyProtection="1">
      <protection locked="0"/>
    </xf>
    <xf numFmtId="49" fontId="15" fillId="0" borderId="2" xfId="0" applyNumberFormat="1" applyFont="1" applyBorder="1" applyAlignment="1" applyProtection="1">
      <alignment horizontal="center"/>
      <protection locked="0"/>
    </xf>
    <xf numFmtId="49" fontId="15" fillId="0" borderId="0" xfId="0" applyNumberFormat="1" applyFont="1" applyProtection="1">
      <protection locked="0"/>
    </xf>
    <xf numFmtId="49" fontId="15" fillId="0" borderId="0" xfId="0" applyNumberFormat="1" applyFont="1" applyAlignment="1" applyProtection="1">
      <alignment horizontal="center"/>
      <protection locked="0"/>
    </xf>
    <xf numFmtId="3" fontId="15" fillId="0" borderId="0" xfId="0" applyNumberFormat="1" applyFont="1" applyProtection="1">
      <protection locked="0"/>
    </xf>
    <xf numFmtId="49" fontId="15" fillId="0" borderId="0" xfId="0" applyNumberFormat="1" applyFont="1" applyAlignment="1" applyProtection="1">
      <alignment horizontal="left" wrapText="1"/>
      <protection locked="0"/>
    </xf>
    <xf numFmtId="49" fontId="15" fillId="0" borderId="1" xfId="0" applyNumberFormat="1" applyFont="1" applyBorder="1" applyProtection="1">
      <protection locked="0"/>
    </xf>
    <xf numFmtId="0" fontId="99" fillId="0" borderId="0" xfId="268" applyFont="1"/>
    <xf numFmtId="14" fontId="15" fillId="0" borderId="1" xfId="0" applyNumberFormat="1" applyFont="1" applyBorder="1" applyAlignment="1" applyProtection="1">
      <alignment horizontal="center"/>
      <protection locked="0"/>
    </xf>
    <xf numFmtId="0" fontId="25" fillId="0" borderId="1" xfId="3" applyFont="1" applyBorder="1"/>
    <xf numFmtId="0" fontId="25" fillId="0" borderId="2" xfId="3" applyFont="1" applyBorder="1" applyAlignment="1">
      <alignment horizontal="center"/>
    </xf>
    <xf numFmtId="0" fontId="25" fillId="0" borderId="0" xfId="3" applyFont="1" applyAlignment="1">
      <alignment horizontal="center"/>
    </xf>
    <xf numFmtId="0" fontId="25" fillId="0" borderId="0" xfId="3" applyFont="1" applyAlignment="1">
      <alignment horizontal="right"/>
    </xf>
    <xf numFmtId="0" fontId="17" fillId="0" borderId="0" xfId="3" applyFont="1" applyAlignment="1">
      <alignment horizontal="right"/>
    </xf>
    <xf numFmtId="0" fontId="22" fillId="0" borderId="0" xfId="3" applyFont="1"/>
    <xf numFmtId="0" fontId="22" fillId="0" borderId="0" xfId="3" applyFont="1" applyAlignment="1">
      <alignment horizontal="right"/>
    </xf>
    <xf numFmtId="0" fontId="22" fillId="0" borderId="18" xfId="3" applyFont="1" applyBorder="1" applyAlignment="1">
      <alignment horizontal="center" vertical="center" wrapText="1"/>
    </xf>
    <xf numFmtId="0" fontId="25" fillId="0" borderId="18" xfId="3" applyFont="1" applyBorder="1" applyAlignment="1">
      <alignment horizontal="center" wrapText="1"/>
    </xf>
    <xf numFmtId="49" fontId="22" fillId="0" borderId="18" xfId="3" applyNumberFormat="1" applyFont="1" applyBorder="1" applyProtection="1">
      <protection locked="0"/>
    </xf>
    <xf numFmtId="1" fontId="22" fillId="0" borderId="18" xfId="3" applyNumberFormat="1" applyFont="1" applyBorder="1" applyProtection="1">
      <protection locked="0"/>
    </xf>
    <xf numFmtId="3" fontId="22" fillId="0" borderId="18" xfId="3" applyNumberFormat="1" applyFont="1" applyBorder="1" applyProtection="1">
      <protection locked="0"/>
    </xf>
    <xf numFmtId="49" fontId="25" fillId="0" borderId="1" xfId="3" applyNumberFormat="1" applyFont="1" applyBorder="1" applyAlignment="1" applyProtection="1">
      <alignment horizontal="center"/>
      <protection locked="0"/>
    </xf>
    <xf numFmtId="0" fontId="17" fillId="2" borderId="0" xfId="0" applyFont="1" applyFill="1"/>
    <xf numFmtId="14" fontId="17" fillId="0" borderId="1" xfId="0" applyNumberFormat="1" applyFont="1" applyBorder="1" applyAlignment="1" applyProtection="1">
      <alignment horizontal="center"/>
      <protection locked="0"/>
    </xf>
    <xf numFmtId="0" fontId="17" fillId="0" borderId="18" xfId="0" applyFont="1" applyBorder="1" applyAlignment="1">
      <alignment horizontal="center"/>
    </xf>
    <xf numFmtId="0" fontId="17" fillId="0" borderId="55" xfId="0" applyFont="1" applyBorder="1" applyAlignment="1">
      <alignment horizontal="center" vertical="center" wrapText="1"/>
    </xf>
    <xf numFmtId="0" fontId="17" fillId="0" borderId="18" xfId="0" applyFont="1" applyBorder="1" applyAlignment="1">
      <alignment horizontal="center" vertical="center" wrapText="1"/>
    </xf>
    <xf numFmtId="0" fontId="15" fillId="0" borderId="18" xfId="0" applyFont="1" applyBorder="1" applyAlignment="1">
      <alignment horizontal="center"/>
    </xf>
    <xf numFmtId="3" fontId="15" fillId="0" borderId="18" xfId="0" applyNumberFormat="1" applyFont="1" applyBorder="1" applyAlignment="1" applyProtection="1">
      <alignment horizontal="center" vertical="center" wrapText="1"/>
      <protection locked="0"/>
    </xf>
    <xf numFmtId="49" fontId="17" fillId="0" borderId="18" xfId="0" applyNumberFormat="1" applyFont="1" applyBorder="1" applyAlignment="1">
      <alignment horizontal="center"/>
    </xf>
    <xf numFmtId="3" fontId="17" fillId="0" borderId="55" xfId="0" applyNumberFormat="1" applyFont="1" applyBorder="1" applyAlignment="1">
      <alignment horizontal="center" vertical="center" wrapText="1"/>
    </xf>
    <xf numFmtId="3" fontId="17" fillId="0" borderId="18" xfId="0" applyNumberFormat="1" applyFont="1" applyBorder="1" applyAlignment="1">
      <alignment horizontal="center"/>
    </xf>
    <xf numFmtId="0" fontId="15" fillId="0" borderId="53" xfId="0" applyFont="1" applyBorder="1"/>
    <xf numFmtId="3" fontId="15" fillId="0" borderId="55" xfId="0" applyNumberFormat="1" applyFont="1" applyBorder="1" applyAlignment="1">
      <alignment horizontal="center" vertical="center" wrapText="1"/>
    </xf>
    <xf numFmtId="3" fontId="15" fillId="0" borderId="18" xfId="0" applyNumberFormat="1" applyFont="1" applyBorder="1" applyAlignment="1">
      <alignment horizontal="center" vertical="center" wrapText="1"/>
    </xf>
    <xf numFmtId="0" fontId="15" fillId="0" borderId="55" xfId="0" applyFont="1" applyBorder="1" applyAlignment="1">
      <alignment horizontal="centerContinuous"/>
    </xf>
    <xf numFmtId="0" fontId="15" fillId="0" borderId="57" xfId="0" applyFont="1" applyBorder="1" applyAlignment="1">
      <alignment horizontal="centerContinuous"/>
    </xf>
    <xf numFmtId="0" fontId="15" fillId="0" borderId="18" xfId="0" applyFont="1" applyBorder="1" applyAlignment="1">
      <alignment horizontal="right"/>
    </xf>
    <xf numFmtId="0" fontId="15" fillId="0" borderId="55" xfId="0" applyFont="1" applyBorder="1" applyAlignment="1">
      <alignment horizontal="left" vertical="center" wrapText="1"/>
    </xf>
    <xf numFmtId="2" fontId="15" fillId="0" borderId="55" xfId="0" applyNumberFormat="1" applyFont="1" applyBorder="1" applyAlignment="1">
      <alignment horizontal="center" vertical="center" wrapText="1"/>
    </xf>
    <xf numFmtId="2" fontId="15" fillId="0" borderId="18" xfId="0" applyNumberFormat="1" applyFont="1" applyBorder="1" applyAlignment="1">
      <alignment horizontal="center"/>
    </xf>
    <xf numFmtId="0" fontId="15" fillId="0" borderId="53" xfId="0" applyFont="1" applyBorder="1" applyAlignment="1">
      <alignment horizontal="center"/>
    </xf>
    <xf numFmtId="3" fontId="17" fillId="0" borderId="18" xfId="0" applyNumberFormat="1" applyFont="1" applyBorder="1" applyAlignment="1">
      <alignment horizontal="center" vertical="center" wrapText="1"/>
    </xf>
    <xf numFmtId="2" fontId="15" fillId="0" borderId="0" xfId="0" applyNumberFormat="1" applyFont="1" applyAlignment="1">
      <alignment horizontal="center" vertical="center" wrapText="1"/>
    </xf>
    <xf numFmtId="0" fontId="15" fillId="0" borderId="18" xfId="0" applyFont="1" applyBorder="1"/>
    <xf numFmtId="0" fontId="17" fillId="2" borderId="0" xfId="0" applyFont="1" applyFill="1" applyAlignment="1">
      <alignment horizontal="right"/>
    </xf>
    <xf numFmtId="0" fontId="17" fillId="0" borderId="18" xfId="0" applyFont="1" applyBorder="1" applyAlignment="1">
      <alignment horizontal="center" vertical="center"/>
    </xf>
    <xf numFmtId="0" fontId="17" fillId="0" borderId="17" xfId="0" applyFont="1" applyBorder="1" applyAlignment="1">
      <alignment horizontal="center" vertical="center" wrapText="1"/>
    </xf>
    <xf numFmtId="3" fontId="17" fillId="0" borderId="17" xfId="0" applyNumberFormat="1" applyFont="1" applyBorder="1" applyAlignment="1">
      <alignment horizontal="center" vertical="center" wrapText="1"/>
    </xf>
    <xf numFmtId="49" fontId="15" fillId="0" borderId="30" xfId="0" applyNumberFormat="1" applyFont="1" applyBorder="1" applyProtection="1">
      <protection locked="0"/>
    </xf>
    <xf numFmtId="166" fontId="15" fillId="0" borderId="30" xfId="0" applyNumberFormat="1" applyFont="1" applyBorder="1" applyProtection="1">
      <protection locked="0"/>
    </xf>
    <xf numFmtId="49" fontId="15" fillId="0" borderId="18" xfId="0" applyNumberFormat="1" applyFont="1" applyBorder="1" applyProtection="1">
      <protection locked="0"/>
    </xf>
    <xf numFmtId="166" fontId="15" fillId="0" borderId="18" xfId="0" applyNumberFormat="1" applyFont="1" applyBorder="1" applyProtection="1">
      <protection locked="0"/>
    </xf>
    <xf numFmtId="0" fontId="15" fillId="0" borderId="66" xfId="0" applyFont="1" applyBorder="1"/>
    <xf numFmtId="49" fontId="15" fillId="0" borderId="23" xfId="0" applyNumberFormat="1" applyFont="1" applyBorder="1" applyProtection="1">
      <protection locked="0"/>
    </xf>
    <xf numFmtId="166" fontId="15" fillId="0" borderId="23" xfId="0" applyNumberFormat="1" applyFont="1" applyBorder="1" applyProtection="1">
      <protection locked="0"/>
    </xf>
    <xf numFmtId="0" fontId="15" fillId="0" borderId="6" xfId="0" applyFont="1" applyBorder="1"/>
    <xf numFmtId="0" fontId="27" fillId="0" borderId="0" xfId="2"/>
    <xf numFmtId="0" fontId="21" fillId="0" borderId="1" xfId="2" applyFont="1" applyBorder="1" applyAlignment="1" applyProtection="1">
      <alignment horizontal="center"/>
      <protection locked="0"/>
    </xf>
    <xf numFmtId="0" fontId="27" fillId="0" borderId="0" xfId="2" applyAlignment="1">
      <alignment vertical="top"/>
    </xf>
    <xf numFmtId="0" fontId="21" fillId="0" borderId="0" xfId="2" applyFont="1" applyAlignment="1">
      <alignment horizontal="center" vertical="top"/>
    </xf>
    <xf numFmtId="0" fontId="27" fillId="0" borderId="0" xfId="2" applyAlignment="1">
      <alignment horizontal="right" vertical="top"/>
    </xf>
    <xf numFmtId="0" fontId="27" fillId="0" borderId="0" xfId="2" applyAlignment="1">
      <alignment vertical="center"/>
    </xf>
    <xf numFmtId="0" fontId="21" fillId="0" borderId="0" xfId="2" applyFont="1" applyAlignment="1">
      <alignment vertical="center"/>
    </xf>
    <xf numFmtId="0" fontId="21" fillId="0" borderId="0" xfId="2" applyFont="1" applyAlignment="1">
      <alignment horizontal="right" vertical="center"/>
    </xf>
    <xf numFmtId="14" fontId="21" fillId="0" borderId="1" xfId="2" applyNumberFormat="1" applyFont="1" applyBorder="1" applyAlignment="1" applyProtection="1">
      <alignment horizontal="center"/>
      <protection locked="0"/>
    </xf>
    <xf numFmtId="0" fontId="21" fillId="0" borderId="0" xfId="2" applyFont="1" applyAlignment="1">
      <alignment horizontal="center" vertical="center"/>
    </xf>
    <xf numFmtId="0" fontId="120" fillId="0" borderId="23" xfId="2" applyFont="1" applyBorder="1" applyAlignment="1">
      <alignment horizontal="center" vertical="center"/>
    </xf>
    <xf numFmtId="0" fontId="120" fillId="0" borderId="56" xfId="2" applyFont="1" applyBorder="1" applyAlignment="1">
      <alignment horizontal="center" vertical="center"/>
    </xf>
    <xf numFmtId="0" fontId="120" fillId="0" borderId="66" xfId="2" applyFont="1" applyBorder="1" applyAlignment="1">
      <alignment horizontal="center" vertical="center"/>
    </xf>
    <xf numFmtId="0" fontId="120" fillId="0" borderId="53" xfId="2" applyFont="1" applyBorder="1" applyAlignment="1">
      <alignment horizontal="center" vertical="center"/>
    </xf>
    <xf numFmtId="0" fontId="120" fillId="0" borderId="30" xfId="2" applyFont="1" applyBorder="1" applyAlignment="1">
      <alignment horizontal="center" vertical="center"/>
    </xf>
    <xf numFmtId="0" fontId="120" fillId="0" borderId="40" xfId="2" applyFont="1" applyBorder="1" applyAlignment="1">
      <alignment horizontal="center" vertical="center"/>
    </xf>
    <xf numFmtId="0" fontId="31" fillId="0" borderId="30" xfId="2" applyFont="1" applyBorder="1" applyAlignment="1">
      <alignment horizontal="center" vertical="center"/>
    </xf>
    <xf numFmtId="0" fontId="41" fillId="0" borderId="30" xfId="2" applyFont="1" applyBorder="1" applyAlignment="1">
      <alignment horizontal="left" vertical="center"/>
    </xf>
    <xf numFmtId="3" fontId="30" fillId="40" borderId="30" xfId="2" applyNumberFormat="1" applyFont="1" applyFill="1" applyBorder="1" applyAlignment="1">
      <alignment horizontal="right" vertical="center"/>
    </xf>
    <xf numFmtId="4" fontId="30" fillId="40" borderId="30" xfId="2" applyNumberFormat="1" applyFont="1" applyFill="1" applyBorder="1" applyAlignment="1">
      <alignment horizontal="right" vertical="center"/>
    </xf>
    <xf numFmtId="3" fontId="21" fillId="0" borderId="30" xfId="2" applyNumberFormat="1" applyFont="1" applyBorder="1" applyAlignment="1" applyProtection="1">
      <alignment horizontal="right" vertical="center"/>
      <protection locked="0"/>
    </xf>
    <xf numFmtId="4" fontId="21" fillId="0" borderId="30" xfId="2" applyNumberFormat="1" applyFont="1" applyBorder="1" applyAlignment="1" applyProtection="1">
      <alignment horizontal="right" vertical="center"/>
      <protection locked="0"/>
    </xf>
    <xf numFmtId="0" fontId="41" fillId="0" borderId="18" xfId="2" applyFont="1" applyBorder="1" applyAlignment="1">
      <alignment horizontal="left" vertical="center"/>
    </xf>
    <xf numFmtId="0" fontId="31" fillId="0" borderId="18" xfId="2" applyFont="1" applyBorder="1" applyAlignment="1">
      <alignment horizontal="right" vertical="center"/>
    </xf>
    <xf numFmtId="0" fontId="31" fillId="0" borderId="18" xfId="2" applyFont="1" applyBorder="1" applyAlignment="1">
      <alignment vertical="center"/>
    </xf>
    <xf numFmtId="0" fontId="31" fillId="0" borderId="18" xfId="2" applyFont="1" applyBorder="1" applyAlignment="1">
      <alignment horizontal="center" vertical="center"/>
    </xf>
    <xf numFmtId="0" fontId="27" fillId="0" borderId="0" xfId="2" applyAlignment="1">
      <alignment horizontal="center"/>
    </xf>
    <xf numFmtId="0" fontId="21" fillId="0" borderId="0" xfId="2" applyFont="1" applyAlignment="1">
      <alignment horizontal="left"/>
    </xf>
    <xf numFmtId="0" fontId="27" fillId="0" borderId="0" xfId="2" applyAlignment="1">
      <alignment horizontal="centerContinuous"/>
    </xf>
    <xf numFmtId="14" fontId="27" fillId="0" borderId="1" xfId="2" applyNumberFormat="1" applyBorder="1" applyAlignment="1" applyProtection="1">
      <alignment horizontal="center"/>
      <protection locked="0"/>
    </xf>
    <xf numFmtId="0" fontId="21" fillId="0" borderId="0" xfId="2" applyFont="1" applyAlignment="1">
      <alignment horizontal="centerContinuous"/>
    </xf>
    <xf numFmtId="0" fontId="27" fillId="0" borderId="1" xfId="2" applyBorder="1" applyAlignment="1" applyProtection="1">
      <alignment horizontal="center"/>
      <protection locked="0"/>
    </xf>
    <xf numFmtId="0" fontId="27" fillId="0" borderId="0" xfId="2" applyAlignment="1">
      <alignment horizontal="right"/>
    </xf>
    <xf numFmtId="0" fontId="30" fillId="0" borderId="0" xfId="2" applyFont="1" applyAlignment="1">
      <alignment vertical="center"/>
    </xf>
    <xf numFmtId="0" fontId="120" fillId="0" borderId="23" xfId="2" applyFont="1" applyBorder="1" applyAlignment="1">
      <alignment horizontal="center"/>
    </xf>
    <xf numFmtId="0" fontId="120" fillId="0" borderId="56" xfId="2" applyFont="1" applyBorder="1" applyAlignment="1">
      <alignment horizontal="center"/>
    </xf>
    <xf numFmtId="0" fontId="120" fillId="0" borderId="66" xfId="2" applyFont="1" applyBorder="1" applyAlignment="1">
      <alignment horizontal="center"/>
    </xf>
    <xf numFmtId="0" fontId="120" fillId="0" borderId="53" xfId="2" applyFont="1" applyBorder="1" applyAlignment="1">
      <alignment horizontal="center"/>
    </xf>
    <xf numFmtId="0" fontId="120" fillId="0" borderId="30" xfId="2" applyFont="1" applyBorder="1" applyAlignment="1">
      <alignment horizontal="center"/>
    </xf>
    <xf numFmtId="0" fontId="120" fillId="0" borderId="40" xfId="2" applyFont="1" applyBorder="1" applyAlignment="1">
      <alignment horizontal="center"/>
    </xf>
    <xf numFmtId="3" fontId="41" fillId="40" borderId="30" xfId="2" applyNumberFormat="1" applyFont="1" applyFill="1" applyBorder="1" applyAlignment="1">
      <alignment vertical="center"/>
    </xf>
    <xf numFmtId="4" fontId="41" fillId="40" borderId="30" xfId="2" applyNumberFormat="1" applyFont="1" applyFill="1" applyBorder="1" applyAlignment="1">
      <alignment vertical="center"/>
    </xf>
    <xf numFmtId="0" fontId="27" fillId="0" borderId="1" xfId="2" applyBorder="1" applyProtection="1">
      <protection locked="0"/>
    </xf>
    <xf numFmtId="14" fontId="21" fillId="0" borderId="1" xfId="2" applyNumberFormat="1" applyFont="1" applyBorder="1" applyAlignment="1" applyProtection="1">
      <alignment horizontal="center" vertical="center"/>
      <protection locked="0"/>
    </xf>
    <xf numFmtId="0" fontId="28" fillId="0" borderId="30" xfId="2" applyFont="1" applyBorder="1" applyAlignment="1">
      <alignment horizontal="center" vertical="center"/>
    </xf>
    <xf numFmtId="3" fontId="41" fillId="40" borderId="30" xfId="2" applyNumberFormat="1" applyFont="1" applyFill="1" applyBorder="1" applyAlignment="1">
      <alignment horizontal="right" vertical="center"/>
    </xf>
    <xf numFmtId="4" fontId="41" fillId="40" borderId="30" xfId="2" applyNumberFormat="1" applyFont="1" applyFill="1" applyBorder="1" applyAlignment="1">
      <alignment horizontal="right" vertical="center"/>
    </xf>
    <xf numFmtId="3" fontId="31" fillId="0" borderId="30" xfId="2" applyNumberFormat="1" applyFont="1" applyBorder="1" applyAlignment="1" applyProtection="1">
      <alignment horizontal="right" vertical="center"/>
      <protection locked="0"/>
    </xf>
    <xf numFmtId="4" fontId="31" fillId="0" borderId="30" xfId="2" applyNumberFormat="1" applyFont="1" applyBorder="1" applyAlignment="1" applyProtection="1">
      <alignment horizontal="right" vertical="center"/>
      <protection locked="0"/>
    </xf>
    <xf numFmtId="0" fontId="28" fillId="0" borderId="18" xfId="2" applyFont="1" applyBorder="1" applyAlignment="1">
      <alignment horizontal="right" vertical="center"/>
    </xf>
    <xf numFmtId="14" fontId="21" fillId="0" borderId="1" xfId="2" applyNumberFormat="1" applyFont="1" applyBorder="1" applyAlignment="1">
      <alignment horizontal="center"/>
    </xf>
    <xf numFmtId="0" fontId="21" fillId="0" borderId="0" xfId="269"/>
    <xf numFmtId="0" fontId="21" fillId="0" borderId="1" xfId="269" applyBorder="1" applyAlignment="1" applyProtection="1">
      <alignment horizontal="center"/>
      <protection locked="0"/>
    </xf>
    <xf numFmtId="0" fontId="21" fillId="0" borderId="0" xfId="269" applyAlignment="1">
      <alignment vertical="top"/>
    </xf>
    <xf numFmtId="0" fontId="27" fillId="0" borderId="0" xfId="2" applyAlignment="1">
      <alignment horizontal="center" vertical="top"/>
    </xf>
    <xf numFmtId="0" fontId="21" fillId="0" borderId="0" xfId="269" applyAlignment="1">
      <alignment horizontal="center" vertical="top"/>
    </xf>
    <xf numFmtId="0" fontId="21" fillId="0" borderId="0" xfId="269" applyAlignment="1">
      <alignment horizontal="right" vertical="top"/>
    </xf>
    <xf numFmtId="0" fontId="21" fillId="0" borderId="0" xfId="269" applyAlignment="1">
      <alignment vertical="center"/>
    </xf>
    <xf numFmtId="0" fontId="21" fillId="0" borderId="0" xfId="269" applyAlignment="1">
      <alignment horizontal="right" vertical="center"/>
    </xf>
    <xf numFmtId="14" fontId="21" fillId="0" borderId="1" xfId="269" applyNumberFormat="1" applyBorder="1" applyAlignment="1" applyProtection="1">
      <alignment horizontal="center"/>
      <protection locked="0"/>
    </xf>
    <xf numFmtId="0" fontId="21" fillId="0" borderId="0" xfId="269" applyAlignment="1">
      <alignment horizontal="center" vertical="center"/>
    </xf>
    <xf numFmtId="0" fontId="21" fillId="0" borderId="0" xfId="269" applyAlignment="1">
      <alignment horizontal="right"/>
    </xf>
    <xf numFmtId="0" fontId="120" fillId="0" borderId="23" xfId="269" applyFont="1" applyBorder="1" applyAlignment="1">
      <alignment horizontal="center" vertical="center"/>
    </xf>
    <xf numFmtId="0" fontId="120" fillId="0" borderId="66" xfId="269" applyFont="1" applyBorder="1" applyAlignment="1">
      <alignment horizontal="center" vertical="center"/>
    </xf>
    <xf numFmtId="0" fontId="120" fillId="0" borderId="30" xfId="269" applyFont="1" applyBorder="1" applyAlignment="1">
      <alignment horizontal="center" vertical="center"/>
    </xf>
    <xf numFmtId="0" fontId="120" fillId="0" borderId="55" xfId="269" applyFont="1" applyBorder="1" applyAlignment="1">
      <alignment horizontal="center" vertical="center"/>
    </xf>
    <xf numFmtId="0" fontId="120" fillId="0" borderId="18" xfId="269" applyFont="1" applyBorder="1" applyAlignment="1">
      <alignment horizontal="center" vertical="center"/>
    </xf>
    <xf numFmtId="0" fontId="21" fillId="0" borderId="30" xfId="269" applyBorder="1" applyAlignment="1">
      <alignment horizontal="center" vertical="center"/>
    </xf>
    <xf numFmtId="3" fontId="21" fillId="0" borderId="18" xfId="269" applyNumberFormat="1" applyBorder="1" applyAlignment="1">
      <alignment horizontal="left" vertical="center"/>
    </xf>
    <xf numFmtId="3" fontId="41" fillId="40" borderId="30" xfId="269" applyNumberFormat="1" applyFont="1" applyFill="1" applyBorder="1" applyAlignment="1">
      <alignment horizontal="right" vertical="center"/>
    </xf>
    <xf numFmtId="3" fontId="31" fillId="0" borderId="55" xfId="269" applyNumberFormat="1" applyFont="1" applyBorder="1" applyAlignment="1" applyProtection="1">
      <alignment vertical="center"/>
      <protection locked="0"/>
    </xf>
    <xf numFmtId="3" fontId="31" fillId="0" borderId="18" xfId="269" applyNumberFormat="1" applyFont="1" applyBorder="1" applyAlignment="1" applyProtection="1">
      <alignment vertical="center"/>
      <protection locked="0"/>
    </xf>
    <xf numFmtId="0" fontId="21" fillId="0" borderId="18" xfId="269" applyBorder="1" applyAlignment="1">
      <alignment horizontal="center" vertical="center"/>
    </xf>
    <xf numFmtId="0" fontId="30" fillId="0" borderId="18" xfId="269" applyFont="1" applyBorder="1" applyAlignment="1">
      <alignment horizontal="left" vertical="center"/>
    </xf>
    <xf numFmtId="3" fontId="41" fillId="40" borderId="55" xfId="269" applyNumberFormat="1" applyFont="1" applyFill="1" applyBorder="1" applyAlignment="1">
      <alignment vertical="center"/>
    </xf>
    <xf numFmtId="3" fontId="41" fillId="40" borderId="18" xfId="269" applyNumberFormat="1" applyFont="1" applyFill="1" applyBorder="1" applyAlignment="1">
      <alignment vertical="center"/>
    </xf>
    <xf numFmtId="0" fontId="21" fillId="0" borderId="1" xfId="269" applyBorder="1" applyAlignment="1" applyProtection="1">
      <alignment horizontal="center" vertical="center"/>
      <protection locked="0"/>
    </xf>
    <xf numFmtId="0" fontId="21" fillId="0" borderId="0" xfId="269" applyAlignment="1">
      <alignment horizontal="left" vertical="center"/>
    </xf>
    <xf numFmtId="0" fontId="21" fillId="0" borderId="0" xfId="269" applyAlignment="1">
      <alignment horizontal="centerContinuous"/>
    </xf>
    <xf numFmtId="14" fontId="21" fillId="0" borderId="1" xfId="269" applyNumberFormat="1" applyBorder="1" applyAlignment="1" applyProtection="1">
      <alignment horizontal="center" vertical="center"/>
      <protection locked="0"/>
    </xf>
    <xf numFmtId="0" fontId="21" fillId="0" borderId="0" xfId="269" applyAlignment="1">
      <alignment horizontal="center"/>
    </xf>
    <xf numFmtId="0" fontId="27" fillId="0" borderId="40" xfId="2" applyBorder="1" applyAlignment="1">
      <alignment vertical="center"/>
    </xf>
    <xf numFmtId="0" fontId="27" fillId="0" borderId="30" xfId="2" applyBorder="1" applyAlignment="1">
      <alignment vertical="center"/>
    </xf>
    <xf numFmtId="0" fontId="120" fillId="0" borderId="55" xfId="2" applyFont="1" applyBorder="1" applyAlignment="1">
      <alignment horizontal="center" vertical="center"/>
    </xf>
    <xf numFmtId="0" fontId="120" fillId="0" borderId="18" xfId="2" applyFont="1" applyBorder="1" applyAlignment="1">
      <alignment horizontal="center" vertical="center"/>
    </xf>
    <xf numFmtId="3" fontId="31" fillId="0" borderId="18" xfId="2" applyNumberFormat="1" applyFont="1" applyBorder="1" applyAlignment="1">
      <alignment horizontal="left" vertical="center"/>
    </xf>
    <xf numFmtId="3" fontId="31" fillId="0" borderId="55" xfId="2" applyNumberFormat="1" applyFont="1" applyBorder="1" applyAlignment="1" applyProtection="1">
      <alignment horizontal="right" vertical="center"/>
      <protection locked="0"/>
    </xf>
    <xf numFmtId="4" fontId="31" fillId="0" borderId="18" xfId="2" applyNumberFormat="1" applyFont="1" applyBorder="1" applyAlignment="1" applyProtection="1">
      <alignment horizontal="right" vertical="center"/>
      <protection locked="0"/>
    </xf>
    <xf numFmtId="3" fontId="41" fillId="40" borderId="55" xfId="2" applyNumberFormat="1" applyFont="1" applyFill="1" applyBorder="1" applyAlignment="1">
      <alignment horizontal="right" vertical="center"/>
    </xf>
    <xf numFmtId="4" fontId="41" fillId="40" borderId="18" xfId="2" applyNumberFormat="1" applyFont="1" applyFill="1" applyBorder="1" applyAlignment="1">
      <alignment horizontal="right" vertical="center"/>
    </xf>
    <xf numFmtId="0" fontId="15" fillId="0" borderId="0" xfId="0" applyFont="1" applyProtection="1">
      <protection locked="0"/>
    </xf>
    <xf numFmtId="0" fontId="25" fillId="2" borderId="16" xfId="5" applyFont="1" applyFill="1" applyBorder="1" applyAlignment="1">
      <alignment horizontal="center" vertical="center" wrapText="1"/>
    </xf>
    <xf numFmtId="0" fontId="121" fillId="2" borderId="0" xfId="270" applyFont="1" applyFill="1" applyAlignment="1">
      <alignment horizontal="left"/>
    </xf>
    <xf numFmtId="0" fontId="121" fillId="2" borderId="1" xfId="270" applyFont="1" applyFill="1" applyBorder="1" applyAlignment="1">
      <alignment horizontal="left"/>
    </xf>
    <xf numFmtId="0" fontId="25" fillId="0" borderId="0" xfId="270" applyFont="1"/>
    <xf numFmtId="0" fontId="25" fillId="2" borderId="0" xfId="270" applyFont="1" applyFill="1"/>
    <xf numFmtId="0" fontId="15" fillId="2" borderId="0" xfId="270" applyFont="1" applyFill="1"/>
    <xf numFmtId="0" fontId="32" fillId="2" borderId="0" xfId="270" applyFont="1" applyFill="1"/>
    <xf numFmtId="0" fontId="25" fillId="2" borderId="0" xfId="270" applyFont="1" applyFill="1" applyAlignment="1">
      <alignment horizontal="right"/>
    </xf>
    <xf numFmtId="0" fontId="55" fillId="2" borderId="0" xfId="270" applyFont="1" applyFill="1" applyAlignment="1">
      <alignment horizontal="left"/>
    </xf>
    <xf numFmtId="0" fontId="55" fillId="2" borderId="0" xfId="270" applyFont="1" applyFill="1" applyAlignment="1">
      <alignment horizontal="right"/>
    </xf>
    <xf numFmtId="0" fontId="55" fillId="2" borderId="1" xfId="270" applyFont="1" applyFill="1" applyBorder="1" applyAlignment="1">
      <alignment horizontal="left"/>
    </xf>
    <xf numFmtId="0" fontId="26" fillId="2" borderId="0" xfId="270" applyFont="1" applyFill="1" applyAlignment="1">
      <alignment horizontal="center"/>
    </xf>
    <xf numFmtId="0" fontId="26" fillId="2" borderId="0" xfId="270" applyFont="1" applyFill="1"/>
    <xf numFmtId="0" fontId="34" fillId="2" borderId="0" xfId="270" applyFont="1" applyFill="1"/>
    <xf numFmtId="0" fontId="15" fillId="3" borderId="95" xfId="270" applyFont="1" applyFill="1" applyBorder="1" applyAlignment="1">
      <alignment horizontal="center" vertical="center" wrapText="1"/>
    </xf>
    <xf numFmtId="0" fontId="25" fillId="2" borderId="108" xfId="270" applyFont="1" applyFill="1" applyBorder="1" applyAlignment="1">
      <alignment horizontal="center"/>
    </xf>
    <xf numFmtId="49" fontId="15" fillId="2" borderId="95" xfId="270" applyNumberFormat="1" applyFont="1" applyFill="1" applyBorder="1"/>
    <xf numFmtId="0" fontId="25" fillId="0" borderId="95" xfId="270" applyFont="1" applyBorder="1"/>
    <xf numFmtId="0" fontId="17" fillId="0" borderId="0" xfId="270" applyFont="1"/>
    <xf numFmtId="0" fontId="15" fillId="0" borderId="0" xfId="270" applyFont="1"/>
    <xf numFmtId="0" fontId="25" fillId="3" borderId="95" xfId="270" applyFont="1" applyFill="1" applyBorder="1" applyAlignment="1">
      <alignment horizontal="center"/>
    </xf>
    <xf numFmtId="0" fontId="25" fillId="2" borderId="95" xfId="270" applyFont="1" applyFill="1" applyBorder="1"/>
    <xf numFmtId="0" fontId="25" fillId="2" borderId="108" xfId="270" applyFont="1" applyFill="1" applyBorder="1" applyAlignment="1">
      <alignment horizontal="center" vertical="center"/>
    </xf>
    <xf numFmtId="0" fontId="25" fillId="2" borderId="1" xfId="270" applyFont="1" applyFill="1" applyBorder="1"/>
    <xf numFmtId="0" fontId="106" fillId="2" borderId="0" xfId="270" applyFont="1" applyFill="1"/>
    <xf numFmtId="0" fontId="127" fillId="0" borderId="0" xfId="270" applyFont="1"/>
    <xf numFmtId="0" fontId="15" fillId="0" borderId="2" xfId="0" applyFont="1" applyBorder="1" applyAlignment="1">
      <alignment horizontal="center"/>
    </xf>
    <xf numFmtId="0" fontId="15" fillId="0" borderId="0" xfId="0" applyFont="1" applyAlignment="1">
      <alignment horizontal="center"/>
    </xf>
    <xf numFmtId="0" fontId="15" fillId="0" borderId="1" xfId="0" applyFont="1" applyBorder="1" applyAlignment="1">
      <alignment horizontal="center"/>
    </xf>
    <xf numFmtId="0" fontId="15" fillId="0" borderId="51" xfId="0" applyFont="1" applyBorder="1" applyAlignment="1">
      <alignment horizontal="center"/>
    </xf>
    <xf numFmtId="0" fontId="22" fillId="0" borderId="2" xfId="0" applyFont="1" applyBorder="1" applyAlignment="1">
      <alignment horizontal="center"/>
    </xf>
    <xf numFmtId="0" fontId="25" fillId="0" borderId="4" xfId="0" applyFont="1" applyBorder="1" applyAlignment="1">
      <alignment horizontal="left"/>
    </xf>
    <xf numFmtId="0" fontId="22" fillId="0" borderId="1" xfId="0" applyFont="1" applyBorder="1" applyProtection="1">
      <protection locked="0"/>
    </xf>
    <xf numFmtId="0" fontId="25" fillId="0" borderId="4" xfId="0" applyFont="1" applyBorder="1" applyAlignment="1">
      <alignment horizontal="center"/>
    </xf>
    <xf numFmtId="0" fontId="15" fillId="0" borderId="2" xfId="0" applyFont="1" applyBorder="1"/>
    <xf numFmtId="0" fontId="25" fillId="0" borderId="0" xfId="9" applyFont="1" applyAlignment="1">
      <alignment horizontal="center"/>
    </xf>
    <xf numFmtId="0" fontId="17" fillId="0" borderId="55" xfId="0" applyFont="1" applyBorder="1" applyAlignment="1">
      <alignment horizontal="left" vertical="center" wrapText="1"/>
    </xf>
    <xf numFmtId="14" fontId="15" fillId="0" borderId="1" xfId="0" applyNumberFormat="1" applyFont="1" applyBorder="1" applyAlignment="1">
      <alignment horizontal="center"/>
    </xf>
    <xf numFmtId="0" fontId="15" fillId="0" borderId="55" xfId="0" applyFont="1" applyBorder="1" applyAlignment="1">
      <alignment horizontal="left"/>
    </xf>
    <xf numFmtId="0" fontId="17" fillId="0" borderId="55" xfId="0" applyFont="1" applyBorder="1" applyAlignment="1">
      <alignment horizontal="left"/>
    </xf>
    <xf numFmtId="3" fontId="15" fillId="0" borderId="55" xfId="0" applyNumberFormat="1" applyFont="1" applyBorder="1" applyAlignment="1" applyProtection="1">
      <alignment horizontal="center" vertical="center" wrapText="1"/>
      <protection locked="0"/>
    </xf>
    <xf numFmtId="3" fontId="15" fillId="0" borderId="17" xfId="0" applyNumberFormat="1" applyFont="1" applyBorder="1" applyAlignment="1" applyProtection="1">
      <alignment horizontal="center" vertical="center" wrapText="1"/>
      <protection locked="0"/>
    </xf>
    <xf numFmtId="0" fontId="15" fillId="0" borderId="18" xfId="0" applyFont="1" applyBorder="1" applyAlignment="1">
      <alignment horizontal="center" vertical="center" wrapText="1"/>
    </xf>
    <xf numFmtId="49" fontId="15" fillId="2" borderId="96" xfId="270" applyNumberFormat="1" applyFont="1" applyFill="1" applyBorder="1"/>
    <xf numFmtId="49" fontId="15" fillId="2" borderId="94" xfId="270" applyNumberFormat="1" applyFont="1" applyFill="1" applyBorder="1"/>
    <xf numFmtId="0" fontId="14" fillId="0" borderId="0" xfId="0" applyFont="1" applyProtection="1">
      <protection locked="0"/>
    </xf>
    <xf numFmtId="0" fontId="0" fillId="0" borderId="0" xfId="0" applyProtection="1">
      <protection locked="0"/>
    </xf>
    <xf numFmtId="0" fontId="14" fillId="0" borderId="1" xfId="0" applyFont="1" applyBorder="1" applyAlignment="1" applyProtection="1">
      <alignment horizontal="center"/>
      <protection locked="0"/>
    </xf>
    <xf numFmtId="0" fontId="14" fillId="0" borderId="0" xfId="0" applyFont="1" applyAlignment="1" applyProtection="1">
      <alignment horizontal="center"/>
      <protection locked="0"/>
    </xf>
    <xf numFmtId="0" fontId="14" fillId="0" borderId="18" xfId="0" applyFont="1" applyBorder="1" applyProtection="1">
      <protection locked="0"/>
    </xf>
    <xf numFmtId="0" fontId="14" fillId="0" borderId="18" xfId="0" applyFont="1" applyBorder="1" applyAlignment="1" applyProtection="1">
      <alignment horizontal="center"/>
      <protection locked="0"/>
    </xf>
    <xf numFmtId="0" fontId="14" fillId="0" borderId="1" xfId="0" applyFont="1" applyBorder="1" applyProtection="1">
      <protection locked="0"/>
    </xf>
    <xf numFmtId="0" fontId="15" fillId="0" borderId="0" xfId="273" applyFont="1" applyAlignment="1">
      <alignment horizontal="center"/>
    </xf>
    <xf numFmtId="0" fontId="15" fillId="0" borderId="0" xfId="273" applyFont="1"/>
    <xf numFmtId="0" fontId="15" fillId="0" borderId="0" xfId="273" applyFont="1" applyAlignment="1">
      <alignment horizontal="centerContinuous"/>
    </xf>
    <xf numFmtId="0" fontId="16" fillId="2" borderId="0" xfId="273" applyFont="1" applyFill="1" applyAlignment="1">
      <alignment horizontal="right"/>
    </xf>
    <xf numFmtId="0" fontId="17" fillId="0" borderId="0" xfId="273" applyFont="1" applyAlignment="1">
      <alignment horizontal="centerContinuous"/>
    </xf>
    <xf numFmtId="0" fontId="17" fillId="0" borderId="0" xfId="273" applyFont="1" applyAlignment="1">
      <alignment horizontal="right"/>
    </xf>
    <xf numFmtId="14" fontId="17" fillId="0" borderId="1" xfId="273" applyNumberFormat="1" applyFont="1" applyBorder="1" applyAlignment="1" applyProtection="1">
      <alignment horizontal="centerContinuous"/>
      <protection locked="0"/>
    </xf>
    <xf numFmtId="0" fontId="17" fillId="0" borderId="0" xfId="273" applyFont="1"/>
    <xf numFmtId="0" fontId="15" fillId="0" borderId="0" xfId="273" applyFont="1" applyAlignment="1">
      <alignment horizontal="right"/>
    </xf>
    <xf numFmtId="0" fontId="17" fillId="0" borderId="3" xfId="273" applyFont="1" applyBorder="1" applyAlignment="1">
      <alignment horizontal="centerContinuous" vertical="center"/>
    </xf>
    <xf numFmtId="0" fontId="17" fillId="0" borderId="4" xfId="273" applyFont="1" applyBorder="1" applyAlignment="1">
      <alignment horizontal="centerContinuous" vertical="center"/>
    </xf>
    <xf numFmtId="0" fontId="15" fillId="0" borderId="4" xfId="273" applyFont="1" applyBorder="1" applyAlignment="1">
      <alignment horizontal="centerContinuous" vertical="center"/>
    </xf>
    <xf numFmtId="0" fontId="15" fillId="0" borderId="5" xfId="273" applyFont="1" applyBorder="1" applyAlignment="1">
      <alignment horizontal="centerContinuous" vertical="center"/>
    </xf>
    <xf numFmtId="0" fontId="15" fillId="0" borderId="6" xfId="273" applyFont="1" applyBorder="1" applyAlignment="1">
      <alignment horizontal="center" vertical="top" wrapText="1"/>
    </xf>
    <xf numFmtId="0" fontId="15" fillId="0" borderId="7" xfId="273" applyFont="1" applyBorder="1"/>
    <xf numFmtId="0" fontId="15" fillId="0" borderId="8" xfId="273" applyFont="1" applyBorder="1"/>
    <xf numFmtId="0" fontId="17" fillId="0" borderId="8" xfId="273" applyFont="1" applyBorder="1" applyAlignment="1">
      <alignment horizontal="centerContinuous"/>
    </xf>
    <xf numFmtId="0" fontId="15" fillId="0" borderId="8" xfId="273" applyFont="1" applyBorder="1" applyAlignment="1">
      <alignment horizontal="centerContinuous"/>
    </xf>
    <xf numFmtId="0" fontId="15" fillId="0" borderId="9" xfId="273" applyFont="1" applyBorder="1"/>
    <xf numFmtId="3" fontId="15" fillId="0" borderId="14" xfId="273" applyNumberFormat="1" applyFont="1" applyBorder="1"/>
    <xf numFmtId="49" fontId="15" fillId="0" borderId="15" xfId="273" applyNumberFormat="1" applyFont="1" applyBorder="1" applyAlignment="1">
      <alignment horizontal="right"/>
    </xf>
    <xf numFmtId="0" fontId="15" fillId="0" borderId="16" xfId="273" applyFont="1" applyBorder="1"/>
    <xf numFmtId="3" fontId="15" fillId="0" borderId="19" xfId="273" applyNumberFormat="1" applyFont="1" applyBorder="1" applyProtection="1">
      <protection locked="0"/>
    </xf>
    <xf numFmtId="3" fontId="15" fillId="0" borderId="19" xfId="273" applyNumberFormat="1" applyFont="1" applyBorder="1"/>
    <xf numFmtId="49" fontId="15" fillId="0" borderId="20" xfId="273" applyNumberFormat="1" applyFont="1" applyBorder="1" applyAlignment="1">
      <alignment horizontal="right"/>
    </xf>
    <xf numFmtId="0" fontId="15" fillId="0" borderId="21" xfId="273" applyFont="1" applyBorder="1"/>
    <xf numFmtId="3" fontId="15" fillId="0" borderId="26" xfId="273" applyNumberFormat="1" applyFont="1" applyBorder="1"/>
    <xf numFmtId="3" fontId="15" fillId="0" borderId="0" xfId="273" applyNumberFormat="1" applyFont="1"/>
    <xf numFmtId="3" fontId="15" fillId="0" borderId="14" xfId="273" applyNumberFormat="1" applyFont="1" applyBorder="1" applyProtection="1">
      <protection locked="0"/>
    </xf>
    <xf numFmtId="49" fontId="15" fillId="0" borderId="3" xfId="273" applyNumberFormat="1" applyFont="1" applyBorder="1" applyAlignment="1">
      <alignment horizontal="right"/>
    </xf>
    <xf numFmtId="0" fontId="15" fillId="0" borderId="4" xfId="273" applyFont="1" applyBorder="1"/>
    <xf numFmtId="3" fontId="15" fillId="0" borderId="28" xfId="273" applyNumberFormat="1" applyFont="1" applyBorder="1"/>
    <xf numFmtId="3" fontId="15" fillId="0" borderId="32" xfId="273" applyNumberFormat="1" applyFont="1" applyBorder="1"/>
    <xf numFmtId="3" fontId="15" fillId="0" borderId="33" xfId="273" applyNumberFormat="1" applyFont="1" applyBorder="1" applyProtection="1">
      <protection locked="0"/>
    </xf>
    <xf numFmtId="3" fontId="15" fillId="0" borderId="6" xfId="273" applyNumberFormat="1" applyFont="1" applyBorder="1"/>
    <xf numFmtId="3" fontId="15" fillId="0" borderId="39" xfId="273" applyNumberFormat="1" applyFont="1" applyBorder="1"/>
    <xf numFmtId="3" fontId="15" fillId="0" borderId="6" xfId="273" applyNumberFormat="1" applyFont="1" applyBorder="1" applyProtection="1">
      <protection locked="0"/>
    </xf>
    <xf numFmtId="49" fontId="15" fillId="0" borderId="0" xfId="273" applyNumberFormat="1" applyFont="1" applyAlignment="1">
      <alignment horizontal="left"/>
    </xf>
    <xf numFmtId="0" fontId="15" fillId="0" borderId="0" xfId="273" applyFont="1" applyAlignment="1">
      <alignment horizontal="left"/>
    </xf>
    <xf numFmtId="49" fontId="15" fillId="0" borderId="0" xfId="273" applyNumberFormat="1" applyFont="1" applyAlignment="1">
      <alignment horizontal="right"/>
    </xf>
    <xf numFmtId="0" fontId="15" fillId="0" borderId="1" xfId="273" applyFont="1" applyBorder="1" applyProtection="1">
      <protection locked="0"/>
    </xf>
    <xf numFmtId="0" fontId="17" fillId="2" borderId="0" xfId="273" applyFont="1" applyFill="1" applyAlignment="1">
      <alignment horizontal="right"/>
    </xf>
    <xf numFmtId="0" fontId="15" fillId="0" borderId="0" xfId="274" applyFont="1"/>
    <xf numFmtId="0" fontId="15" fillId="0" borderId="0" xfId="274" applyFont="1" applyAlignment="1">
      <alignment horizontal="center"/>
    </xf>
    <xf numFmtId="165" fontId="15" fillId="0" borderId="0" xfId="270" applyNumberFormat="1" applyFont="1" applyAlignment="1" applyProtection="1">
      <alignment horizontal="center"/>
      <protection hidden="1"/>
    </xf>
    <xf numFmtId="0" fontId="15" fillId="0" borderId="0" xfId="270" applyFont="1" applyProtection="1">
      <protection hidden="1"/>
    </xf>
    <xf numFmtId="0" fontId="15" fillId="2" borderId="0" xfId="270" applyFont="1" applyFill="1" applyProtection="1">
      <protection hidden="1"/>
    </xf>
    <xf numFmtId="165" fontId="15" fillId="0" borderId="0" xfId="270" applyNumberFormat="1" applyFont="1" applyProtection="1">
      <protection hidden="1"/>
    </xf>
    <xf numFmtId="0" fontId="15" fillId="0" borderId="0" xfId="270" applyFont="1" applyAlignment="1" applyProtection="1">
      <alignment horizontal="center"/>
      <protection hidden="1"/>
    </xf>
    <xf numFmtId="0" fontId="17" fillId="0" borderId="0" xfId="270" applyFont="1" applyProtection="1">
      <protection hidden="1"/>
    </xf>
    <xf numFmtId="0" fontId="34" fillId="0" borderId="0" xfId="270" applyFont="1" applyAlignment="1" applyProtection="1">
      <alignment horizontal="centerContinuous"/>
      <protection hidden="1"/>
    </xf>
    <xf numFmtId="0" fontId="55" fillId="0" borderId="0" xfId="270" applyFont="1" applyAlignment="1" applyProtection="1">
      <alignment horizontal="centerContinuous"/>
      <protection hidden="1"/>
    </xf>
    <xf numFmtId="0" fontId="17" fillId="0" borderId="0" xfId="270" applyFont="1" applyAlignment="1" applyProtection="1">
      <alignment horizontal="centerContinuous"/>
      <protection hidden="1"/>
    </xf>
    <xf numFmtId="14" fontId="15" fillId="0" borderId="0" xfId="270" applyNumberFormat="1" applyFont="1" applyAlignment="1" applyProtection="1">
      <alignment horizontal="center"/>
      <protection hidden="1"/>
    </xf>
    <xf numFmtId="0" fontId="15" fillId="0" borderId="0" xfId="270" applyFont="1" applyAlignment="1" applyProtection="1">
      <alignment horizontal="right"/>
      <protection hidden="1"/>
    </xf>
    <xf numFmtId="14" fontId="15" fillId="0" borderId="1" xfId="270" applyNumberFormat="1" applyFont="1" applyBorder="1" applyProtection="1">
      <protection locked="0"/>
    </xf>
    <xf numFmtId="3" fontId="15" fillId="0" borderId="18" xfId="270" applyNumberFormat="1" applyFont="1" applyBorder="1" applyAlignment="1" applyProtection="1">
      <alignment horizontal="center"/>
      <protection hidden="1"/>
    </xf>
    <xf numFmtId="0" fontId="15" fillId="0" borderId="18" xfId="270" applyFont="1" applyBorder="1" applyAlignment="1" applyProtection="1">
      <alignment horizontal="center"/>
      <protection hidden="1"/>
    </xf>
    <xf numFmtId="0" fontId="15" fillId="0" borderId="1" xfId="270" applyFont="1" applyBorder="1" applyProtection="1">
      <protection locked="0"/>
    </xf>
    <xf numFmtId="0" fontId="15" fillId="0" borderId="0" xfId="270" applyFont="1" applyProtection="1">
      <protection locked="0"/>
    </xf>
    <xf numFmtId="14" fontId="15" fillId="0" borderId="1" xfId="270" applyNumberFormat="1" applyFont="1" applyBorder="1"/>
    <xf numFmtId="0" fontId="104" fillId="0" borderId="0" xfId="275" applyFont="1" applyProtection="1">
      <protection locked="0"/>
    </xf>
    <xf numFmtId="0" fontId="104" fillId="0" borderId="1" xfId="275" applyFont="1" applyBorder="1" applyProtection="1">
      <protection locked="0"/>
    </xf>
    <xf numFmtId="0" fontId="104" fillId="0" borderId="0" xfId="275" applyFont="1" applyAlignment="1" applyProtection="1">
      <alignment horizontal="right" vertical="center"/>
      <protection locked="0"/>
    </xf>
    <xf numFmtId="0" fontId="104" fillId="0" borderId="0" xfId="275" applyFont="1" applyAlignment="1" applyProtection="1">
      <alignment horizontal="center" vertical="center"/>
      <protection locked="0"/>
    </xf>
    <xf numFmtId="0" fontId="33" fillId="2" borderId="0" xfId="270" applyFont="1" applyFill="1" applyAlignment="1" applyProtection="1">
      <alignment horizontal="right"/>
      <protection locked="0"/>
    </xf>
    <xf numFmtId="0" fontId="32" fillId="0" borderId="0" xfId="275" applyFont="1" applyAlignment="1" applyProtection="1">
      <alignment horizontal="center"/>
      <protection locked="0"/>
    </xf>
    <xf numFmtId="0" fontId="104" fillId="0" borderId="0" xfId="275" applyFont="1" applyAlignment="1" applyProtection="1">
      <alignment horizontal="right" vertical="top"/>
      <protection locked="0"/>
    </xf>
    <xf numFmtId="0" fontId="104" fillId="0" borderId="0" xfId="275" applyFont="1" applyAlignment="1" applyProtection="1">
      <alignment horizontal="center" vertical="top"/>
      <protection locked="0"/>
    </xf>
    <xf numFmtId="0" fontId="105" fillId="0" borderId="0" xfId="275" applyFont="1" applyAlignment="1" applyProtection="1">
      <alignment vertical="center"/>
      <protection locked="0"/>
    </xf>
    <xf numFmtId="0" fontId="105" fillId="0" borderId="0" xfId="275" applyFont="1" applyAlignment="1" applyProtection="1">
      <alignment horizontal="center"/>
      <protection locked="0"/>
    </xf>
    <xf numFmtId="14" fontId="104" fillId="0" borderId="1" xfId="275" applyNumberFormat="1" applyFont="1" applyBorder="1" applyAlignment="1" applyProtection="1">
      <alignment horizontal="center" vertical="center"/>
      <protection locked="0"/>
    </xf>
    <xf numFmtId="0" fontId="105" fillId="0" borderId="0" xfId="275" applyFont="1" applyAlignment="1" applyProtection="1">
      <alignment horizontal="right"/>
      <protection locked="0"/>
    </xf>
    <xf numFmtId="0" fontId="105" fillId="0" borderId="0" xfId="275" applyFont="1" applyProtection="1">
      <protection locked="0"/>
    </xf>
    <xf numFmtId="0" fontId="104" fillId="0" borderId="0" xfId="275" applyFont="1" applyAlignment="1" applyProtection="1">
      <alignment horizontal="right"/>
      <protection locked="0"/>
    </xf>
    <xf numFmtId="0" fontId="104" fillId="3" borderId="18" xfId="275" applyFont="1" applyFill="1" applyBorder="1" applyAlignment="1" applyProtection="1">
      <alignment horizontal="center" vertical="center" wrapText="1"/>
      <protection locked="0"/>
    </xf>
    <xf numFmtId="0" fontId="104" fillId="0" borderId="0" xfId="275" applyFont="1" applyAlignment="1" applyProtection="1">
      <alignment horizontal="center" vertical="center" wrapText="1"/>
      <protection locked="0"/>
    </xf>
    <xf numFmtId="0" fontId="104" fillId="0" borderId="18" xfId="275" applyFont="1" applyBorder="1" applyAlignment="1" applyProtection="1">
      <alignment horizontal="center" vertical="center"/>
      <protection locked="0"/>
    </xf>
    <xf numFmtId="0" fontId="104" fillId="0" borderId="18" xfId="275" applyFont="1" applyBorder="1" applyAlignment="1" applyProtection="1">
      <alignment horizontal="center" vertical="center" wrapText="1"/>
      <protection locked="0"/>
    </xf>
    <xf numFmtId="49" fontId="104" fillId="0" borderId="18" xfId="275" applyNumberFormat="1" applyFont="1" applyBorder="1" applyAlignment="1" applyProtection="1">
      <alignment horizontal="left" vertical="center" wrapText="1"/>
      <protection locked="0"/>
    </xf>
    <xf numFmtId="49" fontId="39" fillId="0" borderId="18" xfId="275" applyNumberFormat="1" applyFont="1" applyBorder="1" applyAlignment="1" applyProtection="1">
      <alignment horizontal="center" vertical="center" wrapText="1"/>
      <protection locked="0"/>
    </xf>
    <xf numFmtId="49" fontId="104" fillId="0" borderId="18" xfId="275" applyNumberFormat="1" applyFont="1" applyBorder="1" applyAlignment="1" applyProtection="1">
      <alignment horizontal="center" vertical="center" wrapText="1"/>
      <protection locked="0"/>
    </xf>
    <xf numFmtId="3" fontId="104" fillId="0" borderId="18" xfId="275" applyNumberFormat="1" applyFont="1" applyBorder="1" applyAlignment="1" applyProtection="1">
      <alignment horizontal="right" vertical="center" wrapText="1"/>
      <protection locked="0"/>
    </xf>
    <xf numFmtId="4" fontId="104" fillId="0" borderId="18" xfId="275" applyNumberFormat="1" applyFont="1" applyBorder="1" applyAlignment="1" applyProtection="1">
      <alignment horizontal="right" vertical="center" wrapText="1"/>
      <protection locked="0"/>
    </xf>
    <xf numFmtId="4" fontId="104" fillId="0" borderId="18" xfId="275" applyNumberFormat="1" applyFont="1" applyBorder="1" applyAlignment="1">
      <alignment horizontal="right" vertical="center" wrapText="1"/>
    </xf>
    <xf numFmtId="14" fontId="104" fillId="0" borderId="18" xfId="275" applyNumberFormat="1" applyFont="1" applyBorder="1" applyAlignment="1" applyProtection="1">
      <alignment horizontal="center" vertical="center" wrapText="1"/>
      <protection locked="0"/>
    </xf>
    <xf numFmtId="171" fontId="104" fillId="0" borderId="18" xfId="275" applyNumberFormat="1" applyFont="1" applyBorder="1" applyAlignment="1" applyProtection="1">
      <alignment horizontal="center" vertical="center" wrapText="1"/>
      <protection locked="0"/>
    </xf>
    <xf numFmtId="0" fontId="104" fillId="0" borderId="0" xfId="275" applyFont="1" applyAlignment="1" applyProtection="1">
      <alignment wrapText="1"/>
      <protection locked="0"/>
    </xf>
    <xf numFmtId="0" fontId="105" fillId="3" borderId="55" xfId="275" applyFont="1" applyFill="1" applyBorder="1" applyAlignment="1" applyProtection="1">
      <alignment vertical="center"/>
      <protection locked="0"/>
    </xf>
    <xf numFmtId="0" fontId="105" fillId="3" borderId="57" xfId="275" applyFont="1" applyFill="1" applyBorder="1" applyAlignment="1" applyProtection="1">
      <alignment vertical="center"/>
      <protection locked="0"/>
    </xf>
    <xf numFmtId="0" fontId="105" fillId="3" borderId="17" xfId="275" applyFont="1" applyFill="1" applyBorder="1" applyAlignment="1" applyProtection="1">
      <alignment vertical="center"/>
      <protection locked="0"/>
    </xf>
    <xf numFmtId="4" fontId="105" fillId="3" borderId="18" xfId="275" applyNumberFormat="1" applyFont="1" applyFill="1" applyBorder="1" applyAlignment="1" applyProtection="1">
      <alignment horizontal="left" vertical="center"/>
      <protection locked="0"/>
    </xf>
    <xf numFmtId="4" fontId="105" fillId="3" borderId="18" xfId="275" applyNumberFormat="1" applyFont="1" applyFill="1" applyBorder="1" applyAlignment="1">
      <alignment horizontal="right" vertical="center"/>
    </xf>
    <xf numFmtId="14" fontId="105" fillId="3" borderId="18" xfId="275" applyNumberFormat="1" applyFont="1" applyFill="1" applyBorder="1" applyAlignment="1" applyProtection="1">
      <alignment horizontal="right" vertical="center"/>
      <protection locked="0"/>
    </xf>
    <xf numFmtId="0" fontId="105" fillId="3" borderId="18" xfId="275" applyFont="1" applyFill="1" applyBorder="1" applyProtection="1">
      <protection locked="0"/>
    </xf>
    <xf numFmtId="4" fontId="105" fillId="3" borderId="18" xfId="275" applyNumberFormat="1" applyFont="1" applyFill="1" applyBorder="1" applyAlignment="1" applyProtection="1">
      <alignment horizontal="right" vertical="center"/>
      <protection locked="0"/>
    </xf>
    <xf numFmtId="14" fontId="104" fillId="0" borderId="18" xfId="275" applyNumberFormat="1" applyFont="1" applyBorder="1" applyAlignment="1" applyProtection="1">
      <alignment horizontal="right" vertical="center" wrapText="1"/>
      <protection locked="0"/>
    </xf>
    <xf numFmtId="4" fontId="105" fillId="3" borderId="17" xfId="275" applyNumberFormat="1" applyFont="1" applyFill="1" applyBorder="1" applyAlignment="1" applyProtection="1">
      <alignment vertical="center"/>
      <protection locked="0"/>
    </xf>
    <xf numFmtId="0" fontId="32" fillId="2" borderId="0" xfId="274" applyFont="1" applyFill="1"/>
    <xf numFmtId="0" fontId="32" fillId="2" borderId="1" xfId="274" applyFont="1" applyFill="1" applyBorder="1" applyAlignment="1">
      <alignment horizontal="left"/>
    </xf>
    <xf numFmtId="0" fontId="25" fillId="0" borderId="0" xfId="274" applyFont="1" applyAlignment="1" applyProtection="1">
      <alignment vertical="center"/>
      <protection locked="0"/>
    </xf>
    <xf numFmtId="0" fontId="25" fillId="0" borderId="0" xfId="274" applyFont="1" applyAlignment="1" applyProtection="1">
      <alignment horizontal="center" vertical="center" wrapText="1"/>
      <protection locked="0"/>
    </xf>
    <xf numFmtId="0" fontId="15" fillId="0" borderId="0" xfId="274" applyFont="1" applyProtection="1">
      <protection locked="0"/>
    </xf>
    <xf numFmtId="0" fontId="25" fillId="0" borderId="0" xfId="274" applyFont="1" applyAlignment="1" applyProtection="1">
      <alignment horizontal="center" wrapText="1"/>
      <protection locked="0"/>
    </xf>
    <xf numFmtId="0" fontId="22" fillId="0" borderId="1" xfId="274" applyFont="1" applyBorder="1" applyProtection="1">
      <protection locked="0"/>
    </xf>
    <xf numFmtId="0" fontId="15" fillId="0" borderId="1" xfId="274" applyFont="1" applyBorder="1" applyAlignment="1" applyProtection="1">
      <alignment horizontal="center"/>
      <protection locked="0"/>
    </xf>
    <xf numFmtId="0" fontId="15" fillId="0" borderId="0" xfId="274" applyFont="1" applyAlignment="1" applyProtection="1">
      <alignment horizontal="center"/>
      <protection locked="0"/>
    </xf>
    <xf numFmtId="0" fontId="22" fillId="0" borderId="0" xfId="274" applyFont="1" applyAlignment="1" applyProtection="1">
      <alignment horizontal="center"/>
      <protection locked="0"/>
    </xf>
    <xf numFmtId="0" fontId="32" fillId="2" borderId="1" xfId="274" applyFont="1" applyFill="1" applyBorder="1"/>
    <xf numFmtId="0" fontId="10" fillId="2" borderId="0" xfId="5" applyFont="1" applyFill="1"/>
    <xf numFmtId="0" fontId="10" fillId="0" borderId="0" xfId="5" applyFont="1"/>
    <xf numFmtId="0" fontId="32" fillId="2" borderId="0" xfId="274" applyFont="1" applyFill="1" applyAlignment="1">
      <alignment horizontal="center"/>
    </xf>
    <xf numFmtId="0" fontId="34" fillId="2" borderId="0" xfId="274" applyFont="1" applyFill="1"/>
    <xf numFmtId="0" fontId="34" fillId="0" borderId="0" xfId="274" applyFont="1" applyAlignment="1">
      <alignment horizontal="right"/>
    </xf>
    <xf numFmtId="0" fontId="10" fillId="3" borderId="18" xfId="5" applyFont="1" applyFill="1" applyBorder="1" applyAlignment="1">
      <alignment horizontal="center" vertical="center"/>
    </xf>
    <xf numFmtId="3" fontId="10" fillId="0" borderId="78" xfId="5" applyNumberFormat="1" applyFont="1" applyBorder="1" applyAlignment="1" applyProtection="1">
      <alignment horizontal="right" vertical="center"/>
      <protection locked="0"/>
    </xf>
    <xf numFmtId="3" fontId="10" fillId="0" borderId="78" xfId="5" applyNumberFormat="1" applyFont="1" applyBorder="1" applyAlignment="1">
      <alignment horizontal="right" vertical="center"/>
    </xf>
    <xf numFmtId="3" fontId="10" fillId="3" borderId="79" xfId="5" applyNumberFormat="1" applyFont="1" applyFill="1" applyBorder="1" applyAlignment="1">
      <alignment horizontal="right" vertical="center"/>
    </xf>
    <xf numFmtId="3" fontId="10" fillId="0" borderId="80" xfId="5" applyNumberFormat="1" applyFont="1" applyBorder="1" applyAlignment="1">
      <alignment horizontal="right" vertical="center"/>
    </xf>
    <xf numFmtId="3" fontId="10" fillId="0" borderId="81" xfId="5" applyNumberFormat="1" applyFont="1" applyBorder="1" applyAlignment="1">
      <alignment horizontal="right" vertical="center"/>
    </xf>
    <xf numFmtId="3" fontId="10" fillId="0" borderId="81" xfId="5" applyNumberFormat="1" applyFont="1" applyBorder="1" applyAlignment="1" applyProtection="1">
      <alignment horizontal="right" vertical="center"/>
      <protection locked="0"/>
    </xf>
    <xf numFmtId="3" fontId="10" fillId="0" borderId="82" xfId="5" applyNumberFormat="1" applyFont="1" applyBorder="1" applyAlignment="1" applyProtection="1">
      <alignment horizontal="right" vertical="center"/>
      <protection locked="0"/>
    </xf>
    <xf numFmtId="0" fontId="10" fillId="0" borderId="83" xfId="5" applyFont="1" applyBorder="1"/>
    <xf numFmtId="3" fontId="10" fillId="0" borderId="84" xfId="5" applyNumberFormat="1" applyFont="1" applyBorder="1" applyAlignment="1" applyProtection="1">
      <alignment horizontal="right" vertical="center"/>
      <protection locked="0"/>
    </xf>
    <xf numFmtId="3" fontId="10" fillId="0" borderId="84" xfId="5" applyNumberFormat="1" applyFont="1" applyBorder="1" applyAlignment="1">
      <alignment horizontal="right" vertical="center"/>
    </xf>
    <xf numFmtId="3" fontId="10" fillId="3" borderId="84" xfId="5" applyNumberFormat="1" applyFont="1" applyFill="1" applyBorder="1" applyAlignment="1">
      <alignment horizontal="right" vertical="center"/>
    </xf>
    <xf numFmtId="3" fontId="10" fillId="0" borderId="85" xfId="5" applyNumberFormat="1" applyFont="1" applyBorder="1" applyAlignment="1">
      <alignment horizontal="right" vertical="center"/>
    </xf>
    <xf numFmtId="3" fontId="10" fillId="0" borderId="86" xfId="5" applyNumberFormat="1" applyFont="1" applyBorder="1" applyAlignment="1">
      <alignment horizontal="right" vertical="center"/>
    </xf>
    <xf numFmtId="3" fontId="10" fillId="0" borderId="86" xfId="5" applyNumberFormat="1" applyFont="1" applyBorder="1" applyAlignment="1" applyProtection="1">
      <alignment horizontal="right" vertical="center"/>
      <protection locked="0"/>
    </xf>
    <xf numFmtId="3" fontId="10" fillId="0" borderId="87" xfId="5" applyNumberFormat="1" applyFont="1" applyBorder="1" applyAlignment="1" applyProtection="1">
      <alignment horizontal="right" vertical="center"/>
      <protection locked="0"/>
    </xf>
    <xf numFmtId="0" fontId="10" fillId="0" borderId="88" xfId="5" applyFont="1" applyBorder="1"/>
    <xf numFmtId="0" fontId="13" fillId="2" borderId="0" xfId="5" applyFont="1" applyFill="1" applyAlignment="1">
      <alignment horizontal="left" vertical="center" wrapText="1"/>
    </xf>
    <xf numFmtId="0" fontId="25" fillId="0" borderId="0" xfId="274" applyFont="1"/>
    <xf numFmtId="0" fontId="25" fillId="0" borderId="1" xfId="274" applyFont="1" applyBorder="1"/>
    <xf numFmtId="0" fontId="25" fillId="0" borderId="0" xfId="274" applyFont="1" applyAlignment="1">
      <alignment horizontal="center"/>
    </xf>
    <xf numFmtId="0" fontId="25" fillId="0" borderId="0" xfId="274" applyFont="1" applyAlignment="1">
      <alignment horizontal="centerContinuous"/>
    </xf>
    <xf numFmtId="0" fontId="25" fillId="0" borderId="0" xfId="274" applyFont="1" applyAlignment="1">
      <alignment horizontal="right"/>
    </xf>
    <xf numFmtId="0" fontId="32" fillId="0" borderId="0" xfId="274" applyFont="1" applyAlignment="1">
      <alignment horizontal="right"/>
    </xf>
    <xf numFmtId="14" fontId="34" fillId="0" borderId="1" xfId="274" applyNumberFormat="1" applyFont="1" applyBorder="1" applyAlignment="1">
      <alignment horizontal="center"/>
    </xf>
    <xf numFmtId="0" fontId="15" fillId="0" borderId="0" xfId="274" applyFont="1" applyAlignment="1">
      <alignment horizontal="right"/>
    </xf>
    <xf numFmtId="0" fontId="25" fillId="0" borderId="18" xfId="274" applyFont="1" applyBorder="1" applyAlignment="1">
      <alignment horizontal="center" vertical="center" wrapText="1"/>
    </xf>
    <xf numFmtId="0" fontId="25" fillId="0" borderId="18" xfId="274" applyFont="1" applyBorder="1" applyAlignment="1">
      <alignment horizontal="center" wrapText="1"/>
    </xf>
    <xf numFmtId="49" fontId="25" fillId="0" borderId="18" xfId="274" applyNumberFormat="1" applyFont="1" applyBorder="1" applyProtection="1">
      <protection locked="0"/>
    </xf>
    <xf numFmtId="166" fontId="25" fillId="0" borderId="18" xfId="274" applyNumberFormat="1" applyFont="1" applyBorder="1" applyProtection="1">
      <protection locked="0"/>
    </xf>
    <xf numFmtId="3" fontId="25" fillId="0" borderId="18" xfId="274" applyNumberFormat="1" applyFont="1" applyBorder="1" applyProtection="1">
      <protection locked="0"/>
    </xf>
    <xf numFmtId="3" fontId="25" fillId="0" borderId="18" xfId="274" applyNumberFormat="1" applyFont="1" applyBorder="1"/>
    <xf numFmtId="49" fontId="25" fillId="0" borderId="18" xfId="274" applyNumberFormat="1" applyFont="1" applyBorder="1" applyAlignment="1" applyProtection="1">
      <alignment horizontal="center"/>
      <protection locked="0"/>
    </xf>
    <xf numFmtId="3" fontId="25" fillId="0" borderId="23" xfId="274" applyNumberFormat="1" applyFont="1" applyBorder="1"/>
    <xf numFmtId="3" fontId="25" fillId="0" borderId="23" xfId="274" applyNumberFormat="1" applyFont="1" applyBorder="1" applyProtection="1">
      <protection locked="0"/>
    </xf>
    <xf numFmtId="0" fontId="25" fillId="0" borderId="31" xfId="274" applyFont="1" applyBorder="1"/>
    <xf numFmtId="49" fontId="25" fillId="0" borderId="34" xfId="274" applyNumberFormat="1" applyFont="1" applyBorder="1"/>
    <xf numFmtId="3" fontId="25" fillId="0" borderId="34" xfId="274" applyNumberFormat="1" applyFont="1" applyBorder="1"/>
    <xf numFmtId="0" fontId="25" fillId="0" borderId="34" xfId="274" applyFont="1" applyBorder="1"/>
    <xf numFmtId="0" fontId="25" fillId="0" borderId="28" xfId="274" applyFont="1" applyBorder="1"/>
    <xf numFmtId="0" fontId="25" fillId="0" borderId="1" xfId="274" applyFont="1" applyBorder="1" applyProtection="1">
      <protection locked="0"/>
    </xf>
    <xf numFmtId="0" fontId="25" fillId="0" borderId="2" xfId="274" applyFont="1" applyBorder="1" applyAlignment="1">
      <alignment horizontal="center"/>
    </xf>
    <xf numFmtId="4" fontId="25" fillId="0" borderId="18" xfId="274" applyNumberFormat="1" applyFont="1" applyBorder="1" applyAlignment="1" applyProtection="1">
      <alignment horizontal="center"/>
      <protection locked="0"/>
    </xf>
    <xf numFmtId="4" fontId="25" fillId="0" borderId="23" xfId="274" applyNumberFormat="1" applyFont="1" applyBorder="1" applyAlignment="1" applyProtection="1">
      <alignment horizontal="center"/>
      <protection locked="0"/>
    </xf>
    <xf numFmtId="0" fontId="32" fillId="2" borderId="0" xfId="274" applyFont="1" applyFill="1" applyAlignment="1">
      <alignment horizontal="right"/>
    </xf>
    <xf numFmtId="0" fontId="25" fillId="2" borderId="0" xfId="274" applyFont="1" applyFill="1" applyAlignment="1">
      <alignment horizontal="right"/>
    </xf>
    <xf numFmtId="0" fontId="45" fillId="0" borderId="0" xfId="274" applyFont="1" applyAlignment="1">
      <alignment horizontal="justify"/>
    </xf>
    <xf numFmtId="0" fontId="25" fillId="0" borderId="18" xfId="276" applyFont="1" applyBorder="1" applyAlignment="1">
      <alignment horizontal="center" vertical="center" wrapText="1"/>
    </xf>
    <xf numFmtId="49" fontId="25" fillId="0" borderId="18" xfId="276" applyNumberFormat="1" applyFont="1" applyBorder="1" applyAlignment="1">
      <alignment horizontal="center" vertical="center"/>
    </xf>
    <xf numFmtId="0" fontId="25" fillId="0" borderId="0" xfId="276" applyFont="1" applyAlignment="1">
      <alignment horizontal="center" vertical="center"/>
    </xf>
    <xf numFmtId="49" fontId="25" fillId="0" borderId="18" xfId="276" applyNumberFormat="1" applyFont="1" applyBorder="1" applyProtection="1">
      <protection locked="0"/>
    </xf>
    <xf numFmtId="166" fontId="25" fillId="0" borderId="18" xfId="276" applyNumberFormat="1" applyFont="1" applyBorder="1" applyProtection="1">
      <protection locked="0"/>
    </xf>
    <xf numFmtId="3" fontId="25" fillId="0" borderId="18" xfId="276" applyNumberFormat="1" applyFont="1" applyBorder="1" applyProtection="1">
      <protection locked="0"/>
    </xf>
    <xf numFmtId="3" fontId="25" fillId="0" borderId="18" xfId="276" applyNumberFormat="1" applyFont="1" applyBorder="1"/>
    <xf numFmtId="49" fontId="25" fillId="0" borderId="18" xfId="276" applyNumberFormat="1" applyFont="1" applyBorder="1" applyAlignment="1" applyProtection="1">
      <alignment horizontal="center"/>
      <protection locked="0"/>
    </xf>
    <xf numFmtId="49" fontId="25" fillId="0" borderId="23" xfId="276" applyNumberFormat="1" applyFont="1" applyBorder="1" applyProtection="1">
      <protection locked="0"/>
    </xf>
    <xf numFmtId="0" fontId="14" fillId="0" borderId="0" xfId="1" applyFont="1"/>
    <xf numFmtId="0" fontId="14" fillId="0" borderId="0" xfId="1" applyFont="1" applyAlignment="1">
      <alignment horizontal="center"/>
    </xf>
    <xf numFmtId="0" fontId="14" fillId="0" borderId="0" xfId="1" applyFont="1" applyAlignment="1">
      <alignment horizontal="right"/>
    </xf>
    <xf numFmtId="0" fontId="31" fillId="0" borderId="0" xfId="277" applyFont="1" applyProtection="1">
      <protection locked="0"/>
    </xf>
    <xf numFmtId="0" fontId="31" fillId="0" borderId="1" xfId="277" applyFont="1" applyBorder="1" applyProtection="1">
      <protection locked="0"/>
    </xf>
    <xf numFmtId="0" fontId="14" fillId="0" borderId="0" xfId="277" applyFont="1"/>
    <xf numFmtId="0" fontId="31" fillId="0" borderId="0" xfId="277" applyFont="1" applyAlignment="1">
      <alignment horizontal="center"/>
    </xf>
    <xf numFmtId="0" fontId="28" fillId="0" borderId="0" xfId="277" applyFont="1" applyAlignment="1">
      <alignment horizontal="center"/>
    </xf>
    <xf numFmtId="0" fontId="14" fillId="0" borderId="1" xfId="277" applyFont="1" applyBorder="1" applyAlignment="1">
      <alignment horizontal="center"/>
    </xf>
    <xf numFmtId="0" fontId="14" fillId="0" borderId="0" xfId="277" applyFont="1" applyAlignment="1">
      <alignment horizontal="center"/>
    </xf>
    <xf numFmtId="0" fontId="10" fillId="0" borderId="0" xfId="275"/>
    <xf numFmtId="0" fontId="18" fillId="0" borderId="0" xfId="278"/>
    <xf numFmtId="0" fontId="10" fillId="0" borderId="0" xfId="275" applyAlignment="1">
      <alignment horizontal="center"/>
    </xf>
    <xf numFmtId="14" fontId="26" fillId="0" borderId="1" xfId="3" applyNumberFormat="1" applyFont="1" applyBorder="1" applyAlignment="1">
      <alignment horizontal="center"/>
    </xf>
    <xf numFmtId="14" fontId="25" fillId="0" borderId="0" xfId="3" applyNumberFormat="1" applyFont="1"/>
    <xf numFmtId="0" fontId="24" fillId="0" borderId="0" xfId="3" applyFont="1"/>
    <xf numFmtId="0" fontId="131" fillId="0" borderId="18" xfId="275" applyFont="1" applyBorder="1" applyAlignment="1">
      <alignment horizontal="center" vertical="center" wrapText="1"/>
    </xf>
    <xf numFmtId="0" fontId="131" fillId="0" borderId="18" xfId="275" applyFont="1" applyBorder="1"/>
    <xf numFmtId="4" fontId="131" fillId="0" borderId="18" xfId="275" applyNumberFormat="1" applyFont="1" applyBorder="1"/>
    <xf numFmtId="10" fontId="131" fillId="0" borderId="18" xfId="275" applyNumberFormat="1" applyFont="1" applyBorder="1"/>
    <xf numFmtId="49" fontId="131" fillId="0" borderId="18" xfId="275" applyNumberFormat="1" applyFont="1" applyBorder="1"/>
    <xf numFmtId="0" fontId="131" fillId="0" borderId="18" xfId="275" applyFont="1" applyBorder="1" applyAlignment="1">
      <alignment horizontal="center"/>
    </xf>
    <xf numFmtId="0" fontId="131" fillId="0" borderId="18" xfId="275" applyFont="1" applyBorder="1" applyAlignment="1">
      <alignment wrapText="1"/>
    </xf>
    <xf numFmtId="4" fontId="22" fillId="0" borderId="18" xfId="3" applyNumberFormat="1" applyFont="1" applyBorder="1" applyProtection="1">
      <protection locked="0"/>
    </xf>
    <xf numFmtId="10" fontId="22" fillId="0" borderId="18" xfId="3" applyNumberFormat="1" applyFont="1" applyBorder="1" applyProtection="1">
      <protection locked="0"/>
    </xf>
    <xf numFmtId="0" fontId="131" fillId="0" borderId="0" xfId="275" applyFont="1"/>
    <xf numFmtId="49" fontId="22" fillId="0" borderId="0" xfId="3" applyNumberFormat="1" applyFont="1" applyProtection="1">
      <protection locked="0"/>
    </xf>
    <xf numFmtId="1" fontId="22" fillId="0" borderId="0" xfId="3" applyNumberFormat="1" applyFont="1" applyProtection="1">
      <protection locked="0"/>
    </xf>
    <xf numFmtId="2" fontId="22" fillId="0" borderId="0" xfId="3" applyNumberFormat="1" applyFont="1" applyProtection="1">
      <protection locked="0"/>
    </xf>
    <xf numFmtId="0" fontId="25" fillId="0" borderId="0" xfId="3" applyFont="1" applyProtection="1">
      <protection locked="0"/>
    </xf>
    <xf numFmtId="0" fontId="132" fillId="0" borderId="0" xfId="275" applyFont="1"/>
    <xf numFmtId="49" fontId="24" fillId="0" borderId="0" xfId="3" applyNumberFormat="1" applyFont="1" applyProtection="1">
      <protection locked="0"/>
    </xf>
    <xf numFmtId="0" fontId="22" fillId="0" borderId="0" xfId="3" applyFont="1" applyAlignment="1">
      <alignment horizontal="center" vertical="center" wrapText="1"/>
    </xf>
    <xf numFmtId="0" fontId="132" fillId="2" borderId="56" xfId="275" applyFont="1" applyFill="1" applyBorder="1" applyAlignment="1">
      <alignment horizontal="center" vertical="center" wrapText="1"/>
    </xf>
    <xf numFmtId="0" fontId="131" fillId="0" borderId="0" xfId="275" applyFont="1" applyAlignment="1">
      <alignment wrapText="1"/>
    </xf>
    <xf numFmtId="0" fontId="132" fillId="0" borderId="56" xfId="275" applyFont="1" applyBorder="1" applyAlignment="1">
      <alignment wrapText="1"/>
    </xf>
    <xf numFmtId="0" fontId="10" fillId="0" borderId="0" xfId="275" applyAlignment="1">
      <alignment wrapText="1"/>
    </xf>
    <xf numFmtId="0" fontId="10" fillId="0" borderId="0" xfId="275" applyAlignment="1">
      <alignment horizontal="center" vertical="center" wrapText="1"/>
    </xf>
    <xf numFmtId="0" fontId="10" fillId="0" borderId="0" xfId="275" applyAlignment="1">
      <alignment horizontal="center" wrapText="1"/>
    </xf>
    <xf numFmtId="0" fontId="132" fillId="2" borderId="53" xfId="275" applyFont="1" applyFill="1" applyBorder="1" applyAlignment="1">
      <alignment horizontal="center" vertical="center" wrapText="1"/>
    </xf>
    <xf numFmtId="0" fontId="132" fillId="0" borderId="53" xfId="275" applyFont="1" applyBorder="1" applyAlignment="1">
      <alignment wrapText="1"/>
    </xf>
    <xf numFmtId="0" fontId="25" fillId="0" borderId="0" xfId="3" applyFont="1" applyAlignment="1">
      <alignment horizontal="center" wrapText="1"/>
    </xf>
    <xf numFmtId="2" fontId="22" fillId="0" borderId="0" xfId="3" applyNumberFormat="1" applyFont="1" applyAlignment="1" applyProtection="1">
      <alignment wrapText="1"/>
      <protection locked="0"/>
    </xf>
    <xf numFmtId="49" fontId="22" fillId="0" borderId="0" xfId="3" applyNumberFormat="1" applyFont="1" applyAlignment="1" applyProtection="1">
      <alignment wrapText="1"/>
      <protection locked="0"/>
    </xf>
    <xf numFmtId="0" fontId="132" fillId="0" borderId="40" xfId="275" applyFont="1" applyBorder="1" applyAlignment="1">
      <alignment wrapText="1"/>
    </xf>
    <xf numFmtId="0" fontId="132" fillId="2" borderId="40" xfId="275" applyFont="1" applyFill="1" applyBorder="1" applyAlignment="1">
      <alignment horizontal="center" vertical="center" wrapText="1"/>
    </xf>
    <xf numFmtId="0" fontId="133" fillId="0" borderId="0" xfId="3" applyFont="1"/>
    <xf numFmtId="0" fontId="15" fillId="0" borderId="0" xfId="278" applyFont="1"/>
    <xf numFmtId="0" fontId="10" fillId="2" borderId="29" xfId="275" applyFill="1" applyBorder="1" applyAlignment="1">
      <alignment horizontal="left" vertical="center"/>
    </xf>
    <xf numFmtId="0" fontId="10" fillId="2" borderId="1" xfId="275" applyFill="1" applyBorder="1" applyAlignment="1">
      <alignment horizontal="left" vertical="center"/>
    </xf>
    <xf numFmtId="0" fontId="131" fillId="2" borderId="1" xfId="275" applyFont="1" applyFill="1" applyBorder="1" applyAlignment="1">
      <alignment horizontal="left" vertical="center"/>
    </xf>
    <xf numFmtId="0" fontId="132" fillId="2" borderId="40" xfId="275" applyFont="1" applyFill="1" applyBorder="1" applyAlignment="1">
      <alignment horizontal="center" vertical="center"/>
    </xf>
    <xf numFmtId="0" fontId="132" fillId="2" borderId="53" xfId="275" applyFont="1" applyFill="1" applyBorder="1" applyAlignment="1">
      <alignment horizontal="center" vertical="center"/>
    </xf>
    <xf numFmtId="0" fontId="10" fillId="2" borderId="47" xfId="275" applyFill="1" applyBorder="1" applyAlignment="1">
      <alignment horizontal="left" vertical="center"/>
    </xf>
    <xf numFmtId="0" fontId="10" fillId="2" borderId="0" xfId="275" applyFill="1" applyAlignment="1">
      <alignment horizontal="left" vertical="center"/>
    </xf>
    <xf numFmtId="0" fontId="131" fillId="2" borderId="0" xfId="275" applyFont="1" applyFill="1" applyAlignment="1">
      <alignment horizontal="left" vertical="center"/>
    </xf>
    <xf numFmtId="0" fontId="131" fillId="2" borderId="47" xfId="275" applyFont="1" applyFill="1" applyBorder="1" applyAlignment="1">
      <alignment horizontal="left" vertical="center"/>
    </xf>
    <xf numFmtId="0" fontId="131" fillId="2" borderId="47" xfId="275" applyFont="1" applyFill="1" applyBorder="1"/>
    <xf numFmtId="0" fontId="131" fillId="2" borderId="0" xfId="275" applyFont="1" applyFill="1"/>
    <xf numFmtId="0" fontId="131" fillId="2" borderId="22" xfId="275" applyFont="1" applyFill="1" applyBorder="1"/>
    <xf numFmtId="0" fontId="131" fillId="2" borderId="2" xfId="275" applyFont="1" applyFill="1" applyBorder="1"/>
    <xf numFmtId="0" fontId="131" fillId="2" borderId="2" xfId="275" applyFont="1" applyFill="1" applyBorder="1" applyAlignment="1">
      <alignment horizontal="left" vertical="center"/>
    </xf>
    <xf numFmtId="0" fontId="132" fillId="2" borderId="56" xfId="275" applyFont="1" applyFill="1" applyBorder="1" applyAlignment="1">
      <alignment horizontal="center" vertical="center"/>
    </xf>
    <xf numFmtId="4" fontId="22" fillId="0" borderId="0" xfId="3" applyNumberFormat="1" applyFont="1" applyProtection="1">
      <protection locked="0"/>
    </xf>
    <xf numFmtId="0" fontId="10" fillId="0" borderId="18" xfId="275" applyBorder="1"/>
    <xf numFmtId="0" fontId="10" fillId="0" borderId="18" xfId="275" applyBorder="1" applyAlignment="1">
      <alignment wrapText="1"/>
    </xf>
    <xf numFmtId="0" fontId="22" fillId="0" borderId="18" xfId="3" applyFont="1" applyBorder="1" applyAlignment="1" applyProtection="1">
      <alignment horizontal="center" vertical="center"/>
      <protection locked="0"/>
    </xf>
    <xf numFmtId="1" fontId="22" fillId="0" borderId="18" xfId="3" applyNumberFormat="1" applyFont="1" applyBorder="1" applyAlignment="1" applyProtection="1">
      <alignment horizontal="center" vertical="center"/>
      <protection locked="0"/>
    </xf>
    <xf numFmtId="0" fontId="25" fillId="0" borderId="18" xfId="3" applyFont="1" applyBorder="1" applyAlignment="1">
      <alignment horizontal="center" vertical="center" wrapText="1"/>
    </xf>
    <xf numFmtId="0" fontId="22" fillId="0" borderId="23" xfId="3" applyFont="1" applyBorder="1" applyAlignment="1">
      <alignment horizontal="center" vertical="center" wrapText="1"/>
    </xf>
    <xf numFmtId="0" fontId="22" fillId="0" borderId="0" xfId="275" applyFont="1" applyAlignment="1">
      <alignment horizontal="center"/>
    </xf>
    <xf numFmtId="0" fontId="25" fillId="0" borderId="55" xfId="3" applyFont="1" applyBorder="1" applyAlignment="1">
      <alignment horizontal="center" wrapText="1"/>
    </xf>
    <xf numFmtId="4" fontId="10" fillId="0" borderId="18" xfId="275" applyNumberFormat="1" applyBorder="1"/>
    <xf numFmtId="0" fontId="32" fillId="0" borderId="1" xfId="325" applyFont="1" applyBorder="1" applyAlignment="1">
      <alignment horizontal="centerContinuous" vertical="center"/>
    </xf>
    <xf numFmtId="0" fontId="25" fillId="0" borderId="1" xfId="325" applyFont="1" applyBorder="1"/>
    <xf numFmtId="0" fontId="32" fillId="0" borderId="0" xfId="325" applyFont="1"/>
    <xf numFmtId="0" fontId="114" fillId="0" borderId="0" xfId="325" applyFont="1"/>
    <xf numFmtId="0" fontId="34" fillId="0" borderId="0" xfId="325" applyFont="1" applyAlignment="1">
      <alignment horizontal="centerContinuous"/>
    </xf>
    <xf numFmtId="0" fontId="34" fillId="0" borderId="0" xfId="325" applyFont="1" applyAlignment="1">
      <alignment horizontal="center"/>
    </xf>
    <xf numFmtId="0" fontId="32" fillId="0" borderId="0" xfId="325" applyFont="1" applyAlignment="1">
      <alignment horizontal="right" vertical="center"/>
    </xf>
    <xf numFmtId="0" fontId="34" fillId="0" borderId="0" xfId="325" applyFont="1"/>
    <xf numFmtId="0" fontId="32" fillId="0" borderId="0" xfId="325" applyFont="1" applyAlignment="1">
      <alignment horizontal="center"/>
    </xf>
    <xf numFmtId="14" fontId="34" fillId="0" borderId="0" xfId="325" applyNumberFormat="1" applyFont="1" applyAlignment="1" applyProtection="1">
      <alignment horizontal="right" vertical="center"/>
      <protection locked="0"/>
    </xf>
    <xf numFmtId="14" fontId="34" fillId="0" borderId="1" xfId="325" applyNumberFormat="1" applyFont="1" applyBorder="1" applyAlignment="1" applyProtection="1">
      <alignment horizontal="center" vertical="center"/>
      <protection locked="0"/>
    </xf>
    <xf numFmtId="178" fontId="32" fillId="0" borderId="0" xfId="325" applyNumberFormat="1" applyFont="1" applyAlignment="1">
      <alignment horizontal="center"/>
    </xf>
    <xf numFmtId="0" fontId="114" fillId="0" borderId="0" xfId="325" applyFont="1" applyAlignment="1">
      <alignment horizontal="center"/>
    </xf>
    <xf numFmtId="0" fontId="32" fillId="0" borderId="23" xfId="325" applyFont="1" applyBorder="1" applyAlignment="1">
      <alignment horizontal="center" vertical="center" wrapText="1"/>
    </xf>
    <xf numFmtId="0" fontId="32" fillId="0" borderId="18" xfId="325" applyFont="1" applyBorder="1" applyAlignment="1">
      <alignment horizontal="center" vertical="center" wrapText="1"/>
    </xf>
    <xf numFmtId="3" fontId="34" fillId="0" borderId="0" xfId="325" applyNumberFormat="1" applyFont="1"/>
    <xf numFmtId="0" fontId="32" fillId="0" borderId="18" xfId="325" applyFont="1" applyBorder="1" applyAlignment="1">
      <alignment horizontal="center" vertical="center"/>
    </xf>
    <xf numFmtId="0" fontId="32" fillId="0" borderId="17" xfId="325" applyFont="1" applyBorder="1" applyAlignment="1">
      <alignment horizontal="center" vertical="center"/>
    </xf>
    <xf numFmtId="0" fontId="32" fillId="0" borderId="18" xfId="325" applyFont="1" applyBorder="1" applyAlignment="1">
      <alignment horizontal="center"/>
    </xf>
    <xf numFmtId="0" fontId="32" fillId="0" borderId="17" xfId="325" applyFont="1" applyBorder="1" applyProtection="1">
      <protection locked="0"/>
    </xf>
    <xf numFmtId="49" fontId="32" fillId="0" borderId="18" xfId="325" applyNumberFormat="1" applyFont="1" applyBorder="1" applyProtection="1">
      <protection locked="0"/>
    </xf>
    <xf numFmtId="3" fontId="32" fillId="0" borderId="18" xfId="325" applyNumberFormat="1" applyFont="1" applyBorder="1" applyProtection="1">
      <protection locked="0"/>
    </xf>
    <xf numFmtId="0" fontId="32" fillId="0" borderId="1" xfId="325" applyFont="1" applyBorder="1"/>
    <xf numFmtId="49" fontId="15" fillId="0" borderId="0" xfId="325" applyNumberFormat="1" applyFont="1"/>
    <xf numFmtId="49" fontId="15" fillId="0" borderId="1" xfId="325" applyNumberFormat="1" applyFont="1" applyBorder="1"/>
    <xf numFmtId="0" fontId="15" fillId="0" borderId="0" xfId="325" applyFont="1"/>
    <xf numFmtId="0" fontId="15" fillId="0" borderId="0" xfId="325" applyFont="1" applyAlignment="1">
      <alignment horizontal="center"/>
    </xf>
    <xf numFmtId="49" fontId="15" fillId="0" borderId="0" xfId="325" applyNumberFormat="1" applyFont="1" applyAlignment="1">
      <alignment horizontal="right"/>
    </xf>
    <xf numFmtId="0" fontId="15" fillId="0" borderId="0" xfId="325" applyFont="1" applyAlignment="1">
      <alignment horizontal="right"/>
    </xf>
    <xf numFmtId="0" fontId="103" fillId="0" borderId="1" xfId="274" applyFont="1" applyBorder="1"/>
    <xf numFmtId="0" fontId="103" fillId="0" borderId="0" xfId="274" applyFont="1" applyProtection="1">
      <protection locked="0"/>
    </xf>
    <xf numFmtId="0" fontId="15" fillId="0" borderId="0" xfId="274" applyFont="1" applyAlignment="1" applyProtection="1">
      <alignment horizontal="centerContinuous"/>
      <protection locked="0"/>
    </xf>
    <xf numFmtId="0" fontId="16" fillId="2" borderId="0" xfId="274" applyFont="1" applyFill="1" applyAlignment="1" applyProtection="1">
      <alignment horizontal="right"/>
      <protection locked="0"/>
    </xf>
    <xf numFmtId="0" fontId="17" fillId="0" borderId="0" xfId="274" applyFont="1" applyProtection="1">
      <protection locked="0"/>
    </xf>
    <xf numFmtId="0" fontId="15" fillId="0" borderId="0" xfId="274" applyFont="1" applyAlignment="1" applyProtection="1">
      <alignment horizontal="right"/>
      <protection locked="0"/>
    </xf>
    <xf numFmtId="0" fontId="17" fillId="0" borderId="0" xfId="274" applyFont="1" applyAlignment="1" applyProtection="1">
      <alignment horizontal="right"/>
      <protection locked="0"/>
    </xf>
    <xf numFmtId="14" fontId="17" fillId="0" borderId="1" xfId="274" applyNumberFormat="1" applyFont="1" applyBorder="1" applyAlignment="1" applyProtection="1">
      <alignment horizontal="right"/>
      <protection locked="0"/>
    </xf>
    <xf numFmtId="0" fontId="17" fillId="0" borderId="0" xfId="274" applyFont="1" applyAlignment="1" applyProtection="1">
      <alignment horizontal="center"/>
      <protection locked="0"/>
    </xf>
    <xf numFmtId="14" fontId="17" fillId="0" borderId="0" xfId="274" applyNumberFormat="1" applyFont="1" applyAlignment="1" applyProtection="1">
      <alignment horizontal="right"/>
      <protection locked="0"/>
    </xf>
    <xf numFmtId="0" fontId="15" fillId="0" borderId="1" xfId="274" applyFont="1" applyBorder="1" applyProtection="1">
      <protection locked="0"/>
    </xf>
    <xf numFmtId="49" fontId="15" fillId="0" borderId="18" xfId="274" applyNumberFormat="1" applyFont="1" applyBorder="1" applyAlignment="1" applyProtection="1">
      <alignment horizontal="left"/>
      <protection locked="0"/>
    </xf>
    <xf numFmtId="166" fontId="15" fillId="0" borderId="18" xfId="274" applyNumberFormat="1" applyFont="1" applyBorder="1" applyAlignment="1" applyProtection="1">
      <alignment horizontal="left"/>
      <protection locked="0"/>
    </xf>
    <xf numFmtId="4" fontId="15" fillId="25" borderId="18" xfId="274" applyNumberFormat="1" applyFont="1" applyFill="1" applyBorder="1" applyAlignment="1" applyProtection="1">
      <alignment horizontal="right"/>
      <protection locked="0"/>
    </xf>
    <xf numFmtId="14" fontId="17" fillId="0" borderId="18" xfId="274" applyNumberFormat="1" applyFont="1" applyBorder="1" applyAlignment="1" applyProtection="1">
      <alignment horizontal="center"/>
      <protection locked="0"/>
    </xf>
    <xf numFmtId="0" fontId="22" fillId="25" borderId="2" xfId="274" applyFont="1" applyFill="1" applyBorder="1" applyAlignment="1" applyProtection="1">
      <alignment horizontal="center"/>
      <protection locked="0"/>
    </xf>
    <xf numFmtId="0" fontId="15" fillId="0" borderId="0" xfId="275" applyFont="1"/>
    <xf numFmtId="0" fontId="15" fillId="0" borderId="0" xfId="275" applyFont="1" applyAlignment="1">
      <alignment horizontal="centerContinuous"/>
    </xf>
    <xf numFmtId="49" fontId="24" fillId="2" borderId="0" xfId="325" applyNumberFormat="1" applyFont="1" applyFill="1"/>
    <xf numFmtId="49" fontId="34" fillId="0" borderId="0" xfId="325" applyNumberFormat="1" applyFont="1" applyAlignment="1">
      <alignment horizontal="centerContinuous"/>
    </xf>
    <xf numFmtId="14" fontId="15" fillId="0" borderId="0" xfId="325" applyNumberFormat="1" applyFont="1" applyAlignment="1" applyProtection="1">
      <alignment horizontal="centerContinuous"/>
      <protection locked="0"/>
    </xf>
    <xf numFmtId="0" fontId="15" fillId="0" borderId="0" xfId="325" applyFont="1" applyAlignment="1">
      <alignment horizontal="centerContinuous"/>
    </xf>
    <xf numFmtId="0" fontId="34" fillId="0" borderId="0" xfId="325" applyFont="1" applyAlignment="1">
      <alignment horizontal="right"/>
    </xf>
    <xf numFmtId="14" fontId="34" fillId="0" borderId="0" xfId="325" applyNumberFormat="1" applyFont="1" applyAlignment="1" applyProtection="1">
      <alignment horizontal="left"/>
      <protection locked="0"/>
    </xf>
    <xf numFmtId="49" fontId="34" fillId="0" borderId="0" xfId="325" applyNumberFormat="1" applyFont="1" applyAlignment="1">
      <alignment horizontal="right"/>
    </xf>
    <xf numFmtId="14" fontId="15" fillId="0" borderId="0" xfId="325" applyNumberFormat="1" applyFont="1" applyProtection="1">
      <protection locked="0"/>
    </xf>
    <xf numFmtId="0" fontId="17" fillId="0" borderId="0" xfId="325" applyFont="1"/>
    <xf numFmtId="0" fontId="15" fillId="0" borderId="0" xfId="325" applyFont="1" applyAlignment="1">
      <alignment horizontal="center" vertical="center"/>
    </xf>
    <xf numFmtId="0" fontId="22" fillId="0" borderId="18" xfId="325" applyFont="1" applyBorder="1" applyAlignment="1">
      <alignment horizontal="center" vertical="center" wrapText="1"/>
    </xf>
    <xf numFmtId="49" fontId="22" fillId="0" borderId="18" xfId="325" applyNumberFormat="1" applyFont="1" applyBorder="1" applyAlignment="1">
      <alignment horizontal="center" vertical="center"/>
    </xf>
    <xf numFmtId="0" fontId="22" fillId="0" borderId="18" xfId="325" applyFont="1" applyBorder="1" applyAlignment="1">
      <alignment horizontal="center" vertical="center"/>
    </xf>
    <xf numFmtId="0" fontId="24" fillId="0" borderId="18" xfId="325" applyFont="1" applyBorder="1"/>
    <xf numFmtId="3" fontId="24" fillId="0" borderId="18" xfId="325" applyNumberFormat="1" applyFont="1" applyBorder="1"/>
    <xf numFmtId="0" fontId="22" fillId="0" borderId="18" xfId="325" applyFont="1" applyBorder="1"/>
    <xf numFmtId="49" fontId="22" fillId="0" borderId="18" xfId="325" applyNumberFormat="1" applyFont="1" applyBorder="1"/>
    <xf numFmtId="3" fontId="22" fillId="0" borderId="18" xfId="325" applyNumberFormat="1" applyFont="1" applyBorder="1" applyProtection="1">
      <protection locked="0"/>
    </xf>
    <xf numFmtId="4" fontId="22" fillId="0" borderId="18" xfId="325" applyNumberFormat="1" applyFont="1" applyBorder="1" applyProtection="1">
      <protection locked="0"/>
    </xf>
    <xf numFmtId="3" fontId="22" fillId="0" borderId="18" xfId="325" applyNumberFormat="1" applyFont="1" applyBorder="1"/>
    <xf numFmtId="4" fontId="22" fillId="0" borderId="18" xfId="325" applyNumberFormat="1" applyFont="1" applyBorder="1"/>
    <xf numFmtId="3" fontId="24" fillId="0" borderId="18" xfId="325" applyNumberFormat="1" applyFont="1" applyBorder="1" applyProtection="1">
      <protection locked="0"/>
    </xf>
    <xf numFmtId="49" fontId="24" fillId="0" borderId="18" xfId="325" applyNumberFormat="1" applyFont="1" applyBorder="1"/>
    <xf numFmtId="0" fontId="22" fillId="0" borderId="0" xfId="325" applyFont="1"/>
    <xf numFmtId="0" fontId="24" fillId="0" borderId="0" xfId="325" applyFont="1"/>
    <xf numFmtId="49" fontId="22" fillId="0" borderId="0" xfId="325" applyNumberFormat="1" applyFont="1"/>
    <xf numFmtId="49" fontId="22" fillId="0" borderId="1" xfId="325" applyNumberFormat="1" applyFont="1" applyBorder="1" applyProtection="1">
      <protection locked="0"/>
    </xf>
    <xf numFmtId="0" fontId="22" fillId="0" borderId="1" xfId="325" applyFont="1" applyBorder="1" applyProtection="1">
      <protection locked="0"/>
    </xf>
    <xf numFmtId="49" fontId="22" fillId="0" borderId="0" xfId="325" applyNumberFormat="1" applyFont="1" applyAlignment="1">
      <alignment horizontal="center"/>
    </xf>
    <xf numFmtId="0" fontId="22" fillId="0" borderId="0" xfId="325" applyFont="1" applyAlignment="1">
      <alignment horizontal="center"/>
    </xf>
    <xf numFmtId="49" fontId="14" fillId="0" borderId="0" xfId="325" applyNumberFormat="1" applyFont="1"/>
    <xf numFmtId="49" fontId="14" fillId="0" borderId="1" xfId="325" applyNumberFormat="1" applyFont="1" applyBorder="1"/>
    <xf numFmtId="0" fontId="14" fillId="0" borderId="0" xfId="325" applyFont="1"/>
    <xf numFmtId="0" fontId="43" fillId="0" borderId="0" xfId="325" applyFont="1"/>
    <xf numFmtId="0" fontId="14" fillId="0" borderId="0" xfId="325" applyFont="1" applyAlignment="1">
      <alignment horizontal="center"/>
    </xf>
    <xf numFmtId="49" fontId="41" fillId="2" borderId="0" xfId="325" applyNumberFormat="1" applyFont="1" applyFill="1"/>
    <xf numFmtId="0" fontId="14" fillId="0" borderId="0" xfId="325" applyFont="1" applyAlignment="1">
      <alignment horizontal="right"/>
    </xf>
    <xf numFmtId="0" fontId="42" fillId="0" borderId="0" xfId="325" applyFont="1" applyAlignment="1">
      <alignment horizontal="right"/>
    </xf>
    <xf numFmtId="14" fontId="42" fillId="0" borderId="0" xfId="325" applyNumberFormat="1" applyFont="1" applyAlignment="1" applyProtection="1">
      <alignment horizontal="left"/>
      <protection locked="0"/>
    </xf>
    <xf numFmtId="49" fontId="115" fillId="0" borderId="0" xfId="325" applyNumberFormat="1" applyFont="1" applyAlignment="1">
      <alignment horizontal="center"/>
    </xf>
    <xf numFmtId="0" fontId="30" fillId="0" borderId="0" xfId="325" applyFont="1"/>
    <xf numFmtId="0" fontId="43" fillId="0" borderId="0" xfId="325" applyFont="1" applyAlignment="1">
      <alignment horizontal="center" vertical="center"/>
    </xf>
    <xf numFmtId="0" fontId="31" fillId="0" borderId="23" xfId="325" applyFont="1" applyBorder="1" applyAlignment="1">
      <alignment horizontal="center" vertical="center" wrapText="1"/>
    </xf>
    <xf numFmtId="0" fontId="31" fillId="0" borderId="18" xfId="325" applyFont="1" applyBorder="1" applyAlignment="1">
      <alignment horizontal="center" vertical="center" wrapText="1"/>
    </xf>
    <xf numFmtId="49" fontId="31" fillId="0" borderId="18" xfId="325" applyNumberFormat="1" applyFont="1" applyBorder="1" applyAlignment="1">
      <alignment horizontal="center" vertical="center"/>
    </xf>
    <xf numFmtId="0" fontId="31" fillId="0" borderId="18" xfId="325" applyFont="1" applyBorder="1" applyAlignment="1">
      <alignment horizontal="center" vertical="center"/>
    </xf>
    <xf numFmtId="0" fontId="41" fillId="0" borderId="18" xfId="325" applyFont="1" applyBorder="1"/>
    <xf numFmtId="0" fontId="31" fillId="0" borderId="18" xfId="325" applyFont="1" applyBorder="1"/>
    <xf numFmtId="3" fontId="41" fillId="0" borderId="18" xfId="325" applyNumberFormat="1" applyFont="1" applyBorder="1"/>
    <xf numFmtId="4" fontId="31" fillId="0" borderId="18" xfId="325" applyNumberFormat="1" applyFont="1" applyBorder="1"/>
    <xf numFmtId="49" fontId="31" fillId="0" borderId="18" xfId="325" applyNumberFormat="1" applyFont="1" applyBorder="1"/>
    <xf numFmtId="3" fontId="31" fillId="0" borderId="18" xfId="325" applyNumberFormat="1" applyFont="1" applyBorder="1" applyProtection="1">
      <protection locked="0"/>
    </xf>
    <xf numFmtId="4" fontId="31" fillId="0" borderId="18" xfId="325" applyNumberFormat="1" applyFont="1" applyBorder="1" applyProtection="1">
      <protection locked="0"/>
    </xf>
    <xf numFmtId="3" fontId="31" fillId="0" borderId="18" xfId="325" applyNumberFormat="1" applyFont="1" applyBorder="1"/>
    <xf numFmtId="49" fontId="41" fillId="0" borderId="18" xfId="325" applyNumberFormat="1" applyFont="1" applyBorder="1"/>
    <xf numFmtId="4" fontId="41" fillId="0" borderId="18" xfId="325" applyNumberFormat="1" applyFont="1" applyBorder="1"/>
    <xf numFmtId="0" fontId="116" fillId="0" borderId="0" xfId="325" applyFont="1"/>
    <xf numFmtId="0" fontId="31" fillId="0" borderId="0" xfId="325" applyFont="1"/>
    <xf numFmtId="0" fontId="41" fillId="0" borderId="0" xfId="325" applyFont="1"/>
    <xf numFmtId="49" fontId="31" fillId="0" borderId="0" xfId="325" applyNumberFormat="1" applyFont="1"/>
    <xf numFmtId="49" fontId="31" fillId="0" borderId="1" xfId="325" applyNumberFormat="1" applyFont="1" applyBorder="1" applyProtection="1">
      <protection locked="0"/>
    </xf>
    <xf numFmtId="0" fontId="31" fillId="0" borderId="1" xfId="325" applyFont="1" applyBorder="1" applyProtection="1">
      <protection locked="0"/>
    </xf>
    <xf numFmtId="49" fontId="31" fillId="0" borderId="0" xfId="325" applyNumberFormat="1" applyFont="1" applyAlignment="1">
      <alignment horizontal="center"/>
    </xf>
    <xf numFmtId="0" fontId="31" fillId="0" borderId="0" xfId="325" applyFont="1" applyAlignment="1">
      <alignment horizontal="center"/>
    </xf>
    <xf numFmtId="0" fontId="117" fillId="0" borderId="0" xfId="325" applyFont="1"/>
    <xf numFmtId="49" fontId="117" fillId="0" borderId="0" xfId="325" applyNumberFormat="1" applyFont="1"/>
    <xf numFmtId="49" fontId="43" fillId="0" borderId="0" xfId="325" applyNumberFormat="1" applyFont="1"/>
    <xf numFmtId="49" fontId="14" fillId="0" borderId="0" xfId="325" applyNumberFormat="1" applyFont="1" applyAlignment="1">
      <alignment horizontal="right"/>
    </xf>
    <xf numFmtId="0" fontId="14" fillId="0" borderId="18" xfId="325" applyFont="1" applyBorder="1" applyAlignment="1">
      <alignment horizontal="center" vertical="center" wrapText="1"/>
    </xf>
    <xf numFmtId="49" fontId="14" fillId="0" borderId="18" xfId="325" applyNumberFormat="1" applyFont="1" applyBorder="1" applyAlignment="1">
      <alignment horizontal="center" vertical="center"/>
    </xf>
    <xf numFmtId="0" fontId="14" fillId="0" borderId="18" xfId="325" applyFont="1" applyBorder="1" applyAlignment="1">
      <alignment horizontal="center" vertical="center"/>
    </xf>
    <xf numFmtId="0" fontId="42" fillId="0" borderId="18" xfId="325" applyFont="1" applyBorder="1"/>
    <xf numFmtId="3" fontId="30" fillId="0" borderId="18" xfId="325" applyNumberFormat="1" applyFont="1" applyBorder="1"/>
    <xf numFmtId="0" fontId="30" fillId="0" borderId="18" xfId="325" applyFont="1" applyBorder="1"/>
    <xf numFmtId="0" fontId="118" fillId="0" borderId="0" xfId="325" applyFont="1"/>
    <xf numFmtId="0" fontId="14" fillId="0" borderId="18" xfId="325" applyFont="1" applyBorder="1"/>
    <xf numFmtId="49" fontId="14" fillId="0" borderId="18" xfId="325" applyNumberFormat="1" applyFont="1" applyBorder="1"/>
    <xf numFmtId="3" fontId="14" fillId="0" borderId="18" xfId="325" applyNumberFormat="1" applyFont="1" applyBorder="1" applyProtection="1">
      <protection locked="0"/>
    </xf>
    <xf numFmtId="4" fontId="14" fillId="0" borderId="18" xfId="325" applyNumberFormat="1" applyFont="1" applyBorder="1" applyProtection="1">
      <protection locked="0"/>
    </xf>
    <xf numFmtId="4" fontId="14" fillId="0" borderId="18" xfId="325" applyNumberFormat="1" applyFont="1" applyBorder="1"/>
    <xf numFmtId="49" fontId="42" fillId="0" borderId="18" xfId="325" applyNumberFormat="1" applyFont="1" applyBorder="1"/>
    <xf numFmtId="3" fontId="14" fillId="0" borderId="18" xfId="325" applyNumberFormat="1" applyFont="1" applyBorder="1"/>
    <xf numFmtId="49" fontId="14" fillId="0" borderId="1" xfId="325" applyNumberFormat="1" applyFont="1" applyBorder="1" applyProtection="1">
      <protection locked="0"/>
    </xf>
    <xf numFmtId="0" fontId="14" fillId="0" borderId="1" xfId="325" applyFont="1" applyBorder="1" applyProtection="1">
      <protection locked="0"/>
    </xf>
    <xf numFmtId="49" fontId="14" fillId="0" borderId="0" xfId="325" applyNumberFormat="1" applyFont="1" applyAlignment="1">
      <alignment horizontal="center"/>
    </xf>
    <xf numFmtId="0" fontId="98" fillId="0" borderId="0" xfId="275" applyFont="1"/>
    <xf numFmtId="0" fontId="25" fillId="0" borderId="1" xfId="268" applyFont="1" applyBorder="1"/>
    <xf numFmtId="0" fontId="25" fillId="0" borderId="0" xfId="268" applyFont="1"/>
    <xf numFmtId="0" fontId="15" fillId="0" borderId="0" xfId="268" applyFont="1"/>
    <xf numFmtId="0" fontId="15" fillId="0" borderId="1" xfId="268" applyFont="1" applyBorder="1"/>
    <xf numFmtId="0" fontId="15" fillId="0" borderId="2" xfId="268" applyFont="1" applyBorder="1" applyAlignment="1">
      <alignment horizontal="center"/>
    </xf>
    <xf numFmtId="0" fontId="15" fillId="0" borderId="0" xfId="268" applyFont="1" applyAlignment="1">
      <alignment horizontal="center"/>
    </xf>
    <xf numFmtId="0" fontId="15" fillId="2" borderId="0" xfId="268" applyFont="1" applyFill="1"/>
    <xf numFmtId="14" fontId="15" fillId="0" borderId="1" xfId="275" applyNumberFormat="1" applyFont="1" applyBorder="1" applyAlignment="1" applyProtection="1">
      <alignment horizontal="center"/>
      <protection locked="0"/>
    </xf>
    <xf numFmtId="14" fontId="15" fillId="0" borderId="0" xfId="275" applyNumberFormat="1" applyFont="1" applyProtection="1">
      <protection locked="0"/>
    </xf>
    <xf numFmtId="0" fontId="100" fillId="0" borderId="0" xfId="275" applyFont="1"/>
    <xf numFmtId="0" fontId="98" fillId="0" borderId="18" xfId="275" applyFont="1" applyBorder="1" applyAlignment="1">
      <alignment vertical="center"/>
    </xf>
    <xf numFmtId="0" fontId="15" fillId="0" borderId="18" xfId="268" applyFont="1" applyBorder="1" applyAlignment="1">
      <alignment horizontal="center" vertical="center" wrapText="1"/>
    </xf>
    <xf numFmtId="0" fontId="100" fillId="0" borderId="18" xfId="275" applyFont="1" applyBorder="1" applyAlignment="1">
      <alignment horizontal="center"/>
    </xf>
    <xf numFmtId="0" fontId="98" fillId="0" borderId="18" xfId="275" applyFont="1" applyBorder="1"/>
    <xf numFmtId="0" fontId="98" fillId="0" borderId="18" xfId="275" applyFont="1" applyBorder="1" applyAlignment="1">
      <alignment horizontal="center"/>
    </xf>
    <xf numFmtId="0" fontId="15" fillId="0" borderId="18" xfId="268" applyFont="1" applyBorder="1" applyAlignment="1">
      <alignment horizontal="center"/>
    </xf>
    <xf numFmtId="0" fontId="15" fillId="0" borderId="18" xfId="268" applyFont="1" applyBorder="1"/>
    <xf numFmtId="49" fontId="15" fillId="0" borderId="18" xfId="268" applyNumberFormat="1" applyFont="1" applyBorder="1" applyProtection="1">
      <protection locked="0"/>
    </xf>
    <xf numFmtId="3" fontId="15" fillId="0" borderId="18" xfId="268" applyNumberFormat="1" applyFont="1" applyBorder="1" applyProtection="1">
      <protection locked="0"/>
    </xf>
    <xf numFmtId="0" fontId="98" fillId="0" borderId="55" xfId="275" applyFont="1" applyBorder="1"/>
    <xf numFmtId="0" fontId="100" fillId="0" borderId="18" xfId="275" applyFont="1" applyBorder="1"/>
    <xf numFmtId="0" fontId="102" fillId="0" borderId="0" xfId="275" applyFont="1"/>
    <xf numFmtId="0" fontId="15" fillId="0" borderId="1" xfId="268" applyFont="1" applyBorder="1" applyAlignment="1" applyProtection="1">
      <alignment horizontal="center"/>
      <protection locked="0"/>
    </xf>
    <xf numFmtId="14" fontId="14" fillId="0" borderId="1" xfId="0" applyNumberFormat="1" applyFont="1" applyBorder="1" applyAlignment="1" applyProtection="1">
      <alignment horizontal="center"/>
      <protection locked="0"/>
    </xf>
    <xf numFmtId="14" fontId="14" fillId="0" borderId="1" xfId="325" applyNumberFormat="1" applyFont="1" applyBorder="1" applyProtection="1">
      <protection locked="0"/>
    </xf>
    <xf numFmtId="0" fontId="14" fillId="0" borderId="18" xfId="325" applyFont="1" applyBorder="1" applyAlignment="1">
      <alignment horizontal="center"/>
    </xf>
    <xf numFmtId="0" fontId="14" fillId="0" borderId="56" xfId="325" applyFont="1" applyBorder="1"/>
    <xf numFmtId="0" fontId="14" fillId="0" borderId="57" xfId="325" applyFont="1" applyBorder="1"/>
    <xf numFmtId="0" fontId="14" fillId="0" borderId="17" xfId="325" applyFont="1" applyBorder="1"/>
    <xf numFmtId="0" fontId="14" fillId="0" borderId="18" xfId="325" applyFont="1" applyBorder="1" applyProtection="1">
      <protection locked="0"/>
    </xf>
    <xf numFmtId="49" fontId="14" fillId="0" borderId="55" xfId="325" applyNumberFormat="1" applyFont="1" applyBorder="1"/>
    <xf numFmtId="0" fontId="14" fillId="0" borderId="30" xfId="325" applyFont="1" applyBorder="1"/>
    <xf numFmtId="0" fontId="14" fillId="0" borderId="66" xfId="325" applyFont="1" applyBorder="1"/>
    <xf numFmtId="0" fontId="30" fillId="0" borderId="55" xfId="325" applyFont="1" applyBorder="1"/>
    <xf numFmtId="0" fontId="30" fillId="0" borderId="17" xfId="325" applyFont="1" applyBorder="1"/>
    <xf numFmtId="0" fontId="30" fillId="0" borderId="23" xfId="325" applyFont="1" applyBorder="1"/>
    <xf numFmtId="0" fontId="14" fillId="0" borderId="23" xfId="325" applyFont="1" applyBorder="1"/>
    <xf numFmtId="0" fontId="42" fillId="0" borderId="2" xfId="325" applyFont="1" applyBorder="1"/>
    <xf numFmtId="0" fontId="14" fillId="0" borderId="22" xfId="325" applyFont="1" applyBorder="1"/>
    <xf numFmtId="0" fontId="14" fillId="0" borderId="40" xfId="325" applyFont="1" applyBorder="1"/>
    <xf numFmtId="0" fontId="30" fillId="0" borderId="1" xfId="325" applyFont="1" applyBorder="1"/>
    <xf numFmtId="0" fontId="14" fillId="0" borderId="29" xfId="325" applyFont="1" applyBorder="1"/>
    <xf numFmtId="0" fontId="30" fillId="0" borderId="56" xfId="325" applyFont="1" applyBorder="1"/>
    <xf numFmtId="0" fontId="30" fillId="0" borderId="66" xfId="325" applyFont="1" applyBorder="1"/>
    <xf numFmtId="0" fontId="14" fillId="0" borderId="55" xfId="325" applyFont="1" applyBorder="1"/>
    <xf numFmtId="0" fontId="14" fillId="0" borderId="17" xfId="325" applyFont="1" applyBorder="1" applyProtection="1">
      <protection locked="0"/>
    </xf>
    <xf numFmtId="0" fontId="54" fillId="0" borderId="0" xfId="325" applyFont="1"/>
    <xf numFmtId="49" fontId="54" fillId="0" borderId="0" xfId="325" applyNumberFormat="1" applyFont="1"/>
    <xf numFmtId="14" fontId="14" fillId="0" borderId="1" xfId="325" applyNumberFormat="1" applyFont="1" applyBorder="1" applyAlignment="1">
      <alignment horizontal="center"/>
    </xf>
    <xf numFmtId="14" fontId="14" fillId="0" borderId="0" xfId="325" applyNumberFormat="1" applyFont="1"/>
    <xf numFmtId="49" fontId="53" fillId="0" borderId="55" xfId="325" applyNumberFormat="1" applyFont="1" applyBorder="1" applyAlignment="1">
      <alignment horizontal="center" wrapText="1"/>
    </xf>
    <xf numFmtId="0" fontId="53" fillId="0" borderId="18" xfId="325" applyFont="1" applyBorder="1" applyAlignment="1">
      <alignment horizontal="center" vertical="center"/>
    </xf>
    <xf numFmtId="0" fontId="122" fillId="0" borderId="0" xfId="275" applyFont="1"/>
    <xf numFmtId="0" fontId="123" fillId="0" borderId="95" xfId="275" applyFont="1" applyBorder="1" applyAlignment="1">
      <alignment horizontal="center" vertical="center" wrapText="1"/>
    </xf>
    <xf numFmtId="49" fontId="124" fillId="0" borderId="95" xfId="275" applyNumberFormat="1" applyFont="1" applyBorder="1" applyAlignment="1">
      <alignment horizontal="center" vertical="top" wrapText="1"/>
    </xf>
    <xf numFmtId="0" fontId="125" fillId="0" borderId="95" xfId="275" applyFont="1" applyBorder="1" applyAlignment="1">
      <alignment horizontal="center" vertical="center" wrapText="1"/>
    </xf>
    <xf numFmtId="49" fontId="126" fillId="0" borderId="95" xfId="275" applyNumberFormat="1" applyFont="1" applyBorder="1" applyAlignment="1">
      <alignment horizontal="center" vertical="top" wrapText="1"/>
    </xf>
    <xf numFmtId="49" fontId="126" fillId="0" borderId="95" xfId="275" applyNumberFormat="1" applyFont="1" applyBorder="1" applyAlignment="1">
      <alignment horizontal="left" vertical="top" wrapText="1"/>
    </xf>
    <xf numFmtId="0" fontId="174" fillId="41" borderId="116" xfId="0" applyFont="1" applyFill="1" applyBorder="1"/>
    <xf numFmtId="0" fontId="174" fillId="0" borderId="116" xfId="0" applyFont="1" applyBorder="1"/>
    <xf numFmtId="0" fontId="172" fillId="0" borderId="0" xfId="0" applyFont="1" applyAlignment="1">
      <alignment horizontal="right"/>
    </xf>
    <xf numFmtId="0" fontId="171" fillId="0" borderId="0" xfId="0" applyFont="1"/>
    <xf numFmtId="0" fontId="170" fillId="0" borderId="0" xfId="0" applyFont="1"/>
    <xf numFmtId="3" fontId="25" fillId="2" borderId="23" xfId="274" applyNumberFormat="1" applyFont="1" applyFill="1" applyBorder="1" applyProtection="1">
      <protection locked="0"/>
    </xf>
    <xf numFmtId="49" fontId="25" fillId="2" borderId="18" xfId="274" applyNumberFormat="1" applyFont="1" applyFill="1" applyBorder="1" applyAlignment="1" applyProtection="1">
      <alignment horizontal="center"/>
      <protection locked="0"/>
    </xf>
    <xf numFmtId="3" fontId="25" fillId="2" borderId="18" xfId="274" applyNumberFormat="1" applyFont="1" applyFill="1" applyBorder="1" applyProtection="1">
      <protection locked="0"/>
    </xf>
    <xf numFmtId="0" fontId="25" fillId="2" borderId="18" xfId="274" applyFont="1" applyFill="1" applyBorder="1" applyAlignment="1">
      <alignment horizontal="center" vertical="center" wrapText="1"/>
    </xf>
    <xf numFmtId="0" fontId="179" fillId="0" borderId="116" xfId="0" applyFont="1" applyBorder="1"/>
    <xf numFmtId="0" fontId="176" fillId="0" borderId="116" xfId="0" applyFont="1" applyBorder="1"/>
    <xf numFmtId="49" fontId="176" fillId="0" borderId="0" xfId="0" applyNumberFormat="1" applyFont="1" applyAlignment="1">
      <alignment horizontal="center"/>
    </xf>
    <xf numFmtId="0" fontId="176" fillId="0" borderId="0" xfId="0" applyFont="1"/>
    <xf numFmtId="0" fontId="175" fillId="42" borderId="0" xfId="0" applyFont="1" applyFill="1" applyAlignment="1">
      <alignment horizontal="center" vertical="center"/>
    </xf>
    <xf numFmtId="0" fontId="176" fillId="42" borderId="113" xfId="0" applyFont="1" applyFill="1" applyBorder="1" applyAlignment="1">
      <alignment horizontal="center" vertical="center" wrapText="1"/>
    </xf>
    <xf numFmtId="0" fontId="174" fillId="42" borderId="115" xfId="0" applyFont="1" applyFill="1" applyBorder="1" applyAlignment="1">
      <alignment horizontal="center"/>
    </xf>
    <xf numFmtId="0" fontId="174" fillId="42" borderId="116" xfId="0" applyFont="1" applyFill="1" applyBorder="1" applyAlignment="1">
      <alignment horizontal="center"/>
    </xf>
    <xf numFmtId="0" fontId="174" fillId="42" borderId="117" xfId="0" applyFont="1" applyFill="1" applyBorder="1" applyAlignment="1">
      <alignment horizontal="center"/>
    </xf>
    <xf numFmtId="49" fontId="176" fillId="2" borderId="116" xfId="0" applyNumberFormat="1" applyFont="1" applyFill="1" applyBorder="1" applyAlignment="1">
      <alignment horizontal="center"/>
    </xf>
    <xf numFmtId="0" fontId="179" fillId="42" borderId="0" xfId="0" applyFont="1" applyFill="1" applyAlignment="1">
      <alignment horizontal="center" vertical="center"/>
    </xf>
    <xf numFmtId="0" fontId="173" fillId="42" borderId="125" xfId="0" applyFont="1" applyFill="1" applyBorder="1" applyAlignment="1">
      <alignment horizontal="center" vertical="center"/>
    </xf>
    <xf numFmtId="0" fontId="173" fillId="42" borderId="124" xfId="0" applyFont="1" applyFill="1" applyBorder="1" applyAlignment="1">
      <alignment horizontal="center" vertical="center"/>
    </xf>
    <xf numFmtId="0" fontId="174" fillId="0" borderId="117" xfId="0" applyFont="1" applyBorder="1"/>
    <xf numFmtId="0" fontId="179" fillId="0" borderId="0" xfId="0" applyFont="1"/>
    <xf numFmtId="0" fontId="174" fillId="0" borderId="0" xfId="0" applyFont="1"/>
    <xf numFmtId="0" fontId="182" fillId="0" borderId="0" xfId="0" applyFont="1" applyAlignment="1">
      <alignment wrapText="1"/>
    </xf>
    <xf numFmtId="0" fontId="0" fillId="2" borderId="0" xfId="0" applyFill="1"/>
    <xf numFmtId="0" fontId="175" fillId="2" borderId="0" xfId="0" applyFont="1" applyFill="1" applyAlignment="1">
      <alignment horizontal="center" vertical="center"/>
    </xf>
    <xf numFmtId="0" fontId="176" fillId="2" borderId="18" xfId="0" applyFont="1" applyFill="1" applyBorder="1" applyAlignment="1">
      <alignment horizontal="center" vertical="center" wrapText="1"/>
    </xf>
    <xf numFmtId="0" fontId="175" fillId="2" borderId="30" xfId="0" applyFont="1" applyFill="1" applyBorder="1" applyAlignment="1">
      <alignment horizontal="center" vertical="center"/>
    </xf>
    <xf numFmtId="0" fontId="174" fillId="2" borderId="117" xfId="0" applyFont="1" applyFill="1" applyBorder="1"/>
    <xf numFmtId="0" fontId="174" fillId="2" borderId="116" xfId="0" applyFont="1" applyFill="1" applyBorder="1"/>
    <xf numFmtId="0" fontId="174" fillId="2" borderId="0" xfId="0" applyFont="1" applyFill="1"/>
    <xf numFmtId="0" fontId="176" fillId="42" borderId="18" xfId="0" applyFont="1" applyFill="1" applyBorder="1" applyAlignment="1">
      <alignment horizontal="center" vertical="center" wrapText="1"/>
    </xf>
    <xf numFmtId="0" fontId="176" fillId="42" borderId="55" xfId="0" applyFont="1" applyFill="1" applyBorder="1" applyAlignment="1">
      <alignment horizontal="center" vertical="center" wrapText="1"/>
    </xf>
    <xf numFmtId="0" fontId="174" fillId="42" borderId="115" xfId="0" applyFont="1" applyFill="1" applyBorder="1" applyAlignment="1">
      <alignment horizontal="center" vertical="center"/>
    </xf>
    <xf numFmtId="0" fontId="174" fillId="42" borderId="117" xfId="0" applyFont="1" applyFill="1" applyBorder="1" applyAlignment="1">
      <alignment horizontal="center" vertical="center"/>
    </xf>
    <xf numFmtId="0" fontId="171" fillId="2" borderId="0" xfId="0" applyFont="1" applyFill="1"/>
    <xf numFmtId="0" fontId="174" fillId="2" borderId="0" xfId="0" applyFont="1" applyFill="1" applyAlignment="1">
      <alignment horizontal="center"/>
    </xf>
    <xf numFmtId="0" fontId="181" fillId="2" borderId="0" xfId="0" applyFont="1" applyFill="1" applyAlignment="1">
      <alignment horizontal="left"/>
    </xf>
    <xf numFmtId="0" fontId="112" fillId="0" borderId="0" xfId="0" applyFont="1"/>
    <xf numFmtId="0" fontId="174" fillId="42" borderId="127" xfId="0" applyFont="1" applyFill="1" applyBorder="1" applyAlignment="1">
      <alignment horizontal="center" vertical="center"/>
    </xf>
    <xf numFmtId="0" fontId="174" fillId="42" borderId="18" xfId="0" applyFont="1" applyFill="1" applyBorder="1" applyAlignment="1">
      <alignment horizontal="center" vertical="center"/>
    </xf>
    <xf numFmtId="49" fontId="17" fillId="0" borderId="0" xfId="0" applyNumberFormat="1" applyFont="1" applyProtection="1">
      <protection locked="0"/>
    </xf>
    <xf numFmtId="0" fontId="15" fillId="2" borderId="23" xfId="0" applyFont="1" applyFill="1" applyBorder="1" applyAlignment="1">
      <alignment horizontal="center" vertical="center" wrapText="1"/>
    </xf>
    <xf numFmtId="0" fontId="0" fillId="0" borderId="0" xfId="0" applyAlignment="1">
      <alignment horizontal="center"/>
    </xf>
    <xf numFmtId="14" fontId="15" fillId="0" borderId="0" xfId="0" applyNumberFormat="1" applyFont="1" applyAlignment="1" applyProtection="1">
      <alignment horizontal="center"/>
      <protection locked="0"/>
    </xf>
    <xf numFmtId="0" fontId="17" fillId="0" borderId="0" xfId="0" applyFont="1" applyAlignment="1">
      <alignment horizontal="center"/>
    </xf>
    <xf numFmtId="0" fontId="15" fillId="0" borderId="18" xfId="0" applyFont="1" applyBorder="1" applyAlignment="1">
      <alignment horizontal="center" vertical="center"/>
    </xf>
    <xf numFmtId="4" fontId="15" fillId="0" borderId="56" xfId="0" applyNumberFormat="1" applyFont="1" applyBorder="1" applyAlignment="1" applyProtection="1">
      <alignment horizontal="right"/>
      <protection locked="0"/>
    </xf>
    <xf numFmtId="4" fontId="15" fillId="0" borderId="0" xfId="0" applyNumberFormat="1" applyFont="1" applyAlignment="1" applyProtection="1">
      <alignment horizontal="right"/>
      <protection locked="0"/>
    </xf>
    <xf numFmtId="0" fontId="15" fillId="2" borderId="18" xfId="0" applyFont="1" applyFill="1" applyBorder="1" applyAlignment="1">
      <alignment horizontal="center" vertical="center" wrapText="1"/>
    </xf>
    <xf numFmtId="49" fontId="15" fillId="0" borderId="18" xfId="0" applyNumberFormat="1" applyFont="1" applyBorder="1" applyAlignment="1" applyProtection="1">
      <alignment horizontal="left"/>
      <protection locked="0"/>
    </xf>
    <xf numFmtId="4" fontId="15" fillId="0" borderId="2" xfId="0" applyNumberFormat="1" applyFont="1" applyBorder="1" applyAlignment="1" applyProtection="1">
      <alignment horizontal="right"/>
      <protection locked="0"/>
    </xf>
    <xf numFmtId="49" fontId="15" fillId="0" borderId="2" xfId="0" applyNumberFormat="1" applyFont="1" applyBorder="1" applyAlignment="1" applyProtection="1">
      <alignment horizontal="left"/>
      <protection locked="0"/>
    </xf>
    <xf numFmtId="4" fontId="15" fillId="0" borderId="53" xfId="0" applyNumberFormat="1" applyFont="1" applyBorder="1" applyAlignment="1" applyProtection="1">
      <alignment horizontal="right"/>
      <protection locked="0"/>
    </xf>
    <xf numFmtId="49" fontId="15" fillId="0" borderId="2" xfId="0" applyNumberFormat="1" applyFont="1" applyBorder="1" applyAlignment="1" applyProtection="1">
      <alignment horizontal="right"/>
      <protection locked="0"/>
    </xf>
    <xf numFmtId="0" fontId="15" fillId="25" borderId="18" xfId="274" applyFont="1" applyFill="1" applyBorder="1" applyAlignment="1" applyProtection="1">
      <alignment horizontal="left"/>
      <protection locked="0"/>
    </xf>
    <xf numFmtId="0" fontId="17" fillId="25" borderId="18" xfId="274" applyFont="1" applyFill="1" applyBorder="1" applyAlignment="1" applyProtection="1">
      <alignment horizontal="left"/>
      <protection locked="0"/>
    </xf>
    <xf numFmtId="0" fontId="22" fillId="25" borderId="0" xfId="274" applyFont="1" applyFill="1" applyAlignment="1" applyProtection="1">
      <alignment horizontal="center"/>
      <protection locked="0"/>
    </xf>
    <xf numFmtId="0" fontId="15" fillId="25" borderId="18" xfId="274" applyFont="1" applyFill="1" applyBorder="1" applyAlignment="1" applyProtection="1">
      <alignment horizontal="center" vertical="center" wrapText="1"/>
      <protection locked="0"/>
    </xf>
    <xf numFmtId="1" fontId="15" fillId="0" borderId="0" xfId="274" applyNumberFormat="1" applyFont="1" applyAlignment="1" applyProtection="1">
      <alignment horizontal="center"/>
      <protection locked="0"/>
    </xf>
    <xf numFmtId="49" fontId="15" fillId="0" borderId="0" xfId="274" applyNumberFormat="1" applyFont="1" applyAlignment="1" applyProtection="1">
      <alignment horizontal="center"/>
      <protection locked="0"/>
    </xf>
    <xf numFmtId="4" fontId="15" fillId="0" borderId="0" xfId="274" applyNumberFormat="1" applyFont="1" applyAlignment="1" applyProtection="1">
      <alignment horizontal="right"/>
      <protection locked="0"/>
    </xf>
    <xf numFmtId="14" fontId="17" fillId="0" borderId="55" xfId="274" applyNumberFormat="1" applyFont="1" applyBorder="1" applyAlignment="1" applyProtection="1">
      <alignment horizontal="center"/>
      <protection locked="0"/>
    </xf>
    <xf numFmtId="0" fontId="22" fillId="0" borderId="0" xfId="274" applyFont="1" applyProtection="1">
      <protection locked="0"/>
    </xf>
    <xf numFmtId="0" fontId="25" fillId="0" borderId="0" xfId="325" applyFont="1"/>
    <xf numFmtId="14" fontId="34" fillId="0" borderId="0" xfId="325" applyNumberFormat="1" applyFont="1" applyAlignment="1" applyProtection="1">
      <alignment horizontal="center" vertical="center"/>
      <protection locked="0"/>
    </xf>
    <xf numFmtId="0" fontId="104" fillId="2" borderId="18" xfId="275" applyFont="1" applyFill="1" applyBorder="1" applyAlignment="1" applyProtection="1">
      <alignment horizontal="center" vertical="center"/>
      <protection locked="0"/>
    </xf>
    <xf numFmtId="4" fontId="104" fillId="2" borderId="18" xfId="275" applyNumberFormat="1" applyFont="1" applyFill="1" applyBorder="1" applyAlignment="1" applyProtection="1">
      <alignment horizontal="right" vertical="center" wrapText="1"/>
      <protection locked="0"/>
    </xf>
    <xf numFmtId="0" fontId="106" fillId="3" borderId="18" xfId="275" applyFont="1" applyFill="1" applyBorder="1" applyAlignment="1" applyProtection="1">
      <alignment horizontal="center" vertical="center" wrapText="1"/>
      <protection locked="0"/>
    </xf>
    <xf numFmtId="0" fontId="104" fillId="0" borderId="18" xfId="275" applyFont="1" applyBorder="1" applyAlignment="1" applyProtection="1">
      <alignment horizontal="center"/>
      <protection locked="0"/>
    </xf>
    <xf numFmtId="0" fontId="15" fillId="25" borderId="55" xfId="274" applyFont="1" applyFill="1" applyBorder="1" applyAlignment="1" applyProtection="1">
      <alignment horizontal="center" vertical="center" wrapText="1"/>
      <protection locked="0"/>
    </xf>
    <xf numFmtId="0" fontId="185" fillId="0" borderId="0" xfId="0" applyFont="1" applyAlignment="1">
      <alignment vertical="center"/>
    </xf>
    <xf numFmtId="0" fontId="15" fillId="0" borderId="18" xfId="274" applyFont="1" applyBorder="1" applyAlignment="1" applyProtection="1">
      <alignment horizontal="center" vertical="center" wrapText="1"/>
      <protection locked="0"/>
    </xf>
    <xf numFmtId="0" fontId="15" fillId="25" borderId="23" xfId="274" applyFont="1" applyFill="1" applyBorder="1" applyAlignment="1" applyProtection="1">
      <alignment horizontal="center" vertical="center" wrapText="1"/>
      <protection locked="0"/>
    </xf>
    <xf numFmtId="49" fontId="15" fillId="0" borderId="23" xfId="0" applyNumberFormat="1" applyFont="1" applyBorder="1" applyAlignment="1" applyProtection="1">
      <alignment horizontal="center"/>
      <protection locked="0"/>
    </xf>
    <xf numFmtId="0" fontId="174" fillId="42" borderId="125" xfId="0" applyFont="1" applyFill="1" applyBorder="1" applyAlignment="1">
      <alignment horizontal="center" vertical="center"/>
    </xf>
    <xf numFmtId="0" fontId="15" fillId="0" borderId="24" xfId="0" applyFont="1" applyBorder="1"/>
    <xf numFmtId="0" fontId="17" fillId="0" borderId="25" xfId="0" applyFont="1" applyBorder="1" applyAlignment="1">
      <alignment horizontal="center"/>
    </xf>
    <xf numFmtId="0" fontId="17" fillId="0" borderId="26" xfId="0" applyFont="1" applyBorder="1" applyAlignment="1">
      <alignment horizontal="center"/>
    </xf>
    <xf numFmtId="49" fontId="15" fillId="0" borderId="145" xfId="0" applyNumberFormat="1" applyFont="1" applyBorder="1" applyAlignment="1">
      <alignment horizontal="center" vertical="center"/>
    </xf>
    <xf numFmtId="0" fontId="15" fillId="0" borderId="66" xfId="0" applyFont="1" applyBorder="1" applyAlignment="1">
      <alignment horizontal="center" vertical="center" wrapText="1"/>
    </xf>
    <xf numFmtId="0" fontId="15" fillId="0" borderId="53" xfId="0" applyFont="1" applyBorder="1" applyAlignment="1">
      <alignment horizontal="center" vertical="center" wrapText="1"/>
    </xf>
    <xf numFmtId="0" fontId="15" fillId="0" borderId="109" xfId="0" applyFont="1" applyBorder="1" applyAlignment="1">
      <alignment horizontal="center" vertical="center" wrapText="1"/>
    </xf>
    <xf numFmtId="49" fontId="15" fillId="0" borderId="24" xfId="0" applyNumberFormat="1" applyFont="1" applyBorder="1" applyAlignment="1">
      <alignment horizontal="center" vertical="center"/>
    </xf>
    <xf numFmtId="0" fontId="15" fillId="0" borderId="26" xfId="0" applyFont="1" applyBorder="1" applyAlignment="1">
      <alignment horizontal="center" vertical="center"/>
    </xf>
    <xf numFmtId="0" fontId="15" fillId="0" borderId="25" xfId="0" applyFont="1" applyBorder="1" applyAlignment="1">
      <alignment horizontal="center" vertical="center" wrapText="1"/>
    </xf>
    <xf numFmtId="0" fontId="15" fillId="0" borderId="146" xfId="0" applyFont="1" applyBorder="1" applyAlignment="1">
      <alignment horizontal="center" vertical="center" wrapText="1"/>
    </xf>
    <xf numFmtId="0" fontId="15" fillId="0" borderId="48" xfId="0" applyFont="1" applyBorder="1" applyAlignment="1">
      <alignment horizontal="center" vertical="center" wrapText="1"/>
    </xf>
    <xf numFmtId="49" fontId="15" fillId="0" borderId="18" xfId="0" applyNumberFormat="1" applyFont="1" applyBorder="1" applyAlignment="1">
      <alignment horizontal="center" vertical="center"/>
    </xf>
    <xf numFmtId="0" fontId="15" fillId="0" borderId="55" xfId="0" applyFont="1" applyBorder="1" applyAlignment="1">
      <alignment horizontal="center" vertical="center" wrapText="1"/>
    </xf>
    <xf numFmtId="0" fontId="15" fillId="0" borderId="148" xfId="0" applyFont="1" applyBorder="1"/>
    <xf numFmtId="0" fontId="15" fillId="0" borderId="149" xfId="0" applyFont="1" applyBorder="1" applyAlignment="1">
      <alignment horizontal="center" vertical="center" wrapText="1"/>
    </xf>
    <xf numFmtId="3" fontId="15" fillId="0" borderId="150" xfId="0" applyNumberFormat="1" applyFont="1" applyBorder="1" applyAlignment="1">
      <alignment horizontal="center"/>
    </xf>
    <xf numFmtId="0" fontId="15" fillId="0" borderId="152" xfId="0" applyFont="1" applyBorder="1" applyAlignment="1">
      <alignment horizontal="center" vertical="center" wrapText="1"/>
    </xf>
    <xf numFmtId="0" fontId="15" fillId="0" borderId="151" xfId="0" applyFont="1" applyBorder="1"/>
    <xf numFmtId="0" fontId="15" fillId="0" borderId="17" xfId="0" applyFont="1" applyBorder="1" applyAlignment="1">
      <alignment horizontal="center" vertical="center" wrapText="1"/>
    </xf>
    <xf numFmtId="0" fontId="15" fillId="0" borderId="153" xfId="0" applyFont="1" applyBorder="1" applyAlignment="1">
      <alignment horizontal="center" vertical="center"/>
    </xf>
    <xf numFmtId="0" fontId="15" fillId="0" borderId="55" xfId="0" applyFont="1" applyBorder="1" applyAlignment="1">
      <alignment horizontal="center" vertical="center"/>
    </xf>
    <xf numFmtId="0" fontId="15" fillId="0" borderId="154" xfId="0" applyFont="1" applyBorder="1" applyAlignment="1">
      <alignment horizontal="center" vertical="center" wrapText="1"/>
    </xf>
    <xf numFmtId="3" fontId="15" fillId="0" borderId="18" xfId="0" applyNumberFormat="1" applyFont="1" applyBorder="1" applyAlignment="1" applyProtection="1">
      <alignment horizontal="right" vertical="center" wrapText="1"/>
      <protection locked="0"/>
    </xf>
    <xf numFmtId="3" fontId="17" fillId="0" borderId="18" xfId="0" applyNumberFormat="1" applyFont="1" applyBorder="1" applyAlignment="1">
      <alignment horizontal="right" vertical="center" wrapText="1"/>
    </xf>
    <xf numFmtId="0" fontId="174" fillId="42" borderId="155" xfId="0" applyFont="1" applyFill="1" applyBorder="1" applyAlignment="1">
      <alignment horizontal="center" vertical="center"/>
    </xf>
    <xf numFmtId="0" fontId="174" fillId="42" borderId="157" xfId="0" applyFont="1" applyFill="1" applyBorder="1" applyAlignment="1">
      <alignment horizontal="center" vertical="center"/>
    </xf>
    <xf numFmtId="0" fontId="174" fillId="42" borderId="156" xfId="0" applyFont="1" applyFill="1" applyBorder="1" applyAlignment="1">
      <alignment horizontal="center" vertical="center"/>
    </xf>
    <xf numFmtId="0" fontId="31" fillId="0" borderId="0" xfId="277" applyFont="1" applyAlignment="1" applyProtection="1">
      <alignment horizontal="center"/>
      <protection locked="0"/>
    </xf>
    <xf numFmtId="0" fontId="187" fillId="3" borderId="136" xfId="270" applyFont="1" applyFill="1" applyBorder="1" applyAlignment="1">
      <alignment horizontal="center" vertical="center" wrapText="1"/>
    </xf>
    <xf numFmtId="0" fontId="188" fillId="0" borderId="0" xfId="0" applyFont="1"/>
    <xf numFmtId="0" fontId="188" fillId="2" borderId="0" xfId="0" applyFont="1" applyFill="1"/>
    <xf numFmtId="0" fontId="181" fillId="0" borderId="121" xfId="0" applyFont="1" applyBorder="1" applyAlignment="1">
      <alignment horizontal="left"/>
    </xf>
    <xf numFmtId="0" fontId="181" fillId="0" borderId="0" xfId="0" applyFont="1" applyAlignment="1">
      <alignment horizontal="left"/>
    </xf>
    <xf numFmtId="0" fontId="190" fillId="0" borderId="0" xfId="0" applyFont="1"/>
    <xf numFmtId="0" fontId="192" fillId="0" borderId="0" xfId="0" applyFont="1"/>
    <xf numFmtId="0" fontId="182" fillId="0" borderId="0" xfId="0" applyFont="1"/>
    <xf numFmtId="0" fontId="182" fillId="2" borderId="0" xfId="0" applyFont="1" applyFill="1"/>
    <xf numFmtId="0" fontId="22" fillId="0" borderId="1" xfId="325" applyFont="1" applyBorder="1"/>
    <xf numFmtId="0" fontId="13" fillId="0" borderId="0" xfId="275" applyFont="1" applyProtection="1">
      <protection locked="0"/>
    </xf>
    <xf numFmtId="0" fontId="6" fillId="0" borderId="0" xfId="275" applyFont="1" applyProtection="1">
      <protection locked="0"/>
    </xf>
    <xf numFmtId="0" fontId="6" fillId="0" borderId="0" xfId="275" applyFont="1" applyAlignment="1" applyProtection="1">
      <alignment horizontal="right"/>
      <protection locked="0"/>
    </xf>
    <xf numFmtId="0" fontId="13" fillId="2" borderId="0" xfId="275" applyFont="1" applyFill="1" applyAlignment="1" applyProtection="1">
      <alignment vertical="center"/>
      <protection locked="0"/>
    </xf>
    <xf numFmtId="0" fontId="6" fillId="2" borderId="0" xfId="275" applyFont="1" applyFill="1" applyProtection="1">
      <protection locked="0"/>
    </xf>
    <xf numFmtId="0" fontId="6" fillId="2" borderId="0" xfId="275" applyFont="1" applyFill="1" applyAlignment="1" applyProtection="1">
      <alignment horizontal="right"/>
      <protection locked="0"/>
    </xf>
    <xf numFmtId="0" fontId="13" fillId="0" borderId="0" xfId="275" applyFont="1" applyAlignment="1" applyProtection="1">
      <alignment vertical="center"/>
      <protection locked="0"/>
    </xf>
    <xf numFmtId="0" fontId="101" fillId="0" borderId="0" xfId="275" applyFont="1" applyAlignment="1" applyProtection="1">
      <alignment vertical="center"/>
      <protection locked="0"/>
    </xf>
    <xf numFmtId="0" fontId="153" fillId="0" borderId="0" xfId="275" applyFont="1" applyProtection="1">
      <protection locked="0"/>
    </xf>
    <xf numFmtId="49" fontId="15" fillId="0" borderId="0" xfId="325" applyNumberFormat="1" applyFont="1" applyProtection="1">
      <protection locked="0"/>
    </xf>
    <xf numFmtId="3" fontId="15" fillId="0" borderId="0" xfId="325" applyNumberFormat="1" applyFont="1" applyProtection="1">
      <protection locked="0"/>
    </xf>
    <xf numFmtId="0" fontId="195" fillId="0" borderId="0" xfId="325" applyFont="1"/>
    <xf numFmtId="49" fontId="15" fillId="0" borderId="0" xfId="325" applyNumberFormat="1" applyFont="1" applyAlignment="1">
      <alignment horizontal="center"/>
    </xf>
    <xf numFmtId="49" fontId="104" fillId="0" borderId="18" xfId="275" applyNumberFormat="1" applyFont="1" applyBorder="1" applyAlignment="1" applyProtection="1">
      <alignment horizontal="center" vertical="center"/>
      <protection locked="0"/>
    </xf>
    <xf numFmtId="0" fontId="0" fillId="0" borderId="1" xfId="0" applyBorder="1"/>
    <xf numFmtId="0" fontId="25" fillId="0" borderId="23" xfId="274" applyFont="1" applyBorder="1" applyAlignment="1">
      <alignment horizontal="center" vertical="center" wrapText="1"/>
    </xf>
    <xf numFmtId="0" fontId="25" fillId="0" borderId="55" xfId="274" applyFont="1" applyBorder="1" applyAlignment="1">
      <alignment horizontal="center" vertical="center" wrapText="1"/>
    </xf>
    <xf numFmtId="0" fontId="22" fillId="0" borderId="0" xfId="0" applyFont="1" applyAlignment="1">
      <alignment horizontal="left" vertical="center"/>
    </xf>
    <xf numFmtId="0" fontId="176" fillId="2" borderId="116" xfId="0" applyFont="1" applyFill="1" applyBorder="1" applyAlignment="1">
      <alignment horizontal="center" vertical="center"/>
    </xf>
    <xf numFmtId="0" fontId="112" fillId="0" borderId="0" xfId="0" applyFont="1" applyAlignment="1">
      <alignment horizontal="center"/>
    </xf>
    <xf numFmtId="0" fontId="25" fillId="0" borderId="0" xfId="274" applyFont="1" applyAlignment="1">
      <alignment horizontal="center" vertical="center"/>
    </xf>
    <xf numFmtId="49" fontId="183" fillId="0" borderId="0" xfId="0" applyNumberFormat="1" applyFont="1" applyProtection="1">
      <protection locked="0"/>
    </xf>
    <xf numFmtId="1" fontId="17" fillId="0" borderId="1" xfId="0" applyNumberFormat="1" applyFont="1" applyBorder="1" applyAlignment="1">
      <alignment horizontal="center" vertical="center"/>
    </xf>
    <xf numFmtId="165" fontId="15" fillId="0" borderId="0" xfId="0" applyNumberFormat="1" applyFont="1" applyAlignment="1" applyProtection="1">
      <alignment horizontal="center"/>
      <protection locked="0"/>
    </xf>
    <xf numFmtId="0" fontId="16" fillId="2" borderId="0" xfId="1" applyFont="1" applyFill="1" applyAlignment="1" applyProtection="1">
      <alignment horizontal="right"/>
      <protection locked="0"/>
    </xf>
    <xf numFmtId="0" fontId="15" fillId="0" borderId="0" xfId="0" applyFont="1" applyAlignment="1" applyProtection="1">
      <alignment horizontal="centerContinuous"/>
      <protection locked="0"/>
    </xf>
    <xf numFmtId="0" fontId="15" fillId="0" borderId="0" xfId="0" applyFont="1" applyAlignment="1" applyProtection="1">
      <alignment horizontal="right"/>
      <protection locked="0"/>
    </xf>
    <xf numFmtId="0" fontId="15" fillId="0" borderId="0" xfId="0" applyFont="1" applyAlignment="1" applyProtection="1">
      <alignment horizontal="left"/>
      <protection locked="0"/>
    </xf>
    <xf numFmtId="0" fontId="39" fillId="0" borderId="0" xfId="0" applyFont="1" applyAlignment="1" applyProtection="1">
      <alignment horizontal="center" vertical="center"/>
      <protection locked="0"/>
    </xf>
    <xf numFmtId="0" fontId="39" fillId="0" borderId="18" xfId="0" applyFont="1" applyBorder="1" applyAlignment="1">
      <alignment horizontal="center"/>
    </xf>
    <xf numFmtId="0" fontId="169" fillId="0" borderId="15" xfId="0" applyFont="1" applyBorder="1" applyAlignment="1">
      <alignment horizontal="center" vertical="center"/>
    </xf>
    <xf numFmtId="0" fontId="169" fillId="0" borderId="18" xfId="0" applyFont="1" applyBorder="1" applyAlignment="1">
      <alignment horizontal="center" vertical="center"/>
    </xf>
    <xf numFmtId="0" fontId="25" fillId="0" borderId="0" xfId="0" applyFont="1" applyProtection="1">
      <protection locked="0"/>
    </xf>
    <xf numFmtId="0" fontId="25" fillId="0" borderId="0" xfId="0" applyFont="1" applyAlignment="1" applyProtection="1">
      <alignment vertical="center"/>
      <protection locked="0"/>
    </xf>
    <xf numFmtId="0" fontId="39" fillId="0" borderId="15" xfId="0" applyFont="1" applyBorder="1" applyAlignment="1">
      <alignment horizontal="center" vertical="center"/>
    </xf>
    <xf numFmtId="3" fontId="39" fillId="0" borderId="18" xfId="0" applyNumberFormat="1" applyFont="1" applyBorder="1" applyAlignment="1">
      <alignment horizontal="center" vertical="center"/>
    </xf>
    <xf numFmtId="3" fontId="39" fillId="0" borderId="18" xfId="0" applyNumberFormat="1" applyFont="1" applyBorder="1" applyAlignment="1" applyProtection="1">
      <alignment horizontal="right" vertical="center"/>
      <protection locked="0"/>
    </xf>
    <xf numFmtId="3" fontId="39" fillId="0" borderId="16" xfId="0" applyNumberFormat="1" applyFont="1" applyBorder="1" applyAlignment="1" applyProtection="1">
      <alignment horizontal="right" vertical="center"/>
      <protection locked="0"/>
    </xf>
    <xf numFmtId="0" fontId="17" fillId="3" borderId="58" xfId="0" applyFont="1" applyFill="1" applyBorder="1" applyAlignment="1" applyProtection="1">
      <alignment horizontal="center" vertical="center"/>
      <protection locked="0"/>
    </xf>
    <xf numFmtId="0" fontId="15" fillId="0" borderId="8" xfId="0" applyFont="1" applyBorder="1" applyAlignment="1" applyProtection="1">
      <alignment horizontal="center" vertical="center"/>
      <protection locked="0"/>
    </xf>
    <xf numFmtId="0" fontId="15" fillId="0" borderId="146" xfId="0" applyFont="1" applyBorder="1" applyProtection="1">
      <protection locked="0"/>
    </xf>
    <xf numFmtId="0" fontId="15" fillId="0" borderId="0" xfId="0" applyFont="1" applyAlignment="1" applyProtection="1">
      <alignment horizontal="center" vertical="center"/>
      <protection locked="0"/>
    </xf>
    <xf numFmtId="0" fontId="15" fillId="0" borderId="53" xfId="0" applyFont="1" applyBorder="1" applyProtection="1">
      <protection locked="0"/>
    </xf>
    <xf numFmtId="0" fontId="15" fillId="0" borderId="58" xfId="0" applyFont="1" applyBorder="1" applyAlignment="1" applyProtection="1">
      <alignment horizontal="center" vertical="center"/>
      <protection locked="0"/>
    </xf>
    <xf numFmtId="0" fontId="15" fillId="0" borderId="166" xfId="0" applyFont="1" applyBorder="1" applyProtection="1">
      <protection locked="0"/>
    </xf>
    <xf numFmtId="1" fontId="17" fillId="0" borderId="1" xfId="0" applyNumberFormat="1" applyFont="1" applyBorder="1" applyAlignment="1">
      <alignment horizontal="center"/>
    </xf>
    <xf numFmtId="0" fontId="39" fillId="0" borderId="18" xfId="0" applyFont="1" applyBorder="1" applyAlignment="1">
      <alignment horizontal="center" vertical="top" wrapText="1"/>
    </xf>
    <xf numFmtId="0" fontId="15" fillId="0" borderId="0" xfId="0" applyFont="1" applyAlignment="1" applyProtection="1">
      <alignment vertical="center"/>
      <protection locked="0"/>
    </xf>
    <xf numFmtId="0" fontId="169" fillId="0" borderId="55" xfId="0" applyFont="1" applyBorder="1" applyAlignment="1">
      <alignment horizontal="center" vertical="center"/>
    </xf>
    <xf numFmtId="0" fontId="169" fillId="0" borderId="16" xfId="0" applyFont="1" applyBorder="1" applyAlignment="1">
      <alignment horizontal="center" vertical="center"/>
    </xf>
    <xf numFmtId="0" fontId="169" fillId="0" borderId="17" xfId="0" applyFont="1" applyBorder="1" applyAlignment="1">
      <alignment horizontal="center" vertical="center"/>
    </xf>
    <xf numFmtId="0" fontId="169" fillId="0" borderId="64" xfId="0" applyFont="1" applyBorder="1" applyAlignment="1">
      <alignment horizontal="center" vertical="center"/>
    </xf>
    <xf numFmtId="49" fontId="20" fillId="0" borderId="163" xfId="0" applyNumberFormat="1" applyFont="1" applyBorder="1" applyAlignment="1">
      <alignment horizontal="left" vertical="center"/>
    </xf>
    <xf numFmtId="0" fontId="20" fillId="0" borderId="167" xfId="0" applyFont="1" applyBorder="1" applyAlignment="1">
      <alignment horizontal="left" vertical="center"/>
    </xf>
    <xf numFmtId="3" fontId="20" fillId="0" borderId="15" xfId="0" applyNumberFormat="1" applyFont="1" applyBorder="1" applyAlignment="1" applyProtection="1">
      <alignment horizontal="right" vertical="center"/>
      <protection locked="0"/>
    </xf>
    <xf numFmtId="3" fontId="20" fillId="0" borderId="16" xfId="0" applyNumberFormat="1" applyFont="1" applyBorder="1" applyAlignment="1" applyProtection="1">
      <alignment horizontal="right" vertical="center"/>
      <protection locked="0"/>
    </xf>
    <xf numFmtId="3" fontId="20" fillId="0" borderId="17" xfId="0" applyNumberFormat="1" applyFont="1" applyBorder="1" applyAlignment="1" applyProtection="1">
      <alignment horizontal="right" vertical="center"/>
      <protection locked="0"/>
    </xf>
    <xf numFmtId="3" fontId="20" fillId="0" borderId="18" xfId="0" applyNumberFormat="1" applyFont="1" applyBorder="1" applyAlignment="1" applyProtection="1">
      <alignment horizontal="right" vertical="center"/>
      <protection locked="0"/>
    </xf>
    <xf numFmtId="3" fontId="20" fillId="0" borderId="64" xfId="0" applyNumberFormat="1" applyFont="1" applyBorder="1" applyAlignment="1" applyProtection="1">
      <alignment horizontal="right" vertical="center"/>
      <protection locked="0"/>
    </xf>
    <xf numFmtId="0" fontId="197" fillId="0" borderId="0" xfId="0" applyFont="1" applyProtection="1">
      <protection locked="0"/>
    </xf>
    <xf numFmtId="49" fontId="39" fillId="0" borderId="15" xfId="0" applyNumberFormat="1" applyFont="1" applyBorder="1" applyAlignment="1">
      <alignment horizontal="left" vertical="center"/>
    </xf>
    <xf numFmtId="0" fontId="39" fillId="0" borderId="55" xfId="0" applyFont="1" applyBorder="1" applyAlignment="1">
      <alignment vertical="center"/>
    </xf>
    <xf numFmtId="3" fontId="39" fillId="0" borderId="15" xfId="0" applyNumberFormat="1" applyFont="1" applyBorder="1" applyAlignment="1" applyProtection="1">
      <alignment horizontal="right" vertical="center"/>
      <protection locked="0"/>
    </xf>
    <xf numFmtId="3" fontId="39" fillId="0" borderId="17" xfId="0" applyNumberFormat="1" applyFont="1" applyBorder="1" applyAlignment="1" applyProtection="1">
      <alignment horizontal="right" vertical="center"/>
      <protection locked="0"/>
    </xf>
    <xf numFmtId="3" fontId="39" fillId="0" borderId="64" xfId="0" applyNumberFormat="1" applyFont="1" applyBorder="1" applyAlignment="1" applyProtection="1">
      <alignment horizontal="right" vertical="center"/>
      <protection locked="0"/>
    </xf>
    <xf numFmtId="49" fontId="39" fillId="0" borderId="163" xfId="0" applyNumberFormat="1" applyFont="1" applyBorder="1" applyAlignment="1">
      <alignment horizontal="left" vertical="center"/>
    </xf>
    <xf numFmtId="49" fontId="39" fillId="0" borderId="44" xfId="0" applyNumberFormat="1" applyFont="1" applyBorder="1" applyAlignment="1">
      <alignment horizontal="left" vertical="center"/>
    </xf>
    <xf numFmtId="0" fontId="20" fillId="0" borderId="63" xfId="0" applyFont="1" applyBorder="1" applyAlignment="1">
      <alignment vertical="center"/>
    </xf>
    <xf numFmtId="0" fontId="39" fillId="0" borderId="0" xfId="0" applyFont="1" applyProtection="1">
      <protection locked="0"/>
    </xf>
    <xf numFmtId="49" fontId="39" fillId="0" borderId="0" xfId="0" applyNumberFormat="1" applyFont="1" applyAlignment="1">
      <alignment horizontal="left" vertical="center"/>
    </xf>
    <xf numFmtId="0" fontId="20" fillId="0" borderId="0" xfId="0" applyFont="1" applyAlignment="1">
      <alignment vertical="center"/>
    </xf>
    <xf numFmtId="3" fontId="39" fillId="0" borderId="0" xfId="0" applyNumberFormat="1" applyFont="1" applyAlignment="1" applyProtection="1">
      <alignment horizontal="right" vertical="center"/>
      <protection locked="0"/>
    </xf>
    <xf numFmtId="0" fontId="17" fillId="0" borderId="0" xfId="0" applyFont="1" applyAlignment="1" applyProtection="1">
      <alignment vertical="center"/>
      <protection locked="0"/>
    </xf>
    <xf numFmtId="3" fontId="39" fillId="0" borderId="45" xfId="0" applyNumberFormat="1" applyFont="1" applyBorder="1" applyAlignment="1" applyProtection="1">
      <alignment horizontal="right" vertical="center"/>
      <protection locked="0"/>
    </xf>
    <xf numFmtId="3" fontId="39" fillId="0" borderId="46" xfId="0" applyNumberFormat="1" applyFont="1" applyBorder="1" applyAlignment="1" applyProtection="1">
      <alignment horizontal="right" vertical="center"/>
      <protection locked="0"/>
    </xf>
    <xf numFmtId="3" fontId="39" fillId="0" borderId="62" xfId="0" applyNumberFormat="1" applyFont="1" applyBorder="1" applyAlignment="1" applyProtection="1">
      <alignment horizontal="right" vertical="center"/>
      <protection locked="0"/>
    </xf>
    <xf numFmtId="0" fontId="20" fillId="0" borderId="31" xfId="0" applyFont="1" applyBorder="1" applyAlignment="1">
      <alignment vertical="center"/>
    </xf>
    <xf numFmtId="3" fontId="39" fillId="0" borderId="28" xfId="0" applyNumberFormat="1" applyFont="1" applyBorder="1" applyAlignment="1" applyProtection="1">
      <alignment horizontal="right" vertical="center"/>
      <protection locked="0"/>
    </xf>
    <xf numFmtId="0" fontId="39" fillId="0" borderId="15" xfId="0" applyFont="1" applyBorder="1" applyAlignment="1">
      <alignment horizontal="center"/>
    </xf>
    <xf numFmtId="0" fontId="39" fillId="0" borderId="16" xfId="0" applyFont="1" applyBorder="1" applyAlignment="1">
      <alignment horizontal="center"/>
    </xf>
    <xf numFmtId="3" fontId="39" fillId="0" borderId="55" xfId="0" applyNumberFormat="1" applyFont="1" applyBorder="1" applyAlignment="1">
      <alignment horizontal="center" vertical="center"/>
    </xf>
    <xf numFmtId="0" fontId="17" fillId="0" borderId="0" xfId="0" applyFont="1" applyAlignment="1" applyProtection="1">
      <alignment horizontal="center" vertical="center"/>
      <protection locked="0"/>
    </xf>
    <xf numFmtId="0" fontId="15" fillId="0" borderId="8" xfId="0" applyFont="1" applyBorder="1" applyProtection="1">
      <protection locked="0"/>
    </xf>
    <xf numFmtId="0" fontId="15" fillId="0" borderId="58" xfId="0" applyFont="1" applyBorder="1" applyProtection="1">
      <protection locked="0"/>
    </xf>
    <xf numFmtId="1" fontId="17" fillId="0" borderId="1" xfId="0" applyNumberFormat="1" applyFont="1" applyBorder="1" applyAlignment="1" applyProtection="1">
      <alignment horizontal="center" vertical="center"/>
      <protection locked="0"/>
    </xf>
    <xf numFmtId="0" fontId="15" fillId="0" borderId="0" xfId="0" applyFont="1" applyAlignment="1" applyProtection="1">
      <alignment horizontal="right" vertical="center"/>
      <protection locked="0"/>
    </xf>
    <xf numFmtId="0" fontId="39" fillId="0" borderId="15" xfId="0" applyFont="1" applyBorder="1" applyAlignment="1" applyProtection="1">
      <alignment horizontal="center"/>
      <protection locked="0"/>
    </xf>
    <xf numFmtId="0" fontId="39" fillId="0" borderId="18" xfId="0" applyFont="1" applyBorder="1" applyAlignment="1" applyProtection="1">
      <alignment horizontal="center"/>
      <protection locked="0"/>
    </xf>
    <xf numFmtId="0" fontId="39" fillId="0" borderId="16" xfId="0" applyFont="1" applyBorder="1" applyAlignment="1" applyProtection="1">
      <alignment horizontal="center"/>
      <protection locked="0"/>
    </xf>
    <xf numFmtId="0" fontId="169" fillId="0" borderId="15" xfId="0" applyFont="1" applyBorder="1" applyAlignment="1" applyProtection="1">
      <alignment horizontal="center" vertical="center"/>
      <protection locked="0"/>
    </xf>
    <xf numFmtId="0" fontId="169" fillId="0" borderId="18" xfId="0" applyFont="1" applyBorder="1" applyAlignment="1" applyProtection="1">
      <alignment horizontal="center" vertical="center"/>
      <protection locked="0"/>
    </xf>
    <xf numFmtId="0" fontId="169" fillId="0" borderId="16" xfId="0" applyFont="1" applyBorder="1" applyAlignment="1" applyProtection="1">
      <alignment horizontal="center" vertical="center"/>
      <protection locked="0"/>
    </xf>
    <xf numFmtId="0" fontId="39" fillId="0" borderId="15" xfId="0" applyFont="1" applyBorder="1" applyAlignment="1" applyProtection="1">
      <alignment horizontal="center" vertical="center"/>
      <protection locked="0"/>
    </xf>
    <xf numFmtId="49" fontId="15" fillId="0" borderId="18" xfId="0" applyNumberFormat="1" applyFont="1" applyBorder="1" applyAlignment="1" applyProtection="1">
      <alignment horizontal="left" vertical="center"/>
      <protection locked="0"/>
    </xf>
    <xf numFmtId="1" fontId="15" fillId="0" borderId="18" xfId="0" applyNumberFormat="1" applyFont="1" applyBorder="1" applyAlignment="1" applyProtection="1">
      <alignment horizontal="center" vertical="center"/>
      <protection locked="0"/>
    </xf>
    <xf numFmtId="0" fontId="15" fillId="0" borderId="18" xfId="0" applyFont="1" applyBorder="1" applyAlignment="1" applyProtection="1">
      <alignment horizontal="center" vertical="center"/>
      <protection locked="0"/>
    </xf>
    <xf numFmtId="0" fontId="39" fillId="0" borderId="163" xfId="0" applyFont="1" applyBorder="1" applyAlignment="1" applyProtection="1">
      <alignment horizontal="center" vertical="center"/>
      <protection locked="0"/>
    </xf>
    <xf numFmtId="49" fontId="15" fillId="0" borderId="164" xfId="0" applyNumberFormat="1" applyFont="1" applyBorder="1" applyAlignment="1" applyProtection="1">
      <alignment horizontal="left" vertical="center"/>
      <protection locked="0"/>
    </xf>
    <xf numFmtId="0" fontId="15" fillId="0" borderId="164" xfId="0" applyFont="1" applyBorder="1" applyAlignment="1" applyProtection="1">
      <alignment horizontal="center" vertical="center"/>
      <protection locked="0"/>
    </xf>
    <xf numFmtId="0" fontId="15" fillId="0" borderId="18" xfId="0" applyFont="1" applyBorder="1" applyAlignment="1" applyProtection="1">
      <alignment horizontal="left" vertical="center"/>
      <protection locked="0"/>
    </xf>
    <xf numFmtId="0" fontId="17" fillId="3" borderId="34" xfId="0" applyFont="1" applyFill="1" applyBorder="1" applyAlignment="1">
      <alignment horizontal="center" vertical="center"/>
    </xf>
    <xf numFmtId="3" fontId="17" fillId="3" borderId="34" xfId="0" applyNumberFormat="1" applyFont="1" applyFill="1" applyBorder="1" applyProtection="1">
      <protection locked="0"/>
    </xf>
    <xf numFmtId="3" fontId="17" fillId="3" borderId="28" xfId="0" applyNumberFormat="1" applyFont="1" applyFill="1" applyBorder="1" applyProtection="1">
      <protection locked="0"/>
    </xf>
    <xf numFmtId="3" fontId="39" fillId="3" borderId="18" xfId="0" applyNumberFormat="1" applyFont="1" applyFill="1" applyBorder="1" applyAlignment="1" applyProtection="1">
      <alignment horizontal="right" vertical="center"/>
      <protection locked="0"/>
    </xf>
    <xf numFmtId="3" fontId="39" fillId="3" borderId="16" xfId="0" applyNumberFormat="1" applyFont="1" applyFill="1" applyBorder="1" applyAlignment="1" applyProtection="1">
      <alignment horizontal="right" vertical="center"/>
      <protection locked="0"/>
    </xf>
    <xf numFmtId="49" fontId="20" fillId="3" borderId="44" xfId="0" applyNumberFormat="1" applyFont="1" applyFill="1" applyBorder="1" applyAlignment="1">
      <alignment horizontal="left" vertical="center"/>
    </xf>
    <xf numFmtId="0" fontId="20" fillId="3" borderId="63" xfId="0" applyFont="1" applyFill="1" applyBorder="1" applyAlignment="1">
      <alignment vertical="center"/>
    </xf>
    <xf numFmtId="3" fontId="20" fillId="3" borderId="31" xfId="0" applyNumberFormat="1" applyFont="1" applyFill="1" applyBorder="1" applyAlignment="1" applyProtection="1">
      <alignment horizontal="right" vertical="center"/>
      <protection locked="0"/>
    </xf>
    <xf numFmtId="3" fontId="20" fillId="3" borderId="28" xfId="0" applyNumberFormat="1" applyFont="1" applyFill="1" applyBorder="1" applyAlignment="1" applyProtection="1">
      <alignment horizontal="right" vertical="center"/>
      <protection locked="0"/>
    </xf>
    <xf numFmtId="3" fontId="20" fillId="3" borderId="27" xfId="0" applyNumberFormat="1" applyFont="1" applyFill="1" applyBorder="1" applyAlignment="1" applyProtection="1">
      <alignment horizontal="right" vertical="center"/>
      <protection locked="0"/>
    </xf>
    <xf numFmtId="3" fontId="20" fillId="3" borderId="34" xfId="0" applyNumberFormat="1" applyFont="1" applyFill="1" applyBorder="1" applyAlignment="1" applyProtection="1">
      <alignment horizontal="right" vertical="center"/>
      <protection locked="0"/>
    </xf>
    <xf numFmtId="49" fontId="20" fillId="3" borderId="31" xfId="0" applyNumberFormat="1" applyFont="1" applyFill="1" applyBorder="1" applyAlignment="1">
      <alignment horizontal="left" vertical="center"/>
    </xf>
    <xf numFmtId="0" fontId="15" fillId="3" borderId="31" xfId="0" applyFont="1" applyFill="1" applyBorder="1" applyAlignment="1">
      <alignment horizontal="center" vertical="center"/>
    </xf>
    <xf numFmtId="0" fontId="17" fillId="3" borderId="41" xfId="0" applyFont="1" applyFill="1" applyBorder="1" applyAlignment="1">
      <alignment horizontal="center" vertical="center"/>
    </xf>
    <xf numFmtId="3" fontId="15" fillId="3" borderId="31" xfId="0" applyNumberFormat="1" applyFont="1" applyFill="1" applyBorder="1" applyProtection="1">
      <protection locked="0"/>
    </xf>
    <xf numFmtId="3" fontId="15" fillId="3" borderId="34" xfId="0" applyNumberFormat="1" applyFont="1" applyFill="1" applyBorder="1" applyProtection="1">
      <protection locked="0"/>
    </xf>
    <xf numFmtId="3" fontId="15" fillId="3" borderId="28" xfId="0" applyNumberFormat="1" applyFont="1" applyFill="1" applyBorder="1" applyProtection="1">
      <protection locked="0"/>
    </xf>
    <xf numFmtId="0" fontId="39" fillId="3" borderId="15" xfId="0" applyFont="1" applyFill="1" applyBorder="1" applyAlignment="1">
      <alignment horizontal="center"/>
    </xf>
    <xf numFmtId="0" fontId="39" fillId="3" borderId="18" xfId="0" applyFont="1" applyFill="1" applyBorder="1" applyAlignment="1">
      <alignment horizontal="center"/>
    </xf>
    <xf numFmtId="0" fontId="39" fillId="3" borderId="16" xfId="0" applyFont="1" applyFill="1" applyBorder="1" applyAlignment="1">
      <alignment horizontal="center"/>
    </xf>
    <xf numFmtId="0" fontId="169" fillId="3" borderId="15" xfId="0" applyFont="1" applyFill="1" applyBorder="1" applyAlignment="1">
      <alignment horizontal="center" vertical="center"/>
    </xf>
    <xf numFmtId="0" fontId="169" fillId="3" borderId="18" xfId="0" applyFont="1" applyFill="1" applyBorder="1" applyAlignment="1">
      <alignment horizontal="center" vertical="center"/>
    </xf>
    <xf numFmtId="0" fontId="169" fillId="3" borderId="16" xfId="0" applyFont="1" applyFill="1" applyBorder="1" applyAlignment="1">
      <alignment horizontal="center" vertical="center"/>
    </xf>
    <xf numFmtId="3" fontId="39" fillId="3" borderId="15" xfId="0" applyNumberFormat="1" applyFont="1" applyFill="1" applyBorder="1" applyAlignment="1" applyProtection="1">
      <alignment horizontal="right" vertical="center"/>
      <protection locked="0"/>
    </xf>
    <xf numFmtId="0" fontId="39" fillId="3" borderId="17" xfId="0" applyFont="1" applyFill="1" applyBorder="1" applyAlignment="1">
      <alignment horizontal="center"/>
    </xf>
    <xf numFmtId="0" fontId="169" fillId="3" borderId="17" xfId="0" applyFont="1" applyFill="1" applyBorder="1" applyAlignment="1">
      <alignment horizontal="center" vertical="center"/>
    </xf>
    <xf numFmtId="3" fontId="39" fillId="3" borderId="17" xfId="0" applyNumberFormat="1" applyFont="1" applyFill="1" applyBorder="1" applyAlignment="1" applyProtection="1">
      <alignment horizontal="right" vertical="center"/>
      <protection locked="0"/>
    </xf>
    <xf numFmtId="3" fontId="15" fillId="3" borderId="27" xfId="0" applyNumberFormat="1" applyFont="1" applyFill="1" applyBorder="1" applyProtection="1">
      <protection locked="0"/>
    </xf>
    <xf numFmtId="0" fontId="39" fillId="3" borderId="15" xfId="0" applyFont="1" applyFill="1" applyBorder="1" applyAlignment="1" applyProtection="1">
      <alignment horizontal="center"/>
      <protection locked="0"/>
    </xf>
    <xf numFmtId="0" fontId="39" fillId="3" borderId="18" xfId="0" applyFont="1" applyFill="1" applyBorder="1" applyAlignment="1" applyProtection="1">
      <alignment horizontal="center"/>
      <protection locked="0"/>
    </xf>
    <xf numFmtId="0" fontId="39" fillId="3" borderId="16" xfId="0" applyFont="1" applyFill="1" applyBorder="1" applyAlignment="1" applyProtection="1">
      <alignment horizontal="center"/>
      <protection locked="0"/>
    </xf>
    <xf numFmtId="0" fontId="169" fillId="3" borderId="15" xfId="0" applyFont="1" applyFill="1" applyBorder="1" applyAlignment="1" applyProtection="1">
      <alignment horizontal="center" vertical="center"/>
      <protection locked="0"/>
    </xf>
    <xf numFmtId="0" fontId="169" fillId="3" borderId="18" xfId="0" applyFont="1" applyFill="1" applyBorder="1" applyAlignment="1" applyProtection="1">
      <alignment horizontal="center" vertical="center"/>
      <protection locked="0"/>
    </xf>
    <xf numFmtId="0" fontId="169" fillId="3" borderId="16" xfId="0" applyFont="1" applyFill="1" applyBorder="1" applyAlignment="1" applyProtection="1">
      <alignment horizontal="center" vertical="center"/>
      <protection locked="0"/>
    </xf>
    <xf numFmtId="0" fontId="17" fillId="3" borderId="31" xfId="0" applyFont="1" applyFill="1" applyBorder="1" applyAlignment="1">
      <alignment horizontal="center" vertical="center"/>
    </xf>
    <xf numFmtId="3" fontId="20" fillId="0" borderId="44" xfId="0" applyNumberFormat="1" applyFont="1" applyBorder="1" applyAlignment="1" applyProtection="1">
      <alignment horizontal="right" vertical="center"/>
      <protection locked="0"/>
    </xf>
    <xf numFmtId="3" fontId="20" fillId="0" borderId="46" xfId="0" applyNumberFormat="1" applyFont="1" applyBorder="1" applyAlignment="1" applyProtection="1">
      <alignment horizontal="right" vertical="center"/>
      <protection locked="0"/>
    </xf>
    <xf numFmtId="3" fontId="20" fillId="0" borderId="45" xfId="0" applyNumberFormat="1" applyFont="1" applyBorder="1" applyAlignment="1" applyProtection="1">
      <alignment horizontal="right" vertical="center"/>
      <protection locked="0"/>
    </xf>
    <xf numFmtId="0" fontId="20" fillId="0" borderId="165" xfId="0" applyFont="1" applyBorder="1" applyAlignment="1">
      <alignment horizontal="left" vertical="center"/>
    </xf>
    <xf numFmtId="0" fontId="39" fillId="0" borderId="16" xfId="0" applyFont="1" applyBorder="1" applyAlignment="1">
      <alignment vertical="center"/>
    </xf>
    <xf numFmtId="0" fontId="39" fillId="0" borderId="46" xfId="0" applyFont="1" applyBorder="1" applyAlignment="1">
      <alignment vertical="center"/>
    </xf>
    <xf numFmtId="0" fontId="20" fillId="3" borderId="28" xfId="0" applyFont="1" applyFill="1" applyBorder="1" applyAlignment="1">
      <alignment horizontal="left" vertical="center"/>
    </xf>
    <xf numFmtId="0" fontId="15" fillId="0" borderId="62" xfId="0" applyFont="1" applyBorder="1" applyAlignment="1">
      <alignment horizontal="center" vertical="center" wrapText="1"/>
    </xf>
    <xf numFmtId="0" fontId="15" fillId="0" borderId="29" xfId="0" applyFont="1" applyBorder="1" applyAlignment="1">
      <alignment horizontal="center"/>
    </xf>
    <xf numFmtId="3" fontId="15" fillId="0" borderId="17" xfId="0" applyNumberFormat="1" applyFont="1" applyBorder="1" applyProtection="1">
      <protection locked="0"/>
    </xf>
    <xf numFmtId="3" fontId="15" fillId="0" borderId="27" xfId="0" applyNumberFormat="1" applyFont="1" applyBorder="1"/>
    <xf numFmtId="0" fontId="15" fillId="0" borderId="46" xfId="0" applyFont="1" applyBorder="1"/>
    <xf numFmtId="0" fontId="15" fillId="0" borderId="27" xfId="0" applyFont="1" applyBorder="1" applyAlignment="1">
      <alignment horizontal="center" vertical="top" wrapText="1"/>
    </xf>
    <xf numFmtId="0" fontId="17" fillId="0" borderId="28" xfId="0" applyFont="1" applyBorder="1" applyAlignment="1">
      <alignment horizontal="center" vertical="center"/>
    </xf>
    <xf numFmtId="3" fontId="15" fillId="0" borderId="18" xfId="270" applyNumberFormat="1" applyFont="1" applyBorder="1" applyAlignment="1" applyProtection="1">
      <alignment horizontal="right" vertical="center"/>
      <protection locked="0"/>
    </xf>
    <xf numFmtId="0" fontId="15" fillId="0" borderId="18" xfId="270" applyFont="1" applyBorder="1" applyAlignment="1" applyProtection="1">
      <alignment horizontal="right" vertical="center"/>
      <protection locked="0"/>
    </xf>
    <xf numFmtId="3" fontId="15" fillId="0" borderId="18" xfId="270" applyNumberFormat="1" applyFont="1" applyBorder="1" applyAlignment="1" applyProtection="1">
      <alignment horizontal="right" vertical="center"/>
      <protection hidden="1"/>
    </xf>
    <xf numFmtId="0" fontId="14" fillId="0" borderId="18" xfId="325" applyFont="1" applyBorder="1" applyAlignment="1" applyProtection="1">
      <alignment horizontal="right" vertical="center"/>
      <protection locked="0"/>
    </xf>
    <xf numFmtId="0" fontId="14" fillId="0" borderId="18" xfId="325" applyFont="1" applyBorder="1" applyAlignment="1">
      <alignment horizontal="right" vertical="center"/>
    </xf>
    <xf numFmtId="0" fontId="103" fillId="0" borderId="1" xfId="274" applyFont="1" applyBorder="1" applyProtection="1">
      <protection locked="0"/>
    </xf>
    <xf numFmtId="0" fontId="15" fillId="0" borderId="0" xfId="274" applyFont="1" applyAlignment="1" applyProtection="1">
      <alignment vertical="center"/>
      <protection locked="0"/>
    </xf>
    <xf numFmtId="0" fontId="15" fillId="0" borderId="0" xfId="274" applyFont="1" applyAlignment="1" applyProtection="1">
      <alignment horizontal="right" vertical="center"/>
      <protection locked="0"/>
    </xf>
    <xf numFmtId="0" fontId="0" fillId="0" borderId="0" xfId="0" applyAlignment="1">
      <alignment horizontal="right" vertical="center"/>
    </xf>
    <xf numFmtId="14" fontId="17" fillId="0" borderId="1" xfId="325" applyNumberFormat="1" applyFont="1" applyBorder="1" applyAlignment="1" applyProtection="1">
      <alignment horizontal="center"/>
      <protection locked="0"/>
    </xf>
    <xf numFmtId="14" fontId="32" fillId="2" borderId="1" xfId="6" applyNumberFormat="1" applyFont="1" applyFill="1" applyBorder="1" applyAlignment="1">
      <alignment horizontal="center"/>
    </xf>
    <xf numFmtId="0" fontId="32" fillId="0" borderId="0" xfId="325" applyFont="1" applyAlignment="1">
      <alignment horizontal="right"/>
    </xf>
    <xf numFmtId="0" fontId="32" fillId="0" borderId="164" xfId="325" applyFont="1" applyBorder="1" applyAlignment="1">
      <alignment horizontal="center" vertical="center" wrapText="1"/>
    </xf>
    <xf numFmtId="0" fontId="199" fillId="0" borderId="121" xfId="0" applyFont="1" applyBorder="1" applyAlignment="1">
      <alignment horizontal="left"/>
    </xf>
    <xf numFmtId="0" fontId="187" fillId="0" borderId="128" xfId="270" applyFont="1" applyBorder="1" applyAlignment="1">
      <alignment horizontal="center"/>
    </xf>
    <xf numFmtId="49" fontId="187" fillId="0" borderId="29" xfId="270" applyNumberFormat="1" applyFont="1" applyBorder="1" applyAlignment="1">
      <alignment horizontal="center" vertical="center"/>
    </xf>
    <xf numFmtId="49" fontId="187" fillId="0" borderId="18" xfId="270" applyNumberFormat="1" applyFont="1" applyBorder="1" applyAlignment="1">
      <alignment horizontal="center"/>
    </xf>
    <xf numFmtId="0" fontId="199" fillId="2" borderId="129" xfId="270" applyFont="1" applyFill="1" applyBorder="1" applyAlignment="1">
      <alignment horizontal="center"/>
    </xf>
    <xf numFmtId="0" fontId="200" fillId="0" borderId="18" xfId="325" applyFont="1" applyBorder="1" applyAlignment="1">
      <alignment horizontal="center" vertical="center"/>
    </xf>
    <xf numFmtId="0" fontId="187" fillId="0" borderId="0" xfId="0" applyFont="1"/>
    <xf numFmtId="0" fontId="187" fillId="0" borderId="18" xfId="325" applyFont="1" applyBorder="1" applyAlignment="1">
      <alignment horizontal="center" vertical="center"/>
    </xf>
    <xf numFmtId="0" fontId="199" fillId="2" borderId="0" xfId="0" applyFont="1" applyFill="1"/>
    <xf numFmtId="0" fontId="201" fillId="2" borderId="0" xfId="0" applyFont="1" applyFill="1"/>
    <xf numFmtId="0" fontId="187" fillId="2" borderId="0" xfId="0" applyFont="1" applyFill="1"/>
    <xf numFmtId="0" fontId="201" fillId="0" borderId="0" xfId="0" applyFont="1"/>
    <xf numFmtId="0" fontId="187" fillId="0" borderId="1" xfId="0" applyFont="1" applyBorder="1"/>
    <xf numFmtId="0" fontId="187" fillId="0" borderId="0" xfId="0" applyFont="1" applyAlignment="1">
      <alignment horizontal="center"/>
    </xf>
    <xf numFmtId="0" fontId="203" fillId="2" borderId="0" xfId="270" applyFont="1" applyFill="1" applyAlignment="1">
      <alignment vertical="center"/>
    </xf>
    <xf numFmtId="0" fontId="187" fillId="0" borderId="0" xfId="270" applyFont="1" applyAlignment="1">
      <alignment vertical="center"/>
    </xf>
    <xf numFmtId="0" fontId="187" fillId="0" borderId="0" xfId="0" applyFont="1" applyAlignment="1">
      <alignment horizontal="right" vertical="center"/>
    </xf>
    <xf numFmtId="0" fontId="187" fillId="0" borderId="1" xfId="277" applyFont="1" applyBorder="1" applyAlignment="1">
      <alignment horizontal="center"/>
    </xf>
    <xf numFmtId="0" fontId="187" fillId="0" borderId="0" xfId="0" applyFont="1" applyAlignment="1">
      <alignment vertical="center"/>
    </xf>
    <xf numFmtId="49" fontId="199" fillId="2" borderId="0" xfId="270" applyNumberFormat="1" applyFont="1" applyFill="1" applyAlignment="1">
      <alignment wrapText="1"/>
    </xf>
    <xf numFmtId="0" fontId="199" fillId="2" borderId="0" xfId="270" applyFont="1" applyFill="1"/>
    <xf numFmtId="0" fontId="199" fillId="2" borderId="0" xfId="270" applyFont="1" applyFill="1" applyAlignment="1">
      <alignment horizontal="left"/>
    </xf>
    <xf numFmtId="0" fontId="187" fillId="3" borderId="135" xfId="270" applyFont="1" applyFill="1" applyBorder="1" applyAlignment="1">
      <alignment horizontal="center" vertical="center" wrapText="1"/>
    </xf>
    <xf numFmtId="49" fontId="187" fillId="3" borderId="137" xfId="270" applyNumberFormat="1" applyFont="1" applyFill="1" applyBorder="1" applyAlignment="1">
      <alignment horizontal="center" vertical="center"/>
    </xf>
    <xf numFmtId="49" fontId="187" fillId="3" borderId="136" xfId="270" applyNumberFormat="1" applyFont="1" applyFill="1" applyBorder="1" applyAlignment="1">
      <alignment horizontal="center" vertical="center" wrapText="1"/>
    </xf>
    <xf numFmtId="0" fontId="187" fillId="3" borderId="137" xfId="270" applyFont="1" applyFill="1" applyBorder="1" applyAlignment="1">
      <alignment horizontal="center" vertical="center" wrapText="1"/>
    </xf>
    <xf numFmtId="0" fontId="187" fillId="3" borderId="138" xfId="270" applyFont="1" applyFill="1" applyBorder="1" applyAlignment="1">
      <alignment horizontal="center" vertical="center" wrapText="1"/>
    </xf>
    <xf numFmtId="0" fontId="187" fillId="3" borderId="139" xfId="270" applyFont="1" applyFill="1" applyBorder="1" applyAlignment="1">
      <alignment horizontal="center" vertical="center" wrapText="1"/>
    </xf>
    <xf numFmtId="0" fontId="187" fillId="0" borderId="128" xfId="270" applyFont="1" applyBorder="1"/>
    <xf numFmtId="0" fontId="199" fillId="0" borderId="17" xfId="270" applyFont="1" applyBorder="1" applyAlignment="1">
      <alignment horizontal="center"/>
    </xf>
    <xf numFmtId="0" fontId="199" fillId="0" borderId="18" xfId="270" applyFont="1" applyBorder="1" applyAlignment="1">
      <alignment horizontal="center"/>
    </xf>
    <xf numFmtId="0" fontId="187" fillId="0" borderId="18" xfId="270" applyFont="1" applyBorder="1"/>
    <xf numFmtId="0" fontId="199" fillId="2" borderId="18" xfId="270" applyFont="1" applyFill="1" applyBorder="1" applyAlignment="1">
      <alignment horizontal="center"/>
    </xf>
    <xf numFmtId="0" fontId="199" fillId="2" borderId="55" xfId="270" applyFont="1" applyFill="1" applyBorder="1" applyAlignment="1">
      <alignment horizontal="center"/>
    </xf>
    <xf numFmtId="0" fontId="199" fillId="0" borderId="0" xfId="270" applyFont="1"/>
    <xf numFmtId="0" fontId="199" fillId="25" borderId="17" xfId="270" applyFont="1" applyFill="1" applyBorder="1" applyAlignment="1">
      <alignment horizontal="left" wrapText="1"/>
    </xf>
    <xf numFmtId="0" fontId="199" fillId="25" borderId="18" xfId="270" applyFont="1" applyFill="1" applyBorder="1" applyAlignment="1">
      <alignment horizontal="left" wrapText="1"/>
    </xf>
    <xf numFmtId="0" fontId="199" fillId="25" borderId="18" xfId="270" applyFont="1" applyFill="1" applyBorder="1" applyAlignment="1">
      <alignment horizontal="center" wrapText="1"/>
    </xf>
    <xf numFmtId="0" fontId="199" fillId="2" borderId="18" xfId="270" applyFont="1" applyFill="1" applyBorder="1" applyAlignment="1">
      <alignment horizontal="left" wrapText="1"/>
    </xf>
    <xf numFmtId="0" fontId="199" fillId="2" borderId="18" xfId="353" applyNumberFormat="1" applyFont="1" applyFill="1" applyBorder="1" applyAlignment="1">
      <alignment horizontal="right" wrapText="1"/>
    </xf>
    <xf numFmtId="0" fontId="199" fillId="25" borderId="0" xfId="270" applyFont="1" applyFill="1"/>
    <xf numFmtId="0" fontId="205" fillId="25" borderId="17" xfId="270" applyFont="1" applyFill="1" applyBorder="1" applyAlignment="1">
      <alignment horizontal="left" wrapText="1"/>
    </xf>
    <xf numFmtId="0" fontId="199" fillId="25" borderId="130" xfId="270" applyFont="1" applyFill="1" applyBorder="1" applyAlignment="1">
      <alignment horizontal="left" vertical="center" wrapText="1"/>
    </xf>
    <xf numFmtId="0" fontId="199" fillId="25" borderId="131" xfId="270" applyFont="1" applyFill="1" applyBorder="1" applyAlignment="1">
      <alignment horizontal="left" vertical="center" wrapText="1"/>
    </xf>
    <xf numFmtId="0" fontId="199" fillId="25" borderId="132" xfId="270" applyFont="1" applyFill="1" applyBorder="1" applyAlignment="1">
      <alignment horizontal="left" wrapText="1"/>
    </xf>
    <xf numFmtId="0" fontId="199" fillId="25" borderId="131" xfId="270" applyFont="1" applyFill="1" applyBorder="1" applyAlignment="1">
      <alignment horizontal="left" wrapText="1"/>
    </xf>
    <xf numFmtId="0" fontId="199" fillId="25" borderId="132" xfId="270" applyFont="1" applyFill="1" applyBorder="1" applyAlignment="1">
      <alignment horizontal="center" wrapText="1"/>
    </xf>
    <xf numFmtId="0" fontId="199" fillId="2" borderId="132" xfId="270" applyFont="1" applyFill="1" applyBorder="1" applyAlignment="1">
      <alignment horizontal="left" wrapText="1"/>
    </xf>
    <xf numFmtId="0" fontId="199" fillId="2" borderId="132" xfId="353" applyNumberFormat="1" applyFont="1" applyFill="1" applyBorder="1" applyAlignment="1">
      <alignment horizontal="right" wrapText="1"/>
    </xf>
    <xf numFmtId="0" fontId="205" fillId="2" borderId="133" xfId="270" applyFont="1" applyFill="1" applyBorder="1" applyAlignment="1">
      <alignment horizontal="center" wrapText="1"/>
    </xf>
    <xf numFmtId="0" fontId="199" fillId="2" borderId="133" xfId="270" applyFont="1" applyFill="1" applyBorder="1" applyAlignment="1">
      <alignment horizontal="left" wrapText="1"/>
    </xf>
    <xf numFmtId="0" fontId="199" fillId="2" borderId="134" xfId="270" applyFont="1" applyFill="1" applyBorder="1" applyAlignment="1">
      <alignment horizontal="left" wrapText="1"/>
    </xf>
    <xf numFmtId="0" fontId="199" fillId="0" borderId="0" xfId="0" applyFont="1"/>
    <xf numFmtId="0" fontId="187" fillId="3" borderId="30" xfId="270" applyFont="1" applyFill="1" applyBorder="1" applyAlignment="1">
      <alignment horizontal="center" vertical="center" wrapText="1"/>
    </xf>
    <xf numFmtId="49" fontId="187" fillId="0" borderId="128" xfId="270" applyNumberFormat="1" applyFont="1" applyBorder="1" applyAlignment="1">
      <alignment horizontal="center"/>
    </xf>
    <xf numFmtId="0" fontId="187" fillId="0" borderId="130" xfId="270" applyFont="1" applyBorder="1"/>
    <xf numFmtId="0" fontId="187" fillId="0" borderId="132" xfId="270" applyFont="1" applyBorder="1"/>
    <xf numFmtId="0" fontId="187" fillId="3" borderId="140" xfId="270" applyFont="1" applyFill="1" applyBorder="1" applyAlignment="1">
      <alignment horizontal="center" vertical="center" wrapText="1"/>
    </xf>
    <xf numFmtId="49" fontId="187" fillId="0" borderId="55" xfId="270" applyNumberFormat="1" applyFont="1" applyBorder="1" applyAlignment="1">
      <alignment horizontal="center"/>
    </xf>
    <xf numFmtId="49" fontId="187" fillId="0" borderId="142" xfId="270" applyNumberFormat="1" applyFont="1" applyBorder="1" applyAlignment="1">
      <alignment horizontal="center"/>
    </xf>
    <xf numFmtId="0" fontId="187" fillId="0" borderId="142" xfId="270" applyFont="1" applyBorder="1"/>
    <xf numFmtId="0" fontId="187" fillId="0" borderId="133" xfId="270" applyFont="1" applyBorder="1"/>
    <xf numFmtId="0" fontId="187" fillId="0" borderId="134" xfId="270" applyFont="1" applyBorder="1"/>
    <xf numFmtId="0" fontId="187" fillId="3" borderId="18" xfId="270" applyFont="1" applyFill="1" applyBorder="1" applyAlignment="1">
      <alignment horizontal="center" vertical="center" wrapText="1"/>
    </xf>
    <xf numFmtId="0" fontId="187" fillId="2" borderId="0" xfId="270" applyFont="1" applyFill="1" applyAlignment="1">
      <alignment horizontal="center" vertical="center" wrapText="1"/>
    </xf>
    <xf numFmtId="49" fontId="187" fillId="0" borderId="18" xfId="0" applyNumberFormat="1" applyFont="1" applyBorder="1" applyAlignment="1" applyProtection="1">
      <alignment horizontal="center"/>
      <protection locked="0"/>
    </xf>
    <xf numFmtId="49" fontId="187" fillId="0" borderId="0" xfId="270" applyNumberFormat="1" applyFont="1" applyAlignment="1">
      <alignment horizontal="center" vertical="center"/>
    </xf>
    <xf numFmtId="0" fontId="187" fillId="2" borderId="18" xfId="0" applyFont="1" applyFill="1" applyBorder="1"/>
    <xf numFmtId="0" fontId="199" fillId="2" borderId="0" xfId="270" applyFont="1" applyFill="1" applyAlignment="1">
      <alignment horizontal="center"/>
    </xf>
    <xf numFmtId="0" fontId="205" fillId="0" borderId="18" xfId="270" applyFont="1" applyBorder="1" applyAlignment="1">
      <alignment horizontal="center" wrapText="1"/>
    </xf>
    <xf numFmtId="0" fontId="205" fillId="2" borderId="0" xfId="270" applyFont="1" applyFill="1" applyAlignment="1">
      <alignment horizontal="center" wrapText="1"/>
    </xf>
    <xf numFmtId="0" fontId="187" fillId="0" borderId="0" xfId="270" applyFont="1"/>
    <xf numFmtId="0" fontId="207" fillId="0" borderId="0" xfId="0" applyFont="1"/>
    <xf numFmtId="0" fontId="206" fillId="0" borderId="0" xfId="270" applyFont="1" applyAlignment="1">
      <alignment vertical="center"/>
    </xf>
    <xf numFmtId="49" fontId="187" fillId="0" borderId="158" xfId="270" applyNumberFormat="1" applyFont="1" applyBorder="1" applyAlignment="1">
      <alignment horizontal="center" vertical="center"/>
    </xf>
    <xf numFmtId="0" fontId="187" fillId="0" borderId="57" xfId="270" applyFont="1" applyBorder="1"/>
    <xf numFmtId="0" fontId="187" fillId="0" borderId="55" xfId="270" applyFont="1" applyBorder="1"/>
    <xf numFmtId="0" fontId="199" fillId="0" borderId="129" xfId="270" applyFont="1" applyBorder="1" applyAlignment="1">
      <alignment horizontal="center"/>
    </xf>
    <xf numFmtId="0" fontId="205" fillId="0" borderId="129" xfId="270" applyFont="1" applyBorder="1" applyAlignment="1">
      <alignment horizontal="center" wrapText="1"/>
    </xf>
    <xf numFmtId="49" fontId="187" fillId="0" borderId="159" xfId="270" applyNumberFormat="1" applyFont="1" applyBorder="1" applyAlignment="1">
      <alignment horizontal="center" vertical="center" wrapText="1" shrinkToFit="1"/>
    </xf>
    <xf numFmtId="0" fontId="205" fillId="0" borderId="160" xfId="270" applyFont="1" applyBorder="1" applyAlignment="1">
      <alignment horizontal="center" vertical="center" wrapText="1" shrinkToFit="1"/>
    </xf>
    <xf numFmtId="0" fontId="187" fillId="0" borderId="161" xfId="270" applyFont="1" applyBorder="1"/>
    <xf numFmtId="0" fontId="187" fillId="0" borderId="129" xfId="270" applyFont="1" applyBorder="1"/>
    <xf numFmtId="0" fontId="187" fillId="0" borderId="143" xfId="270" applyFont="1" applyBorder="1"/>
    <xf numFmtId="49" fontId="201" fillId="0" borderId="0" xfId="270" applyNumberFormat="1" applyFont="1" applyAlignment="1">
      <alignment horizontal="center"/>
    </xf>
    <xf numFmtId="0" fontId="201" fillId="0" borderId="0" xfId="270" applyFont="1" applyAlignment="1">
      <alignment horizontal="center"/>
    </xf>
    <xf numFmtId="0" fontId="201" fillId="0" borderId="129" xfId="270" applyFont="1" applyBorder="1"/>
    <xf numFmtId="0" fontId="201" fillId="0" borderId="0" xfId="270" applyFont="1"/>
    <xf numFmtId="0" fontId="201" fillId="0" borderId="134" xfId="270" applyFont="1" applyBorder="1"/>
    <xf numFmtId="0" fontId="199" fillId="0" borderId="0" xfId="0" applyFont="1" applyAlignment="1">
      <alignment horizontal="left"/>
    </xf>
    <xf numFmtId="0" fontId="187" fillId="2" borderId="161" xfId="270" applyFont="1" applyFill="1" applyBorder="1" applyAlignment="1">
      <alignment horizontal="center" vertical="center" wrapText="1"/>
    </xf>
    <xf numFmtId="49" fontId="187" fillId="0" borderId="129" xfId="270" applyNumberFormat="1" applyFont="1" applyBorder="1" applyAlignment="1">
      <alignment horizontal="center"/>
    </xf>
    <xf numFmtId="0" fontId="202" fillId="0" borderId="0" xfId="0" applyFont="1" applyAlignment="1">
      <alignment horizontal="right" vertical="center"/>
    </xf>
    <xf numFmtId="0" fontId="204" fillId="2" borderId="0" xfId="270" applyFont="1" applyFill="1" applyAlignment="1">
      <alignment vertical="center"/>
    </xf>
    <xf numFmtId="49" fontId="187" fillId="3" borderId="135" xfId="270" applyNumberFormat="1" applyFont="1" applyFill="1" applyBorder="1" applyAlignment="1">
      <alignment horizontal="center" vertical="center" wrapText="1"/>
    </xf>
    <xf numFmtId="49" fontId="187" fillId="3" borderId="136" xfId="270" applyNumberFormat="1" applyFont="1" applyFill="1" applyBorder="1" applyAlignment="1">
      <alignment horizontal="center" vertical="center"/>
    </xf>
    <xf numFmtId="0" fontId="199" fillId="0" borderId="0" xfId="270" applyFont="1" applyAlignment="1">
      <alignment wrapText="1"/>
    </xf>
    <xf numFmtId="49" fontId="187" fillId="0" borderId="128" xfId="270" applyNumberFormat="1" applyFont="1" applyBorder="1" applyAlignment="1">
      <alignment horizontal="center" vertical="center"/>
    </xf>
    <xf numFmtId="49" fontId="187" fillId="0" borderId="0" xfId="0" applyNumberFormat="1" applyFont="1" applyAlignment="1">
      <alignment horizontal="center"/>
    </xf>
    <xf numFmtId="49" fontId="187" fillId="0" borderId="18" xfId="270" applyNumberFormat="1" applyFont="1" applyBorder="1" applyAlignment="1">
      <alignment horizontal="center" vertical="center"/>
    </xf>
    <xf numFmtId="49" fontId="187" fillId="0" borderId="0" xfId="270" applyNumberFormat="1" applyFont="1"/>
    <xf numFmtId="49" fontId="187" fillId="0" borderId="0" xfId="0" applyNumberFormat="1" applyFont="1"/>
    <xf numFmtId="0" fontId="205" fillId="0" borderId="128" xfId="270" applyFont="1" applyBorder="1" applyAlignment="1">
      <alignment horizontal="left"/>
    </xf>
    <xf numFmtId="0" fontId="205" fillId="0" borderId="17" xfId="270" applyFont="1" applyBorder="1" applyAlignment="1">
      <alignment horizontal="left"/>
    </xf>
    <xf numFmtId="0" fontId="199" fillId="0" borderId="128" xfId="270" applyFont="1" applyBorder="1" applyAlignment="1">
      <alignment horizontal="center"/>
    </xf>
    <xf numFmtId="0" fontId="199" fillId="25" borderId="128" xfId="270" applyFont="1" applyFill="1" applyBorder="1" applyAlignment="1">
      <alignment horizontal="left" wrapText="1"/>
    </xf>
    <xf numFmtId="0" fontId="199" fillId="2" borderId="55" xfId="270" applyFont="1" applyFill="1" applyBorder="1" applyAlignment="1">
      <alignment horizontal="left" wrapText="1"/>
    </xf>
    <xf numFmtId="0" fontId="205" fillId="25" borderId="128" xfId="270" applyFont="1" applyFill="1" applyBorder="1" applyAlignment="1">
      <alignment horizontal="left" wrapText="1"/>
    </xf>
    <xf numFmtId="0" fontId="208" fillId="0" borderId="0" xfId="0" applyFont="1"/>
    <xf numFmtId="49" fontId="187" fillId="0" borderId="1" xfId="270" applyNumberFormat="1" applyFont="1" applyBorder="1" applyAlignment="1">
      <alignment horizontal="center" vertical="center"/>
    </xf>
    <xf numFmtId="49" fontId="187" fillId="0" borderId="17" xfId="270" applyNumberFormat="1" applyFont="1" applyBorder="1" applyAlignment="1">
      <alignment horizontal="center"/>
    </xf>
    <xf numFmtId="0" fontId="199" fillId="0" borderId="0" xfId="0" applyFont="1" applyAlignment="1">
      <alignment horizontal="center"/>
    </xf>
    <xf numFmtId="49" fontId="187" fillId="2" borderId="0" xfId="0" applyNumberFormat="1" applyFont="1" applyFill="1" applyAlignment="1" applyProtection="1">
      <alignment horizontal="center"/>
      <protection locked="0"/>
    </xf>
    <xf numFmtId="49" fontId="187" fillId="2" borderId="161" xfId="0" applyNumberFormat="1" applyFont="1" applyFill="1" applyBorder="1" applyAlignment="1" applyProtection="1">
      <alignment horizontal="center"/>
      <protection locked="0"/>
    </xf>
    <xf numFmtId="0" fontId="187" fillId="2" borderId="161" xfId="0" applyFont="1" applyFill="1" applyBorder="1"/>
    <xf numFmtId="0" fontId="187" fillId="2" borderId="18" xfId="270" applyFont="1" applyFill="1" applyBorder="1" applyAlignment="1">
      <alignment horizontal="center"/>
    </xf>
    <xf numFmtId="49" fontId="187" fillId="0" borderId="161" xfId="270" applyNumberFormat="1" applyFont="1" applyBorder="1"/>
    <xf numFmtId="49" fontId="187" fillId="2" borderId="40" xfId="270" applyNumberFormat="1" applyFont="1" applyFill="1" applyBorder="1" applyAlignment="1">
      <alignment horizontal="center" vertical="center"/>
    </xf>
    <xf numFmtId="49" fontId="187" fillId="2" borderId="18" xfId="270" applyNumberFormat="1" applyFont="1" applyFill="1" applyBorder="1" applyAlignment="1">
      <alignment horizontal="center"/>
    </xf>
    <xf numFmtId="49" fontId="187" fillId="2" borderId="129" xfId="270" applyNumberFormat="1" applyFont="1" applyFill="1" applyBorder="1" applyAlignment="1">
      <alignment horizontal="center"/>
    </xf>
    <xf numFmtId="0" fontId="187" fillId="2" borderId="129" xfId="270" applyFont="1" applyFill="1" applyBorder="1"/>
    <xf numFmtId="0" fontId="187" fillId="2" borderId="134" xfId="270" applyFont="1" applyFill="1" applyBorder="1"/>
    <xf numFmtId="0" fontId="187" fillId="2" borderId="132" xfId="270" applyFont="1" applyFill="1" applyBorder="1"/>
    <xf numFmtId="0" fontId="187" fillId="2" borderId="129" xfId="325" applyFont="1" applyFill="1" applyBorder="1" applyAlignment="1">
      <alignment horizontal="center" vertical="center"/>
    </xf>
    <xf numFmtId="0" fontId="199" fillId="2" borderId="129" xfId="270" applyFont="1" applyFill="1" applyBorder="1" applyAlignment="1">
      <alignment horizontal="left" wrapText="1"/>
    </xf>
    <xf numFmtId="0" fontId="104" fillId="2" borderId="0" xfId="275" applyFont="1" applyFill="1" applyAlignment="1" applyProtection="1">
      <alignment horizontal="center" vertical="center" wrapText="1"/>
      <protection locked="0"/>
    </xf>
    <xf numFmtId="0" fontId="104" fillId="2" borderId="0" xfId="275" applyFont="1" applyFill="1" applyAlignment="1" applyProtection="1">
      <alignment horizontal="center"/>
      <protection locked="0"/>
    </xf>
    <xf numFmtId="4" fontId="104" fillId="2" borderId="0" xfId="275" applyNumberFormat="1" applyFont="1" applyFill="1" applyAlignment="1" applyProtection="1">
      <alignment horizontal="right" vertical="center" wrapText="1"/>
      <protection locked="0"/>
    </xf>
    <xf numFmtId="4" fontId="105" fillId="2" borderId="0" xfId="275" applyNumberFormat="1" applyFont="1" applyFill="1" applyAlignment="1" applyProtection="1">
      <alignment horizontal="right" vertical="center"/>
      <protection locked="0"/>
    </xf>
    <xf numFmtId="49" fontId="187" fillId="2" borderId="171" xfId="270" applyNumberFormat="1" applyFont="1" applyFill="1" applyBorder="1" applyAlignment="1">
      <alignment horizontal="center" vertical="center"/>
    </xf>
    <xf numFmtId="0" fontId="199" fillId="2" borderId="142" xfId="270" applyFont="1" applyFill="1" applyBorder="1" applyAlignment="1">
      <alignment horizontal="center"/>
    </xf>
    <xf numFmtId="49" fontId="187" fillId="2" borderId="30" xfId="270" applyNumberFormat="1" applyFont="1" applyFill="1" applyBorder="1" applyAlignment="1">
      <alignment horizontal="center" vertical="center"/>
    </xf>
    <xf numFmtId="0" fontId="14" fillId="0" borderId="1" xfId="0" applyFont="1" applyBorder="1" applyAlignment="1">
      <alignment horizontal="center"/>
    </xf>
    <xf numFmtId="0" fontId="14" fillId="0" borderId="0" xfId="0" applyFont="1" applyAlignment="1">
      <alignment horizontal="center"/>
    </xf>
    <xf numFmtId="0" fontId="14" fillId="0" borderId="0" xfId="0" applyFont="1"/>
    <xf numFmtId="0" fontId="30" fillId="0" borderId="0" xfId="0" applyFont="1" applyAlignment="1">
      <alignment horizontal="right"/>
    </xf>
    <xf numFmtId="0" fontId="14" fillId="0" borderId="55" xfId="1" applyFont="1" applyBorder="1" applyAlignment="1">
      <alignment horizontal="center" wrapText="1"/>
    </xf>
    <xf numFmtId="0" fontId="14" fillId="0" borderId="18" xfId="1" applyFont="1" applyBorder="1" applyAlignment="1">
      <alignment horizontal="center" wrapText="1"/>
    </xf>
    <xf numFmtId="0" fontId="14" fillId="0" borderId="18" xfId="0" applyFont="1" applyBorder="1" applyAlignment="1">
      <alignment horizontal="center" vertical="center" wrapText="1"/>
    </xf>
    <xf numFmtId="49" fontId="14" fillId="0" borderId="30" xfId="0" applyNumberFormat="1" applyFont="1" applyBorder="1" applyAlignment="1">
      <alignment horizontal="center" vertical="center" wrapText="1"/>
    </xf>
    <xf numFmtId="0" fontId="14" fillId="0" borderId="18" xfId="0" applyFont="1" applyBorder="1" applyAlignment="1">
      <alignment horizontal="center"/>
    </xf>
    <xf numFmtId="49" fontId="14" fillId="2" borderId="18" xfId="0" applyNumberFormat="1" applyFont="1" applyFill="1" applyBorder="1" applyAlignment="1" applyProtection="1">
      <alignment horizontal="left" vertical="center" wrapText="1" shrinkToFit="1"/>
      <protection locked="0"/>
    </xf>
    <xf numFmtId="3" fontId="14" fillId="0" borderId="18" xfId="0" applyNumberFormat="1" applyFont="1" applyBorder="1" applyProtection="1">
      <protection locked="0"/>
    </xf>
    <xf numFmtId="49" fontId="14" fillId="2" borderId="18" xfId="0" applyNumberFormat="1" applyFont="1" applyFill="1" applyBorder="1" applyAlignment="1" applyProtection="1">
      <alignment horizontal="left" vertical="center" wrapText="1"/>
      <protection locked="0"/>
    </xf>
    <xf numFmtId="49" fontId="14" fillId="0" borderId="18" xfId="0" applyNumberFormat="1" applyFont="1" applyBorder="1" applyAlignment="1" applyProtection="1">
      <alignment horizontal="left" vertical="center" wrapText="1"/>
      <protection locked="0"/>
    </xf>
    <xf numFmtId="49" fontId="14" fillId="0" borderId="18" xfId="0" applyNumberFormat="1" applyFont="1" applyBorder="1" applyProtection="1">
      <protection locked="0"/>
    </xf>
    <xf numFmtId="0" fontId="14" fillId="0" borderId="18" xfId="0" applyFont="1" applyBorder="1"/>
    <xf numFmtId="0" fontId="30" fillId="0" borderId="18" xfId="0" applyFont="1" applyBorder="1"/>
    <xf numFmtId="3" fontId="30" fillId="0" borderId="18" xfId="0" applyNumberFormat="1" applyFont="1" applyBorder="1" applyAlignment="1">
      <alignment horizontal="right"/>
    </xf>
    <xf numFmtId="10" fontId="14" fillId="0" borderId="0" xfId="0" applyNumberFormat="1" applyFont="1" applyAlignment="1">
      <alignment horizontal="right"/>
    </xf>
    <xf numFmtId="3" fontId="14" fillId="0" borderId="0" xfId="0" applyNumberFormat="1" applyFont="1" applyAlignment="1">
      <alignment horizontal="right"/>
    </xf>
    <xf numFmtId="0" fontId="30" fillId="0" borderId="0" xfId="0" applyFont="1"/>
    <xf numFmtId="0" fontId="14" fillId="0" borderId="0" xfId="0" applyFont="1" applyAlignment="1">
      <alignment horizontal="left" vertical="center"/>
    </xf>
    <xf numFmtId="3" fontId="14" fillId="0" borderId="0" xfId="0" applyNumberFormat="1" applyFont="1"/>
    <xf numFmtId="0" fontId="14" fillId="0" borderId="0" xfId="0" applyFont="1" applyAlignment="1">
      <alignment horizontal="left"/>
    </xf>
    <xf numFmtId="0" fontId="14" fillId="0" borderId="1" xfId="0" applyFont="1" applyBorder="1"/>
    <xf numFmtId="0" fontId="14" fillId="0" borderId="0" xfId="274" applyFont="1"/>
    <xf numFmtId="0" fontId="14" fillId="0" borderId="0" xfId="274" applyFont="1" applyProtection="1">
      <protection hidden="1"/>
    </xf>
    <xf numFmtId="0" fontId="14" fillId="2" borderId="0" xfId="0" applyFont="1" applyFill="1"/>
    <xf numFmtId="0" fontId="53" fillId="0" borderId="0" xfId="0" applyFont="1" applyAlignment="1">
      <alignment horizontal="left"/>
    </xf>
    <xf numFmtId="14" fontId="14" fillId="0" borderId="0" xfId="0" applyNumberFormat="1" applyFont="1"/>
    <xf numFmtId="0" fontId="14" fillId="0" borderId="6" xfId="0" applyFont="1" applyBorder="1" applyAlignment="1">
      <alignment horizontal="center"/>
    </xf>
    <xf numFmtId="0" fontId="14" fillId="0" borderId="6" xfId="0" applyFont="1" applyBorder="1" applyAlignment="1">
      <alignment horizontal="center" vertical="center" wrapText="1"/>
    </xf>
    <xf numFmtId="0" fontId="14" fillId="0" borderId="30" xfId="0" applyFont="1" applyBorder="1"/>
    <xf numFmtId="3" fontId="14" fillId="0" borderId="30" xfId="0" applyNumberFormat="1" applyFont="1" applyBorder="1" applyAlignment="1" applyProtection="1">
      <alignment horizontal="right"/>
      <protection locked="0"/>
    </xf>
    <xf numFmtId="3" fontId="14" fillId="0" borderId="54" xfId="0" applyNumberFormat="1" applyFont="1" applyBorder="1" applyAlignment="1">
      <alignment horizontal="right"/>
    </xf>
    <xf numFmtId="3" fontId="14" fillId="0" borderId="0" xfId="274" applyNumberFormat="1" applyFont="1" applyProtection="1">
      <protection hidden="1"/>
    </xf>
    <xf numFmtId="0" fontId="14" fillId="0" borderId="164" xfId="0" applyFont="1" applyBorder="1"/>
    <xf numFmtId="3" fontId="14" fillId="0" borderId="164" xfId="0" applyNumberFormat="1" applyFont="1" applyBorder="1" applyProtection="1">
      <protection locked="0"/>
    </xf>
    <xf numFmtId="49" fontId="14" fillId="0" borderId="6" xfId="0" applyNumberFormat="1" applyFont="1" applyBorder="1" applyAlignment="1">
      <alignment horizontal="center"/>
    </xf>
    <xf numFmtId="3" fontId="14" fillId="0" borderId="6" xfId="0" applyNumberFormat="1" applyFont="1" applyBorder="1"/>
    <xf numFmtId="3" fontId="14" fillId="0" borderId="30" xfId="0" applyNumberFormat="1" applyFont="1" applyBorder="1" applyProtection="1">
      <protection locked="0"/>
    </xf>
    <xf numFmtId="3" fontId="14" fillId="0" borderId="6" xfId="0" applyNumberFormat="1" applyFont="1" applyBorder="1" applyAlignment="1" applyProtection="1">
      <alignment horizontal="right" vertical="center" wrapText="1"/>
      <protection locked="0"/>
    </xf>
    <xf numFmtId="3" fontId="14" fillId="0" borderId="6" xfId="0" applyNumberFormat="1" applyFont="1" applyBorder="1" applyAlignment="1">
      <alignment horizontal="right"/>
    </xf>
    <xf numFmtId="3" fontId="14" fillId="0" borderId="6" xfId="0" applyNumberFormat="1" applyFont="1" applyBorder="1" applyProtection="1">
      <protection locked="0"/>
    </xf>
    <xf numFmtId="3" fontId="14" fillId="0" borderId="13" xfId="0" applyNumberFormat="1" applyFont="1" applyBorder="1"/>
    <xf numFmtId="3" fontId="14" fillId="0" borderId="45" xfId="0" applyNumberFormat="1" applyFont="1" applyBorder="1"/>
    <xf numFmtId="0" fontId="14" fillId="0" borderId="34" xfId="0" applyFont="1" applyBorder="1" applyAlignment="1">
      <alignment horizontal="center"/>
    </xf>
    <xf numFmtId="9" fontId="14" fillId="0" borderId="34" xfId="0" applyNumberFormat="1" applyFont="1" applyBorder="1" applyAlignment="1">
      <alignment horizontal="center"/>
    </xf>
    <xf numFmtId="177" fontId="14" fillId="0" borderId="0" xfId="0" applyNumberFormat="1" applyFont="1"/>
    <xf numFmtId="0" fontId="14" fillId="0" borderId="0" xfId="0" applyFont="1" applyAlignment="1">
      <alignment horizontal="right" vertical="top"/>
    </xf>
    <xf numFmtId="0" fontId="53" fillId="0" borderId="0" xfId="325" applyFont="1" applyAlignment="1">
      <alignment horizontal="left" vertical="center"/>
    </xf>
    <xf numFmtId="0" fontId="28" fillId="0" borderId="0" xfId="325" applyFont="1" applyAlignment="1">
      <alignment horizontal="center"/>
    </xf>
    <xf numFmtId="0" fontId="53" fillId="0" borderId="0" xfId="325" applyFont="1"/>
    <xf numFmtId="0" fontId="42" fillId="0" borderId="0" xfId="325" applyFont="1" applyAlignment="1">
      <alignment horizontal="center"/>
    </xf>
    <xf numFmtId="0" fontId="53" fillId="0" borderId="0" xfId="325" applyFont="1" applyAlignment="1">
      <alignment horizontal="center"/>
    </xf>
    <xf numFmtId="0" fontId="42" fillId="0" borderId="0" xfId="325" applyFont="1" applyAlignment="1">
      <alignment horizontal="right" vertical="center"/>
    </xf>
    <xf numFmtId="14" fontId="42" fillId="0" borderId="1" xfId="325" applyNumberFormat="1" applyFont="1" applyBorder="1" applyAlignment="1">
      <alignment horizontal="center" vertical="center"/>
    </xf>
    <xf numFmtId="178" fontId="53" fillId="0" borderId="0" xfId="325" applyNumberFormat="1" applyFont="1" applyAlignment="1">
      <alignment horizontal="center"/>
    </xf>
    <xf numFmtId="0" fontId="53" fillId="0" borderId="0" xfId="325" applyFont="1" applyAlignment="1">
      <alignment horizontal="right" vertical="center"/>
    </xf>
    <xf numFmtId="0" fontId="42" fillId="0" borderId="0" xfId="325" applyFont="1"/>
    <xf numFmtId="0" fontId="42" fillId="38" borderId="0" xfId="325" applyFont="1" applyFill="1"/>
    <xf numFmtId="0" fontId="53" fillId="38" borderId="0" xfId="325" applyFont="1" applyFill="1"/>
    <xf numFmtId="0" fontId="53" fillId="0" borderId="30" xfId="325" applyFont="1" applyBorder="1" applyAlignment="1">
      <alignment horizontal="center" vertical="center" wrapText="1"/>
    </xf>
    <xf numFmtId="0" fontId="53" fillId="0" borderId="18" xfId="325" applyFont="1" applyBorder="1" applyAlignment="1">
      <alignment horizontal="right"/>
    </xf>
    <xf numFmtId="0" fontId="53" fillId="0" borderId="18" xfId="325" applyFont="1" applyBorder="1" applyProtection="1">
      <protection locked="0"/>
    </xf>
    <xf numFmtId="49" fontId="53" fillId="0" borderId="18" xfId="325" applyNumberFormat="1" applyFont="1" applyBorder="1" applyProtection="1">
      <protection locked="0"/>
    </xf>
    <xf numFmtId="3" fontId="53" fillId="0" borderId="18" xfId="325" applyNumberFormat="1" applyFont="1" applyBorder="1" applyProtection="1">
      <protection locked="0"/>
    </xf>
    <xf numFmtId="1" fontId="209" fillId="0" borderId="0" xfId="325" applyNumberFormat="1" applyFont="1" applyAlignment="1">
      <alignment horizontal="right"/>
    </xf>
    <xf numFmtId="0" fontId="209" fillId="0" borderId="0" xfId="325" applyFont="1"/>
    <xf numFmtId="3" fontId="42" fillId="39" borderId="0" xfId="325" applyNumberFormat="1" applyFont="1" applyFill="1"/>
    <xf numFmtId="0" fontId="53" fillId="39" borderId="0" xfId="325" applyFont="1" applyFill="1"/>
    <xf numFmtId="3" fontId="53" fillId="39" borderId="0" xfId="325" applyNumberFormat="1" applyFont="1" applyFill="1"/>
    <xf numFmtId="0" fontId="53" fillId="2" borderId="0" xfId="325" applyFont="1" applyFill="1"/>
    <xf numFmtId="0" fontId="210" fillId="0" borderId="18" xfId="325" applyFont="1" applyBorder="1" applyProtection="1">
      <protection locked="0"/>
    </xf>
    <xf numFmtId="49" fontId="210" fillId="0" borderId="18" xfId="325" applyNumberFormat="1" applyFont="1" applyBorder="1" applyProtection="1">
      <protection locked="0"/>
    </xf>
    <xf numFmtId="1" fontId="53" fillId="0" borderId="0" xfId="325" applyNumberFormat="1" applyFont="1" applyAlignment="1">
      <alignment horizontal="right"/>
    </xf>
    <xf numFmtId="0" fontId="210" fillId="0" borderId="0" xfId="325" applyFont="1"/>
    <xf numFmtId="0" fontId="210" fillId="0" borderId="18" xfId="325" applyFont="1" applyBorder="1" applyAlignment="1">
      <alignment horizontal="right"/>
    </xf>
    <xf numFmtId="1" fontId="210" fillId="0" borderId="0" xfId="325" applyNumberFormat="1" applyFont="1" applyAlignment="1">
      <alignment horizontal="right"/>
    </xf>
    <xf numFmtId="49" fontId="210" fillId="0" borderId="18" xfId="325" applyNumberFormat="1" applyFont="1" applyBorder="1" applyAlignment="1">
      <alignment horizontal="right"/>
    </xf>
    <xf numFmtId="0" fontId="53" fillId="0" borderId="18" xfId="325" applyFont="1" applyBorder="1"/>
    <xf numFmtId="49" fontId="53" fillId="0" borderId="18" xfId="325" applyNumberFormat="1" applyFont="1" applyBorder="1"/>
    <xf numFmtId="3" fontId="53" fillId="0" borderId="18" xfId="325" applyNumberFormat="1" applyFont="1" applyBorder="1"/>
    <xf numFmtId="0" fontId="42" fillId="3" borderId="17" xfId="325" applyFont="1" applyFill="1" applyBorder="1" applyAlignment="1">
      <alignment horizontal="right" vertical="center"/>
    </xf>
    <xf numFmtId="3" fontId="42" fillId="3" borderId="18" xfId="325" applyNumberFormat="1" applyFont="1" applyFill="1" applyBorder="1"/>
    <xf numFmtId="1" fontId="42" fillId="0" borderId="0" xfId="325" applyNumberFormat="1" applyFont="1" applyAlignment="1">
      <alignment horizontal="right"/>
    </xf>
    <xf numFmtId="0" fontId="42" fillId="2" borderId="0" xfId="325" applyFont="1" applyFill="1" applyAlignment="1">
      <alignment horizontal="right" vertical="center"/>
    </xf>
    <xf numFmtId="0" fontId="53" fillId="2" borderId="0" xfId="325" applyFont="1" applyFill="1" applyAlignment="1">
      <alignment horizontal="left" vertical="center"/>
    </xf>
    <xf numFmtId="3" fontId="42" fillId="2" borderId="0" xfId="325" applyNumberFormat="1" applyFont="1" applyFill="1"/>
    <xf numFmtId="1" fontId="42" fillId="2" borderId="0" xfId="325" applyNumberFormat="1" applyFont="1" applyFill="1" applyAlignment="1">
      <alignment horizontal="right"/>
    </xf>
    <xf numFmtId="0" fontId="42" fillId="2" borderId="0" xfId="325" applyFont="1" applyFill="1"/>
    <xf numFmtId="0" fontId="30" fillId="2" borderId="0" xfId="325" applyFont="1" applyFill="1" applyAlignment="1">
      <alignment horizontal="right" vertical="center"/>
    </xf>
    <xf numFmtId="0" fontId="14" fillId="2" borderId="0" xfId="325" applyFont="1" applyFill="1" applyAlignment="1">
      <alignment horizontal="left" vertical="center"/>
    </xf>
    <xf numFmtId="3" fontId="30" fillId="2" borderId="0" xfId="325" applyNumberFormat="1" applyFont="1" applyFill="1"/>
    <xf numFmtId="1" fontId="30" fillId="2" borderId="0" xfId="325" applyNumberFormat="1" applyFont="1" applyFill="1" applyAlignment="1">
      <alignment horizontal="right"/>
    </xf>
    <xf numFmtId="0" fontId="14" fillId="2" borderId="0" xfId="325" applyFont="1" applyFill="1"/>
    <xf numFmtId="0" fontId="30" fillId="2" borderId="0" xfId="325" applyFont="1" applyFill="1"/>
    <xf numFmtId="0" fontId="14" fillId="0" borderId="0" xfId="325" applyFont="1" applyAlignment="1">
      <alignment horizontal="left"/>
    </xf>
    <xf numFmtId="0" fontId="211" fillId="0" borderId="0" xfId="325" applyFont="1" applyAlignment="1">
      <alignment horizontal="left"/>
    </xf>
    <xf numFmtId="0" fontId="53" fillId="0" borderId="1" xfId="325" applyFont="1" applyBorder="1"/>
    <xf numFmtId="1" fontId="15" fillId="0" borderId="55" xfId="0" applyNumberFormat="1" applyFont="1" applyBorder="1" applyAlignment="1">
      <alignment horizontal="center" vertical="center" wrapText="1"/>
    </xf>
    <xf numFmtId="1" fontId="15" fillId="0" borderId="18" xfId="0" applyNumberFormat="1" applyFont="1" applyBorder="1" applyAlignment="1">
      <alignment horizontal="center" vertical="center" wrapText="1"/>
    </xf>
    <xf numFmtId="0" fontId="13" fillId="0" borderId="0" xfId="0" applyFont="1" applyAlignment="1">
      <alignment horizontal="center"/>
    </xf>
    <xf numFmtId="0" fontId="17" fillId="0" borderId="0" xfId="0" applyFont="1" applyAlignment="1" applyProtection="1">
      <alignment horizontal="center"/>
      <protection locked="0"/>
    </xf>
    <xf numFmtId="0" fontId="0" fillId="0" borderId="0" xfId="0" applyAlignment="1">
      <alignment horizontal="center" vertical="center"/>
    </xf>
    <xf numFmtId="0" fontId="39" fillId="0" borderId="0" xfId="0" applyFont="1"/>
    <xf numFmtId="0" fontId="187" fillId="43" borderId="136" xfId="270" applyFont="1" applyFill="1" applyBorder="1" applyAlignment="1">
      <alignment horizontal="center" vertical="center" wrapText="1"/>
    </xf>
    <xf numFmtId="49" fontId="187" fillId="43" borderId="29" xfId="270" applyNumberFormat="1" applyFont="1" applyFill="1" applyBorder="1" applyAlignment="1">
      <alignment horizontal="center" vertical="center"/>
    </xf>
    <xf numFmtId="49" fontId="187" fillId="43" borderId="18" xfId="270" applyNumberFormat="1" applyFont="1" applyFill="1" applyBorder="1" applyAlignment="1">
      <alignment horizontal="center"/>
    </xf>
    <xf numFmtId="0" fontId="199" fillId="43" borderId="18" xfId="270" applyFont="1" applyFill="1" applyBorder="1" applyAlignment="1">
      <alignment horizontal="center"/>
    </xf>
    <xf numFmtId="0" fontId="199" fillId="43" borderId="18" xfId="353" applyNumberFormat="1" applyFont="1" applyFill="1" applyBorder="1" applyAlignment="1">
      <alignment horizontal="right" wrapText="1"/>
    </xf>
    <xf numFmtId="0" fontId="205" fillId="43" borderId="18" xfId="270" applyFont="1" applyFill="1" applyBorder="1" applyAlignment="1">
      <alignment horizontal="center" wrapText="1"/>
    </xf>
    <xf numFmtId="0" fontId="199" fillId="43" borderId="132" xfId="353" applyNumberFormat="1" applyFont="1" applyFill="1" applyBorder="1" applyAlignment="1">
      <alignment horizontal="right" wrapText="1"/>
    </xf>
    <xf numFmtId="0" fontId="205" fillId="43" borderId="132" xfId="270" applyFont="1" applyFill="1" applyBorder="1" applyAlignment="1">
      <alignment horizontal="center" wrapText="1"/>
    </xf>
    <xf numFmtId="49" fontId="187" fillId="43" borderId="136" xfId="270" applyNumberFormat="1" applyFont="1" applyFill="1" applyBorder="1" applyAlignment="1">
      <alignment horizontal="center" vertical="center" wrapText="1"/>
    </xf>
    <xf numFmtId="49" fontId="187" fillId="43" borderId="0" xfId="0" applyNumberFormat="1" applyFont="1" applyFill="1" applyAlignment="1">
      <alignment horizontal="center"/>
    </xf>
    <xf numFmtId="49" fontId="187" fillId="43" borderId="18" xfId="270" applyNumberFormat="1" applyFont="1" applyFill="1" applyBorder="1" applyAlignment="1">
      <alignment horizontal="center" vertical="center"/>
    </xf>
    <xf numFmtId="0" fontId="199" fillId="43" borderId="18" xfId="270" applyFont="1" applyFill="1" applyBorder="1" applyAlignment="1">
      <alignment horizontal="left" wrapText="1"/>
    </xf>
    <xf numFmtId="0" fontId="199" fillId="43" borderId="132" xfId="270" applyFont="1" applyFill="1" applyBorder="1" applyAlignment="1">
      <alignment horizontal="left" wrapText="1"/>
    </xf>
    <xf numFmtId="49" fontId="15" fillId="0" borderId="1" xfId="0" applyNumberFormat="1" applyFont="1" applyBorder="1" applyAlignment="1">
      <alignment horizontal="center" vertical="center"/>
    </xf>
    <xf numFmtId="49" fontId="16" fillId="0" borderId="0" xfId="0" applyNumberFormat="1" applyFont="1" applyAlignment="1">
      <alignment horizontal="right"/>
    </xf>
    <xf numFmtId="14" fontId="17" fillId="0" borderId="1" xfId="0" applyNumberFormat="1" applyFont="1" applyBorder="1" applyAlignment="1" applyProtection="1">
      <alignment horizontal="center" vertical="center"/>
      <protection locked="0"/>
    </xf>
    <xf numFmtId="0" fontId="39" fillId="0" borderId="0" xfId="0" applyFont="1" applyAlignment="1">
      <alignment horizontal="center" vertical="center"/>
    </xf>
    <xf numFmtId="49" fontId="39" fillId="0" borderId="18" xfId="0" applyNumberFormat="1" applyFont="1" applyBorder="1" applyAlignment="1">
      <alignment horizontal="center" vertical="center" wrapText="1"/>
    </xf>
    <xf numFmtId="0" fontId="39" fillId="0" borderId="18" xfId="0" applyFont="1" applyBorder="1" applyAlignment="1">
      <alignment vertical="center" wrapText="1"/>
    </xf>
    <xf numFmtId="49" fontId="39" fillId="3" borderId="18" xfId="0" applyNumberFormat="1" applyFont="1" applyFill="1" applyBorder="1" applyAlignment="1">
      <alignment horizontal="center" vertical="center" wrapText="1"/>
    </xf>
    <xf numFmtId="0" fontId="20" fillId="3" borderId="18" xfId="0" applyFont="1" applyFill="1" applyBorder="1" applyAlignment="1">
      <alignment vertical="center" wrapText="1"/>
    </xf>
    <xf numFmtId="49" fontId="39" fillId="2" borderId="0" xfId="0" applyNumberFormat="1" applyFont="1" applyFill="1" applyAlignment="1">
      <alignment horizontal="center" vertical="center" wrapText="1"/>
    </xf>
    <xf numFmtId="0" fontId="20" fillId="2" borderId="0" xfId="0" applyFont="1" applyFill="1" applyAlignment="1">
      <alignment horizontal="left" vertical="center" wrapText="1"/>
    </xf>
    <xf numFmtId="4" fontId="20" fillId="2" borderId="0" xfId="0" applyNumberFormat="1" applyFont="1" applyFill="1" applyAlignment="1">
      <alignment horizontal="right" vertical="center" wrapText="1"/>
    </xf>
    <xf numFmtId="4" fontId="17" fillId="2" borderId="0" xfId="0" applyNumberFormat="1" applyFont="1" applyFill="1" applyAlignment="1">
      <alignment horizontal="right" vertical="center" wrapText="1"/>
    </xf>
    <xf numFmtId="0" fontId="39" fillId="0" borderId="0" xfId="0" applyFont="1" applyAlignment="1">
      <alignment horizontal="left" vertical="center" wrapText="1"/>
    </xf>
    <xf numFmtId="0" fontId="0" fillId="0" borderId="0" xfId="0" applyAlignment="1">
      <alignment horizontal="right"/>
    </xf>
    <xf numFmtId="0" fontId="36" fillId="0" borderId="1" xfId="0" applyFont="1" applyBorder="1" applyAlignment="1">
      <alignment horizontal="center"/>
    </xf>
    <xf numFmtId="0" fontId="112" fillId="0" borderId="1" xfId="0" applyFont="1" applyBorder="1" applyAlignment="1">
      <alignment horizontal="center"/>
    </xf>
    <xf numFmtId="0" fontId="112" fillId="0" borderId="168" xfId="0" applyFont="1" applyBorder="1" applyAlignment="1">
      <alignment horizontal="center"/>
    </xf>
    <xf numFmtId="165" fontId="112" fillId="0" borderId="0" xfId="0" applyNumberFormat="1" applyFont="1" applyAlignment="1">
      <alignment horizontal="center"/>
    </xf>
    <xf numFmtId="14" fontId="112" fillId="0" borderId="1" xfId="0" applyNumberFormat="1" applyFont="1" applyBorder="1" applyAlignment="1" applyProtection="1">
      <alignment horizontal="center"/>
      <protection locked="0"/>
    </xf>
    <xf numFmtId="0" fontId="213" fillId="0" borderId="0" xfId="0" applyFont="1" applyAlignment="1">
      <alignment horizontal="centerContinuous"/>
    </xf>
    <xf numFmtId="0" fontId="112" fillId="0" borderId="0" xfId="0" applyFont="1" applyAlignment="1">
      <alignment horizontal="right"/>
    </xf>
    <xf numFmtId="0" fontId="214" fillId="0" borderId="18" xfId="0" applyFont="1" applyBorder="1" applyAlignment="1">
      <alignment horizontal="center"/>
    </xf>
    <xf numFmtId="49" fontId="214" fillId="0" borderId="18" xfId="0" applyNumberFormat="1" applyFont="1" applyBorder="1" applyAlignment="1">
      <alignment horizontal="center"/>
    </xf>
    <xf numFmtId="3" fontId="214" fillId="0" borderId="18" xfId="374" applyNumberFormat="1" applyFont="1" applyBorder="1"/>
    <xf numFmtId="3" fontId="214" fillId="0" borderId="18" xfId="0" applyNumberFormat="1" applyFont="1" applyBorder="1"/>
    <xf numFmtId="0" fontId="112" fillId="0" borderId="18" xfId="374" applyFont="1" applyBorder="1" applyAlignment="1">
      <alignment horizontal="left"/>
    </xf>
    <xf numFmtId="3" fontId="112" fillId="0" borderId="18" xfId="374" applyNumberFormat="1" applyFont="1" applyBorder="1"/>
    <xf numFmtId="3" fontId="112" fillId="0" borderId="18" xfId="0" applyNumberFormat="1" applyFont="1" applyBorder="1"/>
    <xf numFmtId="0" fontId="112" fillId="0" borderId="18" xfId="0" applyFont="1" applyBorder="1"/>
    <xf numFmtId="49" fontId="112" fillId="0" borderId="0" xfId="374" applyNumberFormat="1" applyFont="1" applyAlignment="1">
      <alignment horizontal="left" vertical="top"/>
    </xf>
    <xf numFmtId="0" fontId="112" fillId="0" borderId="0" xfId="374" applyFont="1" applyAlignment="1">
      <alignment horizontal="left"/>
    </xf>
    <xf numFmtId="3" fontId="112" fillId="0" borderId="0" xfId="374" applyNumberFormat="1" applyFont="1"/>
    <xf numFmtId="3" fontId="112" fillId="0" borderId="0" xfId="0" applyNumberFormat="1" applyFont="1"/>
    <xf numFmtId="0" fontId="112" fillId="0" borderId="1" xfId="0" applyFont="1" applyBorder="1" applyProtection="1">
      <protection locked="0"/>
    </xf>
    <xf numFmtId="0" fontId="112" fillId="0" borderId="1" xfId="0" applyFont="1" applyBorder="1"/>
    <xf numFmtId="0" fontId="112" fillId="0" borderId="0" xfId="0" applyFont="1" applyAlignment="1">
      <alignment horizontal="left"/>
    </xf>
    <xf numFmtId="0" fontId="107" fillId="0" borderId="0" xfId="0" applyFont="1"/>
    <xf numFmtId="0" fontId="216" fillId="0" borderId="0" xfId="0" applyFont="1"/>
    <xf numFmtId="0" fontId="180" fillId="0" borderId="0" xfId="0" applyFont="1"/>
    <xf numFmtId="0" fontId="217" fillId="0" borderId="0" xfId="0" applyFont="1"/>
    <xf numFmtId="0" fontId="218" fillId="2" borderId="0" xfId="0" applyFont="1" applyFill="1" applyAlignment="1">
      <alignment horizontal="center"/>
    </xf>
    <xf numFmtId="0" fontId="187" fillId="2" borderId="0" xfId="0" applyFont="1" applyFill="1" applyAlignment="1">
      <alignment horizontal="center"/>
    </xf>
    <xf numFmtId="165" fontId="187" fillId="2" borderId="0" xfId="0" applyNumberFormat="1" applyFont="1" applyFill="1" applyAlignment="1">
      <alignment horizontal="center"/>
    </xf>
    <xf numFmtId="0" fontId="219" fillId="2" borderId="0" xfId="0" applyFont="1" applyFill="1" applyAlignment="1">
      <alignment horizontal="left"/>
    </xf>
    <xf numFmtId="0" fontId="200" fillId="2" borderId="0" xfId="0" applyFont="1" applyFill="1" applyAlignment="1">
      <alignment horizontal="centerContinuous"/>
    </xf>
    <xf numFmtId="0" fontId="200" fillId="2" borderId="0" xfId="0" applyFont="1" applyFill="1" applyAlignment="1">
      <alignment horizontal="center"/>
    </xf>
    <xf numFmtId="165" fontId="200" fillId="2" borderId="0" xfId="0" applyNumberFormat="1" applyFont="1" applyFill="1" applyAlignment="1">
      <alignment horizontal="centerContinuous"/>
    </xf>
    <xf numFmtId="0" fontId="17" fillId="0" borderId="0" xfId="0" applyFont="1" applyAlignment="1" applyProtection="1">
      <alignment horizontal="right"/>
      <protection locked="0"/>
    </xf>
    <xf numFmtId="0" fontId="187" fillId="2" borderId="0" xfId="0" applyFont="1" applyFill="1" applyAlignment="1">
      <alignment horizontal="centerContinuous"/>
    </xf>
    <xf numFmtId="0" fontId="187" fillId="2" borderId="177" xfId="0" applyFont="1" applyFill="1" applyBorder="1" applyAlignment="1">
      <alignment horizontal="left"/>
    </xf>
    <xf numFmtId="0" fontId="187" fillId="2" borderId="177" xfId="0" applyFont="1" applyFill="1" applyBorder="1" applyAlignment="1">
      <alignment horizontal="centerContinuous"/>
    </xf>
    <xf numFmtId="0" fontId="187" fillId="2" borderId="177" xfId="0" applyFont="1" applyFill="1" applyBorder="1" applyAlignment="1">
      <alignment horizontal="center"/>
    </xf>
    <xf numFmtId="165" fontId="187" fillId="2" borderId="177" xfId="0" applyNumberFormat="1" applyFont="1" applyFill="1" applyBorder="1" applyAlignment="1">
      <alignment horizontal="centerContinuous"/>
    </xf>
    <xf numFmtId="0" fontId="218" fillId="3" borderId="18" xfId="7" applyFont="1" applyFill="1" applyBorder="1" applyAlignment="1">
      <alignment vertical="center"/>
    </xf>
    <xf numFmtId="0" fontId="218" fillId="3" borderId="18" xfId="7" applyFont="1" applyFill="1" applyBorder="1" applyAlignment="1">
      <alignment horizontal="center" vertical="center" wrapText="1"/>
    </xf>
    <xf numFmtId="1" fontId="218" fillId="45" borderId="18" xfId="270" applyNumberFormat="1" applyFont="1" applyFill="1" applyBorder="1" applyAlignment="1">
      <alignment horizontal="left" vertical="center"/>
    </xf>
    <xf numFmtId="0" fontId="218" fillId="3" borderId="44" xfId="7" applyFont="1" applyFill="1" applyBorder="1" applyAlignment="1">
      <alignment vertical="center"/>
    </xf>
    <xf numFmtId="1" fontId="218" fillId="46" borderId="45" xfId="7" applyNumberFormat="1" applyFont="1" applyFill="1" applyBorder="1" applyAlignment="1">
      <alignment vertical="center"/>
    </xf>
    <xf numFmtId="3" fontId="218" fillId="3" borderId="45" xfId="7" applyNumberFormat="1" applyFont="1" applyFill="1" applyBorder="1" applyAlignment="1">
      <alignment vertical="center"/>
    </xf>
    <xf numFmtId="0" fontId="187" fillId="0" borderId="121" xfId="7" applyFont="1" applyBorder="1"/>
    <xf numFmtId="0" fontId="15" fillId="0" borderId="0" xfId="5" applyFont="1"/>
    <xf numFmtId="0" fontId="15" fillId="0" borderId="0" xfId="5" applyFont="1" applyAlignment="1">
      <alignment horizontal="right"/>
    </xf>
    <xf numFmtId="14" fontId="17" fillId="0" borderId="0" xfId="0" applyNumberFormat="1" applyFont="1" applyAlignment="1" applyProtection="1">
      <alignment horizontal="center"/>
      <protection locked="0"/>
    </xf>
    <xf numFmtId="0" fontId="17" fillId="0" borderId="1" xfId="5" applyFont="1" applyBorder="1" applyAlignment="1">
      <alignment horizontal="left"/>
    </xf>
    <xf numFmtId="0" fontId="17" fillId="0" borderId="163" xfId="5" applyFont="1" applyBorder="1" applyAlignment="1">
      <alignment horizontal="center" vertical="center" wrapText="1"/>
    </xf>
    <xf numFmtId="0" fontId="17" fillId="0" borderId="164" xfId="5" applyFont="1" applyBorder="1" applyAlignment="1">
      <alignment horizontal="center" vertical="center" wrapText="1"/>
    </xf>
    <xf numFmtId="0" fontId="17" fillId="0" borderId="18" xfId="5" applyFont="1" applyBorder="1" applyAlignment="1">
      <alignment horizontal="center" vertical="center" wrapText="1"/>
    </xf>
    <xf numFmtId="0" fontId="15" fillId="0" borderId="15" xfId="5" applyFont="1" applyBorder="1" applyAlignment="1">
      <alignment horizontal="center" vertical="center" wrapText="1"/>
    </xf>
    <xf numFmtId="0" fontId="17" fillId="0" borderId="0" xfId="5" applyFont="1" applyAlignment="1">
      <alignment horizontal="left" vertical="top" wrapText="1"/>
    </xf>
    <xf numFmtId="0" fontId="15" fillId="0" borderId="0" xfId="5" applyFont="1" applyAlignment="1">
      <alignment vertical="top"/>
    </xf>
    <xf numFmtId="0" fontId="39" fillId="0" borderId="0" xfId="0" applyFont="1" applyAlignment="1">
      <alignment wrapText="1"/>
    </xf>
    <xf numFmtId="0" fontId="15" fillId="0" borderId="18" xfId="5" applyFont="1" applyBorder="1" applyAlignment="1">
      <alignment horizontal="center" vertical="center" wrapText="1"/>
    </xf>
    <xf numFmtId="49" fontId="39" fillId="3" borderId="17" xfId="0" applyNumberFormat="1" applyFont="1" applyFill="1" applyBorder="1" applyAlignment="1">
      <alignment horizontal="center" vertical="center" wrapText="1"/>
    </xf>
    <xf numFmtId="49" fontId="38" fillId="3" borderId="18" xfId="0" applyNumberFormat="1" applyFont="1" applyFill="1" applyBorder="1" applyAlignment="1">
      <alignment horizontal="center" vertical="center" wrapText="1"/>
    </xf>
    <xf numFmtId="4" fontId="20" fillId="0" borderId="18" xfId="0" applyNumberFormat="1" applyFont="1" applyBorder="1" applyAlignment="1">
      <alignment horizontal="left" vertical="center" wrapText="1" indent="10"/>
    </xf>
    <xf numFmtId="4" fontId="17" fillId="3" borderId="18" xfId="0" applyNumberFormat="1" applyFont="1" applyFill="1" applyBorder="1" applyAlignment="1">
      <alignment horizontal="left" vertical="center" wrapText="1" indent="10"/>
    </xf>
    <xf numFmtId="4" fontId="20" fillId="3" borderId="18" xfId="0" applyNumberFormat="1" applyFont="1" applyFill="1" applyBorder="1" applyAlignment="1">
      <alignment horizontal="left" vertical="center" wrapText="1" indent="10"/>
    </xf>
    <xf numFmtId="3" fontId="15" fillId="0" borderId="1" xfId="0" applyNumberFormat="1" applyFont="1" applyBorder="1" applyAlignment="1" applyProtection="1">
      <alignment horizontal="center"/>
      <protection locked="0"/>
    </xf>
    <xf numFmtId="49" fontId="222" fillId="2" borderId="0" xfId="0" applyNumberFormat="1" applyFont="1" applyFill="1" applyAlignment="1">
      <alignment horizontal="center" vertical="center" wrapText="1"/>
    </xf>
    <xf numFmtId="0" fontId="187" fillId="2" borderId="0" xfId="0" applyFont="1" applyFill="1" applyAlignment="1">
      <alignment horizontal="left" vertical="center" wrapText="1"/>
    </xf>
    <xf numFmtId="0" fontId="187" fillId="2" borderId="0" xfId="0" applyFont="1" applyFill="1" applyAlignment="1">
      <alignment horizontal="left" vertical="center"/>
    </xf>
    <xf numFmtId="0" fontId="4" fillId="0" borderId="0" xfId="5" applyFont="1"/>
    <xf numFmtId="0" fontId="131" fillId="0" borderId="169" xfId="0" applyFont="1" applyBorder="1"/>
    <xf numFmtId="0" fontId="132" fillId="0" borderId="40" xfId="0" applyFont="1" applyBorder="1"/>
    <xf numFmtId="0" fontId="131" fillId="0" borderId="29" xfId="0" applyFont="1" applyBorder="1"/>
    <xf numFmtId="0" fontId="132" fillId="0" borderId="0" xfId="0" applyFont="1"/>
    <xf numFmtId="0" fontId="131" fillId="0" borderId="0" xfId="0" applyFont="1"/>
    <xf numFmtId="0" fontId="112" fillId="0" borderId="0" xfId="275" applyFont="1"/>
    <xf numFmtId="0" fontId="193" fillId="0" borderId="0" xfId="5" applyFont="1"/>
    <xf numFmtId="0" fontId="112" fillId="0" borderId="0" xfId="275" applyFont="1" applyAlignment="1">
      <alignment horizontal="centerContinuous"/>
    </xf>
    <xf numFmtId="0" fontId="214" fillId="0" borderId="0" xfId="0" applyFont="1" applyAlignment="1">
      <alignment horizontal="right"/>
    </xf>
    <xf numFmtId="14" fontId="214" fillId="0" borderId="1" xfId="0" applyNumberFormat="1" applyFont="1" applyBorder="1" applyAlignment="1" applyProtection="1">
      <alignment horizontal="center" vertical="center"/>
      <protection locked="0"/>
    </xf>
    <xf numFmtId="0" fontId="112" fillId="0" borderId="18" xfId="0" applyFont="1" applyBorder="1" applyAlignment="1">
      <alignment horizontal="center" vertical="center" wrapText="1"/>
    </xf>
    <xf numFmtId="0" fontId="112" fillId="0" borderId="18" xfId="0" applyFont="1" applyBorder="1" applyAlignment="1">
      <alignment horizontal="center" vertical="center"/>
    </xf>
    <xf numFmtId="49" fontId="112" fillId="0" borderId="18" xfId="0" applyNumberFormat="1" applyFont="1" applyBorder="1" applyAlignment="1">
      <alignment horizontal="center" vertical="center" wrapText="1"/>
    </xf>
    <xf numFmtId="49" fontId="112" fillId="0" borderId="18" xfId="0" applyNumberFormat="1" applyFont="1" applyBorder="1" applyAlignment="1">
      <alignment horizontal="center" vertical="center"/>
    </xf>
    <xf numFmtId="49" fontId="112" fillId="0" borderId="0" xfId="0" applyNumberFormat="1" applyFont="1"/>
    <xf numFmtId="0" fontId="223" fillId="0" borderId="0" xfId="0" applyFont="1"/>
    <xf numFmtId="0" fontId="224" fillId="0" borderId="0" xfId="0" applyFont="1"/>
    <xf numFmtId="0" fontId="225" fillId="0" borderId="167" xfId="0" applyFont="1" applyBorder="1"/>
    <xf numFmtId="0" fontId="223" fillId="0" borderId="169" xfId="0" applyFont="1" applyBorder="1"/>
    <xf numFmtId="0" fontId="225" fillId="0" borderId="40" xfId="0" applyFont="1" applyBorder="1"/>
    <xf numFmtId="0" fontId="223" fillId="0" borderId="29" xfId="0" applyFont="1" applyBorder="1"/>
    <xf numFmtId="0" fontId="225" fillId="0" borderId="0" xfId="0" applyFont="1"/>
    <xf numFmtId="0" fontId="132" fillId="0" borderId="167" xfId="0" applyFont="1" applyBorder="1" applyAlignment="1">
      <alignment horizontal="left"/>
    </xf>
    <xf numFmtId="0" fontId="132" fillId="0" borderId="53" xfId="0" applyFont="1" applyBorder="1" applyAlignment="1">
      <alignment horizontal="left"/>
    </xf>
    <xf numFmtId="49" fontId="15" fillId="0" borderId="18" xfId="0" applyNumberFormat="1" applyFont="1" applyBorder="1" applyAlignment="1">
      <alignment horizontal="center" vertical="center" wrapText="1"/>
    </xf>
    <xf numFmtId="0" fontId="131" fillId="0" borderId="47" xfId="0" applyFont="1" applyBorder="1"/>
    <xf numFmtId="49" fontId="15" fillId="0" borderId="0" xfId="0" applyNumberFormat="1" applyFont="1"/>
    <xf numFmtId="0" fontId="55" fillId="0" borderId="0" xfId="325" applyFont="1" applyAlignment="1">
      <alignment horizontal="centerContinuous"/>
    </xf>
    <xf numFmtId="49" fontId="106" fillId="0" borderId="0" xfId="325" applyNumberFormat="1" applyFont="1" applyAlignment="1">
      <alignment horizontal="centerContinuous"/>
    </xf>
    <xf numFmtId="0" fontId="106" fillId="0" borderId="0" xfId="325" applyFont="1" applyAlignment="1">
      <alignment horizontal="centerContinuous"/>
    </xf>
    <xf numFmtId="14" fontId="15" fillId="0" borderId="1" xfId="325" applyNumberFormat="1" applyFont="1" applyBorder="1" applyProtection="1">
      <protection locked="0"/>
    </xf>
    <xf numFmtId="49" fontId="15" fillId="0" borderId="18" xfId="325" applyNumberFormat="1" applyFont="1" applyBorder="1" applyAlignment="1">
      <alignment horizontal="center" vertical="center"/>
    </xf>
    <xf numFmtId="0" fontId="15" fillId="0" borderId="18" xfId="325" applyFont="1" applyBorder="1" applyAlignment="1">
      <alignment horizontal="center" vertical="center"/>
    </xf>
    <xf numFmtId="0" fontId="15" fillId="0" borderId="18" xfId="325" applyFont="1" applyBorder="1"/>
    <xf numFmtId="3" fontId="15" fillId="0" borderId="18" xfId="325" applyNumberFormat="1" applyFont="1" applyBorder="1" applyAlignment="1" applyProtection="1">
      <alignment horizontal="right" vertical="center"/>
      <protection locked="0"/>
    </xf>
    <xf numFmtId="3" fontId="15" fillId="0" borderId="18" xfId="325" applyNumberFormat="1" applyFont="1" applyBorder="1" applyAlignment="1" applyProtection="1">
      <alignment vertical="center"/>
      <protection locked="0"/>
    </xf>
    <xf numFmtId="0" fontId="17" fillId="3" borderId="18" xfId="325" applyFont="1" applyFill="1" applyBorder="1"/>
    <xf numFmtId="3" fontId="17" fillId="3" borderId="18" xfId="325" applyNumberFormat="1" applyFont="1" applyFill="1" applyBorder="1" applyAlignment="1">
      <alignment horizontal="right" vertical="center"/>
    </xf>
    <xf numFmtId="49" fontId="15" fillId="0" borderId="1" xfId="325" applyNumberFormat="1" applyFont="1" applyBorder="1" applyProtection="1">
      <protection locked="0"/>
    </xf>
    <xf numFmtId="0" fontId="15" fillId="0" borderId="1" xfId="325" applyFont="1" applyBorder="1" applyProtection="1">
      <protection locked="0"/>
    </xf>
    <xf numFmtId="0" fontId="214" fillId="0" borderId="18" xfId="374" applyFont="1" applyBorder="1" applyAlignment="1">
      <alignment horizontal="left" vertical="center"/>
    </xf>
    <xf numFmtId="49" fontId="112" fillId="0" borderId="18" xfId="374" applyNumberFormat="1" applyFont="1" applyBorder="1" applyAlignment="1">
      <alignment horizontal="left" vertical="center"/>
    </xf>
    <xf numFmtId="49" fontId="214" fillId="0" borderId="18" xfId="374" applyNumberFormat="1" applyFont="1" applyBorder="1" applyAlignment="1">
      <alignment horizontal="left" vertical="center"/>
    </xf>
    <xf numFmtId="49" fontId="15" fillId="0" borderId="18" xfId="0" applyNumberFormat="1" applyFont="1" applyBorder="1"/>
    <xf numFmtId="0" fontId="15" fillId="0" borderId="0" xfId="5" applyFont="1" applyAlignment="1">
      <alignment horizontal="justify"/>
    </xf>
    <xf numFmtId="0" fontId="15" fillId="0" borderId="0" xfId="5" applyFont="1" applyAlignment="1">
      <alignment horizontal="left" vertical="center" wrapText="1"/>
    </xf>
    <xf numFmtId="0" fontId="212" fillId="2" borderId="0" xfId="0" applyFont="1" applyFill="1" applyAlignment="1">
      <alignment horizontal="right" vertical="center"/>
    </xf>
    <xf numFmtId="0" fontId="22" fillId="2" borderId="15" xfId="5" applyFont="1" applyFill="1" applyBorder="1" applyAlignment="1" applyProtection="1">
      <alignment horizontal="center" vertical="center" wrapText="1"/>
      <protection locked="0"/>
    </xf>
    <xf numFmtId="0" fontId="22" fillId="2" borderId="18" xfId="5" applyFont="1" applyFill="1" applyBorder="1" applyAlignment="1" applyProtection="1">
      <alignment horizontal="center" vertical="center" wrapText="1"/>
      <protection locked="0"/>
    </xf>
    <xf numFmtId="0" fontId="22" fillId="2" borderId="16" xfId="5" applyFont="1" applyFill="1" applyBorder="1" applyAlignment="1" applyProtection="1">
      <alignment horizontal="left" vertical="center" wrapText="1"/>
      <protection locked="0"/>
    </xf>
    <xf numFmtId="0" fontId="22" fillId="2" borderId="44" xfId="5" applyFont="1" applyFill="1" applyBorder="1" applyAlignment="1" applyProtection="1">
      <alignment horizontal="center" vertical="center" wrapText="1"/>
      <protection locked="0"/>
    </xf>
    <xf numFmtId="0" fontId="22" fillId="2" borderId="45" xfId="5" applyFont="1" applyFill="1" applyBorder="1" applyAlignment="1" applyProtection="1">
      <alignment horizontal="center" vertical="center" wrapText="1"/>
      <protection locked="0"/>
    </xf>
    <xf numFmtId="0" fontId="22" fillId="2" borderId="46" xfId="5" applyFont="1" applyFill="1" applyBorder="1" applyAlignment="1" applyProtection="1">
      <alignment horizontal="left" vertical="center" wrapText="1"/>
      <protection locked="0"/>
    </xf>
    <xf numFmtId="0" fontId="26" fillId="0" borderId="1" xfId="5" applyFont="1" applyBorder="1" applyAlignment="1">
      <alignment horizontal="center"/>
    </xf>
    <xf numFmtId="0" fontId="15" fillId="0" borderId="0" xfId="5" applyFont="1" applyAlignment="1">
      <alignment horizontal="center" vertical="top"/>
    </xf>
    <xf numFmtId="0" fontId="17" fillId="0" borderId="1" xfId="5" applyFont="1" applyBorder="1" applyAlignment="1">
      <alignment horizontal="left" vertical="center"/>
    </xf>
    <xf numFmtId="0" fontId="25" fillId="0" borderId="15" xfId="5" applyFont="1" applyBorder="1" applyAlignment="1">
      <alignment horizontal="center"/>
    </xf>
    <xf numFmtId="0" fontId="25" fillId="0" borderId="18" xfId="5" applyFont="1" applyBorder="1" applyAlignment="1">
      <alignment horizontal="center"/>
    </xf>
    <xf numFmtId="3" fontId="15" fillId="0" borderId="18" xfId="5" applyNumberFormat="1" applyFont="1" applyBorder="1" applyAlignment="1" applyProtection="1">
      <alignment horizontal="right" vertical="center" wrapText="1"/>
      <protection locked="0"/>
    </xf>
    <xf numFmtId="0" fontId="112" fillId="0" borderId="0" xfId="5" applyFont="1" applyAlignment="1">
      <alignment horizontal="left" vertical="center"/>
    </xf>
    <xf numFmtId="0" fontId="15" fillId="0" borderId="0" xfId="270" applyFont="1" applyAlignment="1">
      <alignment wrapText="1"/>
    </xf>
    <xf numFmtId="0" fontId="15" fillId="0" borderId="0" xfId="5" applyFont="1" applyAlignment="1">
      <alignment horizontal="left" vertical="center"/>
    </xf>
    <xf numFmtId="0" fontId="112" fillId="0" borderId="0" xfId="5" applyFont="1" applyAlignment="1">
      <alignment vertical="center"/>
    </xf>
    <xf numFmtId="0" fontId="0" fillId="0" borderId="0" xfId="0" applyAlignment="1">
      <alignment horizontal="left" vertical="center"/>
    </xf>
    <xf numFmtId="0" fontId="25" fillId="0" borderId="18" xfId="5" applyFont="1" applyBorder="1" applyAlignment="1">
      <alignment horizontal="center" vertical="center"/>
    </xf>
    <xf numFmtId="0" fontId="15" fillId="0" borderId="18" xfId="270" applyFont="1" applyBorder="1" applyAlignment="1" applyProtection="1">
      <alignment horizontal="center" vertical="center"/>
      <protection locked="0"/>
    </xf>
    <xf numFmtId="0" fontId="15" fillId="0" borderId="18" xfId="5" applyFont="1" applyBorder="1" applyAlignment="1" applyProtection="1">
      <alignment horizontal="center" vertical="center" wrapText="1"/>
      <protection locked="0"/>
    </xf>
    <xf numFmtId="0" fontId="15" fillId="0" borderId="18" xfId="270" applyFont="1" applyBorder="1" applyAlignment="1">
      <alignment horizontal="left" vertical="center"/>
    </xf>
    <xf numFmtId="4" fontId="218" fillId="3" borderId="45" xfId="7" applyNumberFormat="1" applyFont="1" applyFill="1" applyBorder="1" applyAlignment="1">
      <alignment vertical="center"/>
    </xf>
    <xf numFmtId="14" fontId="17" fillId="0" borderId="1" xfId="0" applyNumberFormat="1" applyFont="1" applyBorder="1" applyAlignment="1">
      <alignment horizontal="center" vertical="center"/>
    </xf>
    <xf numFmtId="14" fontId="15" fillId="0" borderId="0" xfId="0" applyNumberFormat="1" applyFont="1"/>
    <xf numFmtId="0" fontId="15" fillId="0" borderId="0" xfId="0" applyFont="1" applyAlignment="1">
      <alignment horizontal="center" vertical="top"/>
    </xf>
    <xf numFmtId="0" fontId="0" fillId="0" borderId="0" xfId="0" applyAlignment="1">
      <alignment vertical="center"/>
    </xf>
    <xf numFmtId="0" fontId="22" fillId="2" borderId="18" xfId="5" applyFont="1" applyFill="1" applyBorder="1" applyAlignment="1" applyProtection="1">
      <alignment horizontal="left" vertical="center" wrapText="1"/>
      <protection locked="0"/>
    </xf>
    <xf numFmtId="0" fontId="25" fillId="2" borderId="18" xfId="5" applyFont="1" applyFill="1" applyBorder="1" applyAlignment="1">
      <alignment horizontal="center" vertical="center" wrapText="1"/>
    </xf>
    <xf numFmtId="0" fontId="22" fillId="2" borderId="45" xfId="5" applyFont="1" applyFill="1" applyBorder="1" applyAlignment="1" applyProtection="1">
      <alignment horizontal="left" vertical="center" wrapText="1"/>
      <protection locked="0"/>
    </xf>
    <xf numFmtId="0" fontId="0" fillId="0" borderId="0" xfId="0" applyAlignment="1">
      <alignment wrapText="1"/>
    </xf>
    <xf numFmtId="0" fontId="22" fillId="0" borderId="0" xfId="5" applyFont="1"/>
    <xf numFmtId="0" fontId="22" fillId="0" borderId="0" xfId="270" applyFont="1"/>
    <xf numFmtId="0" fontId="22" fillId="0" borderId="0" xfId="5" applyFont="1" applyAlignment="1">
      <alignment horizontal="right"/>
    </xf>
    <xf numFmtId="0" fontId="24" fillId="0" borderId="0" xfId="5" applyFont="1" applyAlignment="1">
      <alignment horizontal="right" vertical="center"/>
    </xf>
    <xf numFmtId="0" fontId="226" fillId="0" borderId="0" xfId="5" applyFont="1"/>
    <xf numFmtId="0" fontId="102" fillId="0" borderId="0" xfId="5" applyFont="1" applyAlignment="1">
      <alignment horizontal="right"/>
    </xf>
    <xf numFmtId="14" fontId="226" fillId="0" borderId="1" xfId="5" applyNumberFormat="1" applyFont="1" applyBorder="1" applyAlignment="1" applyProtection="1">
      <alignment horizontal="center" vertical="center"/>
      <protection locked="0"/>
    </xf>
    <xf numFmtId="0" fontId="226" fillId="0" borderId="0" xfId="5" applyFont="1" applyAlignment="1">
      <alignment horizontal="left"/>
    </xf>
    <xf numFmtId="0" fontId="102" fillId="0" borderId="0" xfId="5" applyFont="1" applyAlignment="1">
      <alignment horizontal="center"/>
    </xf>
    <xf numFmtId="0" fontId="102" fillId="3" borderId="42" xfId="5" applyFont="1" applyFill="1" applyBorder="1" applyAlignment="1">
      <alignment horizontal="left"/>
    </xf>
    <xf numFmtId="0" fontId="22" fillId="3" borderId="15" xfId="5" applyFont="1" applyFill="1" applyBorder="1" applyAlignment="1">
      <alignment horizontal="left"/>
    </xf>
    <xf numFmtId="0" fontId="22" fillId="0" borderId="0" xfId="5" applyFont="1" applyAlignment="1">
      <alignment horizontal="left"/>
    </xf>
    <xf numFmtId="0" fontId="22" fillId="0" borderId="0" xfId="5" applyFont="1" applyAlignment="1">
      <alignment horizontal="justify"/>
    </xf>
    <xf numFmtId="0" fontId="22" fillId="3" borderId="44" xfId="5" applyFont="1" applyFill="1" applyBorder="1" applyAlignment="1">
      <alignment horizontal="left"/>
    </xf>
    <xf numFmtId="0" fontId="24" fillId="2" borderId="10" xfId="5" applyFont="1" applyFill="1" applyBorder="1" applyAlignment="1">
      <alignment horizontal="center" vertical="center" wrapText="1"/>
    </xf>
    <xf numFmtId="0" fontId="24" fillId="2" borderId="13" xfId="5" applyFont="1" applyFill="1" applyBorder="1" applyAlignment="1">
      <alignment horizontal="center" vertical="center" wrapText="1"/>
    </xf>
    <xf numFmtId="0" fontId="24" fillId="2" borderId="11" xfId="5" applyFont="1" applyFill="1" applyBorder="1" applyAlignment="1">
      <alignment horizontal="center" vertical="center" wrapText="1"/>
    </xf>
    <xf numFmtId="0" fontId="24" fillId="0" borderId="0" xfId="5" applyFont="1" applyAlignment="1">
      <alignment wrapText="1"/>
    </xf>
    <xf numFmtId="0" fontId="22" fillId="0" borderId="0" xfId="270" applyFont="1" applyAlignment="1">
      <alignment horizontal="left" vertical="center"/>
    </xf>
    <xf numFmtId="0" fontId="227" fillId="3" borderId="31" xfId="5" applyFont="1" applyFill="1" applyBorder="1" applyAlignment="1">
      <alignment horizontal="left"/>
    </xf>
    <xf numFmtId="0" fontId="23" fillId="0" borderId="0" xfId="0" applyFont="1" applyAlignment="1">
      <alignment horizontal="right" vertical="center"/>
    </xf>
    <xf numFmtId="0" fontId="15" fillId="0" borderId="0" xfId="270" applyFont="1" applyAlignment="1">
      <alignment horizontal="right" vertical="center"/>
    </xf>
    <xf numFmtId="3" fontId="17" fillId="3" borderId="45" xfId="5" applyNumberFormat="1" applyFont="1" applyFill="1" applyBorder="1" applyAlignment="1">
      <alignment horizontal="right" vertical="center" wrapText="1"/>
    </xf>
    <xf numFmtId="1" fontId="26" fillId="2" borderId="1" xfId="0" applyNumberFormat="1" applyFont="1" applyFill="1" applyBorder="1" applyAlignment="1">
      <alignment horizontal="center"/>
    </xf>
    <xf numFmtId="0" fontId="24" fillId="2" borderId="0" xfId="0" applyFont="1" applyFill="1" applyAlignment="1">
      <alignment horizontal="right" vertical="center"/>
    </xf>
    <xf numFmtId="3" fontId="187" fillId="0" borderId="11" xfId="7" applyNumberFormat="1" applyFont="1" applyBorder="1" applyAlignment="1" applyProtection="1">
      <alignment horizontal="right" vertical="center"/>
      <protection locked="0"/>
    </xf>
    <xf numFmtId="3" fontId="187" fillId="0" borderId="46" xfId="7" applyNumberFormat="1" applyFont="1" applyBorder="1" applyAlignment="1" applyProtection="1">
      <alignment horizontal="right" vertical="center"/>
      <protection locked="0"/>
    </xf>
    <xf numFmtId="3" fontId="187" fillId="44" borderId="18" xfId="270" applyNumberFormat="1" applyFont="1" applyFill="1" applyBorder="1" applyAlignment="1" applyProtection="1">
      <alignment horizontal="right" vertical="center"/>
      <protection locked="0"/>
    </xf>
    <xf numFmtId="4" fontId="187" fillId="44" borderId="18" xfId="270" applyNumberFormat="1" applyFont="1" applyFill="1" applyBorder="1" applyAlignment="1" applyProtection="1">
      <alignment horizontal="right" vertical="center"/>
      <protection locked="0"/>
    </xf>
    <xf numFmtId="3" fontId="17" fillId="45" borderId="18" xfId="270" applyNumberFormat="1" applyFont="1" applyFill="1" applyBorder="1" applyAlignment="1">
      <alignment horizontal="right" vertical="center"/>
    </xf>
    <xf numFmtId="4" fontId="17" fillId="45" borderId="18" xfId="270" applyNumberFormat="1" applyFont="1" applyFill="1" applyBorder="1" applyAlignment="1">
      <alignment horizontal="right" vertical="center"/>
    </xf>
    <xf numFmtId="3" fontId="218" fillId="3" borderId="45" xfId="7" applyNumberFormat="1" applyFont="1" applyFill="1" applyBorder="1" applyAlignment="1">
      <alignment horizontal="right" vertical="center"/>
    </xf>
    <xf numFmtId="0" fontId="24" fillId="0" borderId="0" xfId="0" applyFont="1" applyAlignment="1">
      <alignment horizontal="right" vertical="center"/>
    </xf>
    <xf numFmtId="14" fontId="17" fillId="0" borderId="0" xfId="0" applyNumberFormat="1" applyFont="1" applyProtection="1">
      <protection locked="0"/>
    </xf>
    <xf numFmtId="0" fontId="15" fillId="0" borderId="15" xfId="0" applyFont="1" applyBorder="1"/>
    <xf numFmtId="0" fontId="15" fillId="2" borderId="18" xfId="0" applyFont="1" applyFill="1" applyBorder="1" applyAlignment="1">
      <alignment horizontal="center"/>
    </xf>
    <xf numFmtId="0" fontId="17" fillId="0" borderId="16" xfId="0" applyFont="1" applyBorder="1" applyAlignment="1">
      <alignment horizontal="center"/>
    </xf>
    <xf numFmtId="0" fontId="15" fillId="0" borderId="44" xfId="0" applyFont="1" applyBorder="1" applyAlignment="1">
      <alignment horizontal="center" vertical="center" wrapText="1"/>
    </xf>
    <xf numFmtId="3" fontId="15" fillId="0" borderId="45" xfId="0" applyNumberFormat="1" applyFont="1" applyBorder="1" applyAlignment="1" applyProtection="1">
      <alignment horizontal="right" indent="1"/>
      <protection locked="0"/>
    </xf>
    <xf numFmtId="3" fontId="17" fillId="0" borderId="46" xfId="0" applyNumberFormat="1" applyFont="1" applyBorder="1" applyAlignment="1">
      <alignment horizontal="right" indent="1"/>
    </xf>
    <xf numFmtId="0" fontId="15" fillId="0" borderId="0" xfId="0" applyFont="1" applyAlignment="1">
      <alignment horizontal="center" vertical="center" wrapText="1"/>
    </xf>
    <xf numFmtId="3" fontId="15" fillId="0" borderId="0" xfId="0" applyNumberFormat="1" applyFont="1" applyAlignment="1" applyProtection="1">
      <alignment horizontal="center"/>
      <protection locked="0"/>
    </xf>
    <xf numFmtId="3" fontId="17" fillId="0" borderId="0" xfId="0" applyNumberFormat="1" applyFont="1" applyAlignment="1">
      <alignment horizontal="center"/>
    </xf>
    <xf numFmtId="0" fontId="17" fillId="0" borderId="0" xfId="0" applyFont="1" applyAlignment="1">
      <alignment vertical="center"/>
    </xf>
    <xf numFmtId="0" fontId="15" fillId="0" borderId="0" xfId="0" applyFont="1" applyAlignment="1">
      <alignment horizontal="right" vertical="center" indent="1"/>
    </xf>
    <xf numFmtId="0" fontId="199" fillId="2" borderId="0" xfId="0" applyFont="1" applyFill="1" applyAlignment="1">
      <alignment vertical="center"/>
    </xf>
    <xf numFmtId="0" fontId="199" fillId="0" borderId="0" xfId="0" applyFont="1" applyAlignment="1">
      <alignment vertical="top" wrapText="1"/>
    </xf>
    <xf numFmtId="0" fontId="187" fillId="0" borderId="141" xfId="0" applyFont="1" applyBorder="1"/>
    <xf numFmtId="49" fontId="199" fillId="0" borderId="0" xfId="270" applyNumberFormat="1" applyFont="1" applyAlignment="1">
      <alignment wrapText="1"/>
    </xf>
    <xf numFmtId="0" fontId="203" fillId="0" borderId="0" xfId="270" applyFont="1" applyAlignment="1">
      <alignment vertical="center"/>
    </xf>
    <xf numFmtId="0" fontId="187" fillId="0" borderId="0" xfId="277" applyFont="1" applyAlignment="1">
      <alignment horizontal="center"/>
    </xf>
    <xf numFmtId="0" fontId="204" fillId="0" borderId="0" xfId="270" applyFont="1" applyAlignment="1">
      <alignment horizontal="left" vertical="center"/>
    </xf>
    <xf numFmtId="0" fontId="205" fillId="0" borderId="0" xfId="270" applyFont="1"/>
    <xf numFmtId="0" fontId="199" fillId="0" borderId="0" xfId="270" applyFont="1" applyAlignment="1">
      <alignment horizontal="left"/>
    </xf>
    <xf numFmtId="0" fontId="199" fillId="0" borderId="0" xfId="0" applyFont="1" applyAlignment="1">
      <alignment wrapText="1"/>
    </xf>
    <xf numFmtId="0" fontId="187" fillId="0" borderId="53" xfId="270" applyFont="1" applyBorder="1" applyAlignment="1">
      <alignment horizontal="center" vertical="center" wrapText="1"/>
    </xf>
    <xf numFmtId="0" fontId="187" fillId="0" borderId="0" xfId="270" applyFont="1" applyAlignment="1">
      <alignment horizontal="center" vertical="center" wrapText="1"/>
    </xf>
    <xf numFmtId="49" fontId="187" fillId="0" borderId="161" xfId="270" applyNumberFormat="1" applyFont="1" applyBorder="1" applyAlignment="1">
      <alignment horizontal="center"/>
    </xf>
    <xf numFmtId="49" fontId="187" fillId="0" borderId="0" xfId="270" applyNumberFormat="1" applyFont="1" applyAlignment="1">
      <alignment horizontal="center"/>
    </xf>
    <xf numFmtId="0" fontId="187" fillId="0" borderId="161" xfId="270" applyFont="1" applyBorder="1" applyAlignment="1">
      <alignment horizontal="center" vertical="center" wrapText="1"/>
    </xf>
    <xf numFmtId="0" fontId="187" fillId="0" borderId="53" xfId="270" applyFont="1" applyBorder="1" applyAlignment="1">
      <alignment horizontal="center"/>
    </xf>
    <xf numFmtId="0" fontId="187" fillId="0" borderId="0" xfId="270" applyFont="1" applyAlignment="1">
      <alignment horizontal="center"/>
    </xf>
    <xf numFmtId="0" fontId="204" fillId="0" borderId="0" xfId="270" applyFont="1" applyAlignment="1">
      <alignment vertical="center"/>
    </xf>
    <xf numFmtId="0" fontId="187" fillId="0" borderId="0" xfId="0" applyFont="1" applyAlignment="1">
      <alignment horizontal="left" vertical="center"/>
    </xf>
    <xf numFmtId="0" fontId="214" fillId="0" borderId="0" xfId="0" applyFont="1"/>
    <xf numFmtId="0" fontId="189" fillId="0" borderId="0" xfId="0" applyFont="1"/>
    <xf numFmtId="0" fontId="199" fillId="0" borderId="0" xfId="0" applyFont="1" applyAlignment="1">
      <alignment vertical="center"/>
    </xf>
    <xf numFmtId="4" fontId="180" fillId="0" borderId="18" xfId="374" applyNumberFormat="1" applyFont="1" applyBorder="1" applyAlignment="1" applyProtection="1">
      <alignment horizontal="right" vertical="center"/>
      <protection locked="0"/>
    </xf>
    <xf numFmtId="3" fontId="228" fillId="0" borderId="18" xfId="0" applyNumberFormat="1" applyFont="1" applyBorder="1"/>
    <xf numFmtId="0" fontId="199" fillId="2" borderId="0" xfId="0" applyFont="1" applyFill="1" applyAlignment="1">
      <alignment vertical="center" wrapText="1"/>
    </xf>
    <xf numFmtId="49" fontId="15" fillId="0" borderId="18" xfId="0" applyNumberFormat="1" applyFont="1" applyBorder="1" applyAlignment="1">
      <alignment horizontal="left" vertical="center"/>
    </xf>
    <xf numFmtId="0" fontId="207" fillId="2" borderId="0" xfId="0" applyFont="1" applyFill="1" applyAlignment="1">
      <alignment vertical="center"/>
    </xf>
    <xf numFmtId="0" fontId="201" fillId="3" borderId="137" xfId="270" applyFont="1" applyFill="1" applyBorder="1" applyAlignment="1">
      <alignment horizontal="center" vertical="center" wrapText="1"/>
    </xf>
    <xf numFmtId="0" fontId="201" fillId="0" borderId="18" xfId="408" applyFont="1" applyBorder="1" applyAlignment="1">
      <alignment horizontal="center" vertical="center"/>
    </xf>
    <xf numFmtId="0" fontId="15" fillId="0" borderId="17" xfId="0" applyFont="1" applyBorder="1" applyAlignment="1">
      <alignment horizontal="center" vertical="center"/>
    </xf>
    <xf numFmtId="0" fontId="15" fillId="0" borderId="1" xfId="1" applyFont="1" applyBorder="1"/>
    <xf numFmtId="49" fontId="15" fillId="0" borderId="184" xfId="0" applyNumberFormat="1" applyFont="1" applyBorder="1" applyAlignment="1">
      <alignment horizontal="center" vertical="center"/>
    </xf>
    <xf numFmtId="0" fontId="15" fillId="0" borderId="55" xfId="0" applyFont="1" applyBorder="1" applyAlignment="1">
      <alignment vertical="center"/>
    </xf>
    <xf numFmtId="3" fontId="15" fillId="0" borderId="184" xfId="0" applyNumberFormat="1" applyFont="1" applyBorder="1" applyAlignment="1" applyProtection="1">
      <alignment horizontal="right" vertical="center"/>
      <protection locked="0"/>
    </xf>
    <xf numFmtId="3" fontId="15" fillId="0" borderId="17" xfId="0" applyNumberFormat="1" applyFont="1" applyBorder="1" applyAlignment="1" applyProtection="1">
      <alignment vertical="center"/>
      <protection locked="0"/>
    </xf>
    <xf numFmtId="0" fontId="17" fillId="3" borderId="55" xfId="0" applyFont="1" applyFill="1" applyBorder="1" applyAlignment="1">
      <alignment horizontal="right" vertical="center"/>
    </xf>
    <xf numFmtId="3" fontId="17" fillId="3" borderId="184" xfId="0" applyNumberFormat="1" applyFont="1" applyFill="1" applyBorder="1" applyAlignment="1">
      <alignment horizontal="right" vertical="center"/>
    </xf>
    <xf numFmtId="3" fontId="17" fillId="3" borderId="17" xfId="0" applyNumberFormat="1" applyFont="1" applyFill="1" applyBorder="1" applyAlignment="1">
      <alignment horizontal="right" vertical="center"/>
    </xf>
    <xf numFmtId="3" fontId="15" fillId="0" borderId="173" xfId="0" applyNumberFormat="1" applyFont="1" applyBorder="1" applyAlignment="1">
      <alignment horizontal="right" vertical="center"/>
    </xf>
    <xf numFmtId="3" fontId="15" fillId="0" borderId="174" xfId="0" applyNumberFormat="1" applyFont="1" applyBorder="1" applyAlignment="1">
      <alignment vertical="center"/>
    </xf>
    <xf numFmtId="3" fontId="15" fillId="0" borderId="175" xfId="0" applyNumberFormat="1" applyFont="1" applyBorder="1" applyAlignment="1" applyProtection="1">
      <alignment horizontal="right" vertical="center"/>
      <protection locked="0"/>
    </xf>
    <xf numFmtId="3" fontId="15" fillId="0" borderId="187" xfId="0" applyNumberFormat="1" applyFont="1" applyBorder="1" applyAlignment="1" applyProtection="1">
      <alignment vertical="center"/>
      <protection locked="0"/>
    </xf>
    <xf numFmtId="3" fontId="15" fillId="0" borderId="176" xfId="0" applyNumberFormat="1" applyFont="1" applyBorder="1" applyAlignment="1" applyProtection="1">
      <alignment horizontal="right" vertical="center"/>
      <protection locked="0"/>
    </xf>
    <xf numFmtId="3" fontId="15" fillId="0" borderId="189" xfId="0" applyNumberFormat="1" applyFont="1" applyBorder="1" applyAlignment="1" applyProtection="1">
      <alignment vertical="center"/>
      <protection locked="0"/>
    </xf>
    <xf numFmtId="0" fontId="16" fillId="0" borderId="0" xfId="0" applyFont="1" applyAlignment="1">
      <alignment horizontal="right" vertical="center"/>
    </xf>
    <xf numFmtId="0" fontId="212" fillId="0" borderId="0" xfId="0" applyFont="1" applyAlignment="1">
      <alignment horizontal="right" vertical="center"/>
    </xf>
    <xf numFmtId="0" fontId="229" fillId="0" borderId="0" xfId="0" applyFont="1" applyAlignment="1">
      <alignment horizontal="right" vertical="center"/>
    </xf>
    <xf numFmtId="0" fontId="16" fillId="2" borderId="0" xfId="1" applyFont="1" applyFill="1" applyAlignment="1">
      <alignment horizontal="right" vertical="center"/>
    </xf>
    <xf numFmtId="0" fontId="16" fillId="4" borderId="0" xfId="274" applyFont="1" applyFill="1" applyAlignment="1">
      <alignment horizontal="right"/>
    </xf>
    <xf numFmtId="0" fontId="19" fillId="0" borderId="0" xfId="0" applyFont="1" applyAlignment="1">
      <alignment horizontal="right" vertical="center"/>
    </xf>
    <xf numFmtId="0" fontId="16" fillId="2" borderId="0" xfId="275" applyFont="1" applyFill="1" applyAlignment="1">
      <alignment horizontal="right"/>
    </xf>
    <xf numFmtId="0" fontId="16" fillId="2" borderId="0" xfId="1" applyFont="1" applyFill="1" applyAlignment="1" applyProtection="1">
      <alignment horizontal="right" vertical="center"/>
      <protection locked="0"/>
    </xf>
    <xf numFmtId="0" fontId="22" fillId="0" borderId="0" xfId="277" applyFont="1" applyProtection="1">
      <protection locked="0"/>
    </xf>
    <xf numFmtId="0" fontId="22" fillId="0" borderId="1" xfId="277" applyFont="1" applyBorder="1" applyProtection="1">
      <protection locked="0"/>
    </xf>
    <xf numFmtId="0" fontId="15" fillId="0" borderId="0" xfId="277" applyFont="1"/>
    <xf numFmtId="0" fontId="22" fillId="0" borderId="0" xfId="277" applyFont="1" applyAlignment="1">
      <alignment horizontal="center"/>
    </xf>
    <xf numFmtId="0" fontId="232" fillId="0" borderId="0" xfId="0" applyFont="1" applyAlignment="1">
      <alignment horizontal="right" vertical="center"/>
    </xf>
    <xf numFmtId="0" fontId="15" fillId="0" borderId="0" xfId="0" applyFont="1" applyAlignment="1">
      <alignment horizontal="left" vertical="center"/>
    </xf>
    <xf numFmtId="49" fontId="17" fillId="0" borderId="0" xfId="325" applyNumberFormat="1" applyFont="1" applyAlignment="1">
      <alignment horizontal="right"/>
    </xf>
    <xf numFmtId="0" fontId="17" fillId="0" borderId="0" xfId="268" applyFont="1"/>
    <xf numFmtId="49" fontId="17" fillId="0" borderId="0" xfId="325" applyNumberFormat="1" applyFont="1" applyAlignment="1">
      <alignment horizontal="centerContinuous"/>
    </xf>
    <xf numFmtId="0" fontId="17" fillId="0" borderId="0" xfId="325" applyFont="1" applyAlignment="1">
      <alignment horizontal="right"/>
    </xf>
    <xf numFmtId="14" fontId="17" fillId="0" borderId="0" xfId="325" applyNumberFormat="1" applyFont="1" applyAlignment="1" applyProtection="1">
      <alignment horizontal="left"/>
      <protection locked="0"/>
    </xf>
    <xf numFmtId="14" fontId="34" fillId="0" borderId="1" xfId="325" applyNumberFormat="1" applyFont="1" applyBorder="1" applyAlignment="1">
      <alignment horizontal="center"/>
    </xf>
    <xf numFmtId="14" fontId="15" fillId="0" borderId="0" xfId="325" applyNumberFormat="1" applyFont="1" applyAlignment="1">
      <alignment horizontal="centerContinuous"/>
    </xf>
    <xf numFmtId="14" fontId="17" fillId="0" borderId="1" xfId="325" applyNumberFormat="1" applyFont="1" applyBorder="1" applyAlignment="1">
      <alignment horizontal="center"/>
    </xf>
    <xf numFmtId="14" fontId="34" fillId="0" borderId="0" xfId="325" applyNumberFormat="1" applyFont="1" applyAlignment="1">
      <alignment horizontal="left"/>
    </xf>
    <xf numFmtId="0" fontId="30" fillId="0" borderId="0" xfId="0" applyFont="1" applyAlignment="1">
      <alignment horizontal="left"/>
    </xf>
    <xf numFmtId="0" fontId="15" fillId="0" borderId="0" xfId="0" applyFont="1" applyAlignment="1">
      <alignment vertical="center"/>
    </xf>
    <xf numFmtId="0" fontId="15" fillId="0" borderId="1" xfId="0" applyFont="1" applyBorder="1" applyAlignment="1" applyProtection="1">
      <alignment horizontal="center" vertical="center"/>
      <protection locked="0"/>
    </xf>
    <xf numFmtId="0" fontId="15" fillId="0" borderId="0" xfId="0" applyFont="1" applyAlignment="1">
      <alignment horizontal="center" vertical="center"/>
    </xf>
    <xf numFmtId="0" fontId="15" fillId="0" borderId="0" xfId="8" applyFont="1" applyAlignment="1">
      <alignment horizontal="right" vertical="center"/>
    </xf>
    <xf numFmtId="180" fontId="17" fillId="0" borderId="1" xfId="8" applyNumberFormat="1" applyFont="1" applyBorder="1" applyAlignment="1" applyProtection="1">
      <alignment horizontal="center" vertical="center"/>
      <protection locked="0"/>
    </xf>
    <xf numFmtId="0" fontId="15" fillId="0" borderId="0" xfId="8" applyFont="1" applyAlignment="1">
      <alignment vertical="center"/>
    </xf>
    <xf numFmtId="0" fontId="15" fillId="0" borderId="0" xfId="0" applyFont="1" applyAlignment="1">
      <alignment horizontal="right" vertical="center"/>
    </xf>
    <xf numFmtId="0" fontId="17" fillId="0" borderId="18" xfId="0" applyFont="1" applyBorder="1" applyAlignment="1">
      <alignment horizontal="left" vertical="center"/>
    </xf>
    <xf numFmtId="0" fontId="15" fillId="0" borderId="18" xfId="0" applyFont="1" applyBorder="1" applyAlignment="1">
      <alignment horizontal="right" vertical="center"/>
    </xf>
    <xf numFmtId="17" fontId="15" fillId="0" borderId="18" xfId="0" applyNumberFormat="1" applyFont="1" applyBorder="1" applyAlignment="1">
      <alignment horizontal="right" vertical="center"/>
    </xf>
    <xf numFmtId="16" fontId="15" fillId="0" borderId="18" xfId="0" applyNumberFormat="1" applyFont="1" applyBorder="1" applyAlignment="1">
      <alignment horizontal="right" vertical="center"/>
    </xf>
    <xf numFmtId="0" fontId="17" fillId="0" borderId="30" xfId="0" applyFont="1" applyBorder="1" applyAlignment="1">
      <alignment horizontal="left" vertical="center"/>
    </xf>
    <xf numFmtId="0" fontId="15" fillId="0" borderId="66" xfId="0" applyFont="1" applyBorder="1" applyAlignment="1">
      <alignment horizontal="right" vertical="center"/>
    </xf>
    <xf numFmtId="0" fontId="15" fillId="0" borderId="30" xfId="0" applyFont="1" applyBorder="1" applyAlignment="1">
      <alignment horizontal="right" vertical="center"/>
    </xf>
    <xf numFmtId="0" fontId="15" fillId="2" borderId="0" xfId="0" applyFont="1" applyFill="1" applyAlignment="1">
      <alignment vertical="center"/>
    </xf>
    <xf numFmtId="0" fontId="231" fillId="0" borderId="66" xfId="418" applyBorder="1" applyAlignment="1">
      <alignment horizontal="left" vertical="center"/>
    </xf>
    <xf numFmtId="0" fontId="214" fillId="0" borderId="0" xfId="374" applyFont="1" applyAlignment="1">
      <alignment horizontal="right" vertical="center"/>
    </xf>
    <xf numFmtId="0" fontId="39" fillId="0" borderId="53" xfId="0" applyFont="1" applyBorder="1" applyAlignment="1">
      <alignment horizontal="center" vertical="center"/>
    </xf>
    <xf numFmtId="0" fontId="233" fillId="0" borderId="53" xfId="0" applyFont="1" applyBorder="1" applyAlignment="1">
      <alignment horizontal="left" vertical="center"/>
    </xf>
    <xf numFmtId="0" fontId="233" fillId="0" borderId="0" xfId="0" applyFont="1" applyAlignment="1">
      <alignment horizontal="left" vertical="center"/>
    </xf>
    <xf numFmtId="0" fontId="234" fillId="47" borderId="1" xfId="0" applyFont="1" applyFill="1" applyBorder="1" applyAlignment="1">
      <alignment horizontal="center" vertical="center"/>
    </xf>
    <xf numFmtId="0" fontId="234" fillId="47" borderId="30" xfId="0" applyFont="1" applyFill="1" applyBorder="1" applyAlignment="1">
      <alignment horizontal="left" vertical="center"/>
    </xf>
    <xf numFmtId="0" fontId="234" fillId="47" borderId="1" xfId="0" applyFont="1" applyFill="1" applyBorder="1" applyAlignment="1">
      <alignment horizontal="left" vertical="center"/>
    </xf>
    <xf numFmtId="0" fontId="234" fillId="47" borderId="40" xfId="0" applyFont="1" applyFill="1" applyBorder="1" applyAlignment="1">
      <alignment horizontal="left" vertical="center"/>
    </xf>
    <xf numFmtId="0" fontId="235" fillId="0" borderId="0" xfId="0" applyFont="1" applyAlignment="1" applyProtection="1">
      <alignment horizontal="right" vertical="center"/>
      <protection locked="0"/>
    </xf>
    <xf numFmtId="0" fontId="25" fillId="0" borderId="0" xfId="277" applyFont="1" applyAlignment="1">
      <alignment horizontal="center"/>
    </xf>
    <xf numFmtId="0" fontId="15" fillId="0" borderId="1" xfId="277" applyFont="1" applyBorder="1" applyAlignment="1">
      <alignment horizontal="center"/>
    </xf>
    <xf numFmtId="0" fontId="17" fillId="0" borderId="0" xfId="0" applyFont="1" applyAlignment="1" applyProtection="1">
      <alignment horizontal="right" vertical="center"/>
      <protection locked="0"/>
    </xf>
    <xf numFmtId="0" fontId="15" fillId="0" borderId="0" xfId="277" applyFont="1" applyAlignment="1">
      <alignment horizontal="center"/>
    </xf>
    <xf numFmtId="0" fontId="17" fillId="0" borderId="0" xfId="277" applyFont="1" applyAlignment="1">
      <alignment horizontal="right"/>
    </xf>
    <xf numFmtId="0" fontId="55" fillId="0" borderId="0" xfId="277" applyFont="1" applyAlignment="1">
      <alignment horizontal="right"/>
    </xf>
    <xf numFmtId="14" fontId="15" fillId="0" borderId="1" xfId="277" applyNumberFormat="1" applyFont="1" applyBorder="1" applyProtection="1">
      <protection locked="0"/>
    </xf>
    <xf numFmtId="0" fontId="15" fillId="0" borderId="0" xfId="277" applyFont="1" applyAlignment="1">
      <alignment horizontal="right"/>
    </xf>
    <xf numFmtId="14" fontId="15" fillId="0" borderId="0" xfId="277" applyNumberFormat="1" applyFont="1"/>
    <xf numFmtId="0" fontId="15" fillId="0" borderId="30" xfId="277" applyFont="1" applyBorder="1" applyAlignment="1">
      <alignment horizontal="center" wrapText="1"/>
    </xf>
    <xf numFmtId="0" fontId="15" fillId="0" borderId="18" xfId="277" applyFont="1" applyBorder="1" applyAlignment="1">
      <alignment horizontal="right"/>
    </xf>
    <xf numFmtId="49" fontId="15" fillId="0" borderId="18" xfId="277" applyNumberFormat="1" applyFont="1" applyBorder="1" applyProtection="1">
      <protection locked="0"/>
    </xf>
    <xf numFmtId="166" fontId="15" fillId="0" borderId="18" xfId="277" applyNumberFormat="1" applyFont="1" applyBorder="1" applyProtection="1">
      <protection locked="0"/>
    </xf>
    <xf numFmtId="3" fontId="15" fillId="0" borderId="18" xfId="277" applyNumberFormat="1" applyFont="1" applyBorder="1" applyProtection="1">
      <protection locked="0"/>
    </xf>
    <xf numFmtId="2" fontId="15" fillId="0" borderId="18" xfId="277" applyNumberFormat="1" applyFont="1" applyBorder="1" applyProtection="1">
      <protection locked="0"/>
    </xf>
    <xf numFmtId="0" fontId="15" fillId="0" borderId="18" xfId="277" applyFont="1" applyBorder="1" applyProtection="1">
      <protection locked="0"/>
    </xf>
    <xf numFmtId="0" fontId="15" fillId="0" borderId="45" xfId="277" applyFont="1" applyBorder="1" applyAlignment="1">
      <alignment horizontal="right"/>
    </xf>
    <xf numFmtId="49" fontId="15" fillId="0" borderId="45" xfId="277" applyNumberFormat="1" applyFont="1" applyBorder="1" applyProtection="1">
      <protection locked="0"/>
    </xf>
    <xf numFmtId="166" fontId="15" fillId="0" borderId="45" xfId="277" applyNumberFormat="1" applyFont="1" applyBorder="1" applyProtection="1">
      <protection locked="0"/>
    </xf>
    <xf numFmtId="3" fontId="15" fillId="0" borderId="45" xfId="277" applyNumberFormat="1" applyFont="1" applyBorder="1" applyProtection="1">
      <protection locked="0"/>
    </xf>
    <xf numFmtId="2" fontId="15" fillId="0" borderId="45" xfId="277" applyNumberFormat="1" applyFont="1" applyBorder="1" applyProtection="1">
      <protection locked="0"/>
    </xf>
    <xf numFmtId="0" fontId="15" fillId="0" borderId="45" xfId="277" applyFont="1" applyBorder="1" applyProtection="1">
      <protection locked="0"/>
    </xf>
    <xf numFmtId="0" fontId="15" fillId="0" borderId="34" xfId="277" applyFont="1" applyBorder="1"/>
    <xf numFmtId="3" fontId="15" fillId="0" borderId="34" xfId="277" applyNumberFormat="1" applyFont="1" applyBorder="1"/>
    <xf numFmtId="3" fontId="15" fillId="0" borderId="0" xfId="277" applyNumberFormat="1" applyFont="1"/>
    <xf numFmtId="0" fontId="22" fillId="0" borderId="1" xfId="0" applyFont="1" applyBorder="1" applyAlignment="1">
      <alignment horizontal="center" vertical="center"/>
    </xf>
    <xf numFmtId="0" fontId="22" fillId="0" borderId="0" xfId="408" applyFont="1"/>
    <xf numFmtId="49" fontId="22" fillId="0" borderId="1" xfId="408" applyNumberFormat="1" applyFont="1" applyBorder="1" applyAlignment="1" applyProtection="1">
      <alignment horizontal="center" vertical="center"/>
      <protection locked="0"/>
    </xf>
    <xf numFmtId="0" fontId="23" fillId="2" borderId="0" xfId="1" applyFont="1" applyFill="1" applyAlignment="1">
      <alignment horizontal="right" vertical="center"/>
    </xf>
    <xf numFmtId="0" fontId="22" fillId="0" borderId="0" xfId="408" applyFont="1" applyAlignment="1">
      <alignment horizontal="center" vertical="top"/>
    </xf>
    <xf numFmtId="0" fontId="22" fillId="0" borderId="0" xfId="408" applyFont="1" applyAlignment="1">
      <alignment horizontal="center"/>
    </xf>
    <xf numFmtId="0" fontId="131" fillId="0" borderId="0" xfId="0" applyFont="1" applyAlignment="1">
      <alignment horizontal="right" vertical="center"/>
    </xf>
    <xf numFmtId="49" fontId="22" fillId="0" borderId="0" xfId="408" applyNumberFormat="1" applyFont="1"/>
    <xf numFmtId="0" fontId="22" fillId="0" borderId="0" xfId="8" applyFont="1"/>
    <xf numFmtId="0" fontId="22" fillId="0" borderId="0" xfId="8" applyFont="1" applyAlignment="1">
      <alignment horizontal="right" vertical="center"/>
    </xf>
    <xf numFmtId="180" fontId="24" fillId="0" borderId="1" xfId="8" applyNumberFormat="1" applyFont="1" applyBorder="1" applyAlignment="1" applyProtection="1">
      <alignment horizontal="center" vertical="center"/>
      <protection locked="0"/>
    </xf>
    <xf numFmtId="0" fontId="237" fillId="0" borderId="0" xfId="8" applyFont="1"/>
    <xf numFmtId="0" fontId="131" fillId="0" borderId="190" xfId="8" applyFont="1" applyBorder="1" applyAlignment="1">
      <alignment horizontal="center" vertical="center" wrapText="1"/>
    </xf>
    <xf numFmtId="0" fontId="131" fillId="0" borderId="191" xfId="8" applyFont="1" applyBorder="1" applyAlignment="1">
      <alignment horizontal="center" vertical="center" wrapText="1"/>
    </xf>
    <xf numFmtId="0" fontId="22" fillId="0" borderId="192" xfId="8" applyFont="1" applyBorder="1" applyAlignment="1">
      <alignment horizontal="center" vertical="center" wrapText="1"/>
    </xf>
    <xf numFmtId="0" fontId="22" fillId="0" borderId="8" xfId="8" applyFont="1" applyBorder="1" applyAlignment="1">
      <alignment horizontal="center" vertical="center" wrapText="1"/>
    </xf>
    <xf numFmtId="0" fontId="22" fillId="0" borderId="146" xfId="8" applyFont="1" applyBorder="1" applyAlignment="1">
      <alignment horizontal="center" vertical="center" wrapText="1"/>
    </xf>
    <xf numFmtId="0" fontId="22" fillId="0" borderId="13" xfId="8" applyFont="1" applyBorder="1" applyAlignment="1">
      <alignment horizontal="center" vertical="center" wrapText="1"/>
    </xf>
    <xf numFmtId="0" fontId="25" fillId="0" borderId="193" xfId="8" applyFont="1" applyBorder="1" applyAlignment="1">
      <alignment horizontal="center" vertical="center" wrapText="1"/>
    </xf>
    <xf numFmtId="3" fontId="25" fillId="0" borderId="194" xfId="8" applyNumberFormat="1" applyFont="1" applyBorder="1" applyAlignment="1">
      <alignment horizontal="center" vertical="center" wrapText="1"/>
    </xf>
    <xf numFmtId="3" fontId="25" fillId="0" borderId="195" xfId="8" applyNumberFormat="1" applyFont="1" applyBorder="1" applyAlignment="1">
      <alignment horizontal="center" vertical="center"/>
    </xf>
    <xf numFmtId="3" fontId="25" fillId="0" borderId="17" xfId="8" applyNumberFormat="1" applyFont="1" applyBorder="1" applyAlignment="1">
      <alignment horizontal="center" vertical="center" wrapText="1"/>
    </xf>
    <xf numFmtId="3" fontId="25" fillId="0" borderId="18" xfId="8" applyNumberFormat="1" applyFont="1" applyBorder="1" applyAlignment="1">
      <alignment horizontal="center" vertical="center" wrapText="1"/>
    </xf>
    <xf numFmtId="3" fontId="25" fillId="0" borderId="18" xfId="8" applyNumberFormat="1" applyFont="1" applyBorder="1" applyAlignment="1">
      <alignment horizontal="center" vertical="center"/>
    </xf>
    <xf numFmtId="3" fontId="238" fillId="0" borderId="196" xfId="8" applyNumberFormat="1" applyFont="1" applyBorder="1" applyAlignment="1">
      <alignment horizontal="left" vertical="center"/>
    </xf>
    <xf numFmtId="3" fontId="132" fillId="0" borderId="197" xfId="8" applyNumberFormat="1" applyFont="1" applyBorder="1" applyAlignment="1">
      <alignment horizontal="right" vertical="center"/>
    </xf>
    <xf numFmtId="3" fontId="132" fillId="0" borderId="198" xfId="8" applyNumberFormat="1" applyFont="1" applyBorder="1" applyAlignment="1">
      <alignment horizontal="right" vertical="center"/>
    </xf>
    <xf numFmtId="3" fontId="132" fillId="0" borderId="199" xfId="8" applyNumberFormat="1" applyFont="1" applyBorder="1" applyAlignment="1">
      <alignment horizontal="right" vertical="center"/>
    </xf>
    <xf numFmtId="3" fontId="239" fillId="0" borderId="198" xfId="8" applyNumberFormat="1" applyFont="1" applyBorder="1" applyAlignment="1" applyProtection="1">
      <alignment horizontal="right" vertical="center"/>
      <protection locked="0"/>
    </xf>
    <xf numFmtId="3" fontId="240" fillId="0" borderId="200" xfId="8" applyNumberFormat="1" applyFont="1" applyBorder="1" applyAlignment="1">
      <alignment horizontal="right" vertical="center"/>
    </xf>
    <xf numFmtId="3" fontId="22" fillId="0" borderId="201" xfId="8" applyNumberFormat="1" applyFont="1" applyBorder="1" applyAlignment="1">
      <alignment horizontal="left" vertical="center" wrapText="1"/>
    </xf>
    <xf numFmtId="3" fontId="131" fillId="0" borderId="202" xfId="8" applyNumberFormat="1" applyFont="1" applyBorder="1" applyAlignment="1" applyProtection="1">
      <alignment horizontal="right" vertical="center" wrapText="1"/>
      <protection locked="0"/>
    </xf>
    <xf numFmtId="3" fontId="131" fillId="0" borderId="203" xfId="8" applyNumberFormat="1" applyFont="1" applyBorder="1" applyAlignment="1" applyProtection="1">
      <alignment horizontal="right"/>
      <protection locked="0"/>
    </xf>
    <xf numFmtId="3" fontId="131" fillId="2" borderId="204" xfId="8" applyNumberFormat="1" applyFont="1" applyFill="1" applyBorder="1" applyAlignment="1" applyProtection="1">
      <alignment horizontal="right"/>
      <protection locked="0"/>
    </xf>
    <xf numFmtId="3" fontId="22" fillId="0" borderId="205" xfId="8" applyNumberFormat="1" applyFont="1" applyBorder="1" applyAlignment="1">
      <alignment horizontal="left" vertical="center" wrapText="1"/>
    </xf>
    <xf numFmtId="3" fontId="131" fillId="2" borderId="206" xfId="8" applyNumberFormat="1" applyFont="1" applyFill="1" applyBorder="1" applyAlignment="1" applyProtection="1">
      <alignment horizontal="right" vertical="center"/>
      <protection locked="0"/>
    </xf>
    <xf numFmtId="3" fontId="131" fillId="0" borderId="207" xfId="8" applyNumberFormat="1" applyFont="1" applyBorder="1" applyAlignment="1" applyProtection="1">
      <alignment horizontal="right"/>
      <protection locked="0"/>
    </xf>
    <xf numFmtId="3" fontId="131" fillId="2" borderId="208" xfId="8" applyNumberFormat="1" applyFont="1" applyFill="1" applyBorder="1" applyAlignment="1" applyProtection="1">
      <alignment horizontal="right"/>
      <protection locked="0"/>
    </xf>
    <xf numFmtId="0" fontId="24" fillId="0" borderId="209" xfId="8" applyFont="1" applyBorder="1" applyAlignment="1">
      <alignment horizontal="center" vertical="center" wrapText="1"/>
    </xf>
    <xf numFmtId="3" fontId="131" fillId="0" borderId="210" xfId="8" applyNumberFormat="1" applyFont="1" applyBorder="1" applyAlignment="1">
      <alignment horizontal="right" vertical="center" wrapText="1"/>
    </xf>
    <xf numFmtId="3" fontId="131" fillId="0" borderId="211" xfId="8" applyNumberFormat="1" applyFont="1" applyBorder="1" applyAlignment="1">
      <alignment horizontal="right"/>
    </xf>
    <xf numFmtId="3" fontId="131" fillId="2" borderId="212" xfId="8" applyNumberFormat="1" applyFont="1" applyFill="1" applyBorder="1" applyAlignment="1">
      <alignment horizontal="right"/>
    </xf>
    <xf numFmtId="0" fontId="24" fillId="0" borderId="0" xfId="8" applyFont="1" applyAlignment="1">
      <alignment vertical="center"/>
    </xf>
    <xf numFmtId="49" fontId="22" fillId="0" borderId="1" xfId="408" applyNumberFormat="1" applyFont="1" applyBorder="1" applyProtection="1">
      <protection locked="0"/>
    </xf>
    <xf numFmtId="0" fontId="22" fillId="0" borderId="1" xfId="408" applyFont="1" applyBorder="1" applyProtection="1">
      <protection locked="0"/>
    </xf>
    <xf numFmtId="49" fontId="22" fillId="0" borderId="0" xfId="408" applyNumberFormat="1" applyFont="1" applyAlignment="1">
      <alignment horizontal="center"/>
    </xf>
    <xf numFmtId="49" fontId="22" fillId="0" borderId="1" xfId="0" applyNumberFormat="1" applyFont="1" applyBorder="1" applyAlignment="1">
      <alignment horizontal="center" vertical="center"/>
    </xf>
    <xf numFmtId="0" fontId="22" fillId="0" borderId="0" xfId="0" applyFont="1" applyAlignment="1">
      <alignment horizontal="right" vertical="center"/>
    </xf>
    <xf numFmtId="0" fontId="55" fillId="0" borderId="0" xfId="0" applyFont="1" applyAlignment="1">
      <alignment horizontal="centerContinuous" vertical="center"/>
    </xf>
    <xf numFmtId="49" fontId="106" fillId="0" borderId="0" xfId="0" applyNumberFormat="1" applyFont="1" applyAlignment="1">
      <alignment horizontal="centerContinuous" vertical="center"/>
    </xf>
    <xf numFmtId="0" fontId="106" fillId="0" borderId="0" xfId="0" applyFont="1" applyAlignment="1">
      <alignment horizontal="centerContinuous" vertical="center"/>
    </xf>
    <xf numFmtId="49" fontId="15" fillId="0" borderId="0" xfId="0" applyNumberFormat="1" applyFont="1" applyAlignment="1">
      <alignment horizontal="right" vertical="center"/>
    </xf>
    <xf numFmtId="0" fontId="20" fillId="0" borderId="185" xfId="0" applyFont="1" applyBorder="1" applyAlignment="1">
      <alignment vertical="center"/>
    </xf>
    <xf numFmtId="0" fontId="15" fillId="0" borderId="186" xfId="0" applyFont="1" applyBorder="1" applyAlignment="1">
      <alignment horizontal="left" vertical="center" indent="1"/>
    </xf>
    <xf numFmtId="0" fontId="15" fillId="0" borderId="188" xfId="0" applyFont="1" applyBorder="1" applyAlignment="1">
      <alignment horizontal="left" vertical="center" indent="1"/>
    </xf>
    <xf numFmtId="0" fontId="224" fillId="0" borderId="185" xfId="0" applyFont="1" applyBorder="1" applyAlignment="1">
      <alignment vertical="center"/>
    </xf>
    <xf numFmtId="49" fontId="39" fillId="0" borderId="1" xfId="0" applyNumberFormat="1" applyFont="1" applyBorder="1" applyAlignment="1" applyProtection="1">
      <alignment horizontal="center" vertical="center"/>
      <protection locked="0"/>
    </xf>
    <xf numFmtId="49" fontId="15" fillId="0" borderId="0" xfId="0" applyNumberFormat="1" applyFont="1" applyAlignment="1">
      <alignment vertical="center"/>
    </xf>
    <xf numFmtId="0" fontId="39" fillId="0" borderId="1" xfId="0" applyFont="1" applyBorder="1" applyAlignment="1" applyProtection="1">
      <alignment horizontal="center" vertical="center"/>
      <protection locked="0"/>
    </xf>
    <xf numFmtId="49" fontId="15" fillId="0" borderId="0" xfId="0" applyNumberFormat="1" applyFont="1" applyAlignment="1">
      <alignment horizontal="center" vertical="center"/>
    </xf>
    <xf numFmtId="0" fontId="44" fillId="0" borderId="186" xfId="0" applyFont="1" applyBorder="1" applyAlignment="1">
      <alignment horizontal="left" vertical="center" indent="1"/>
    </xf>
    <xf numFmtId="3" fontId="44" fillId="0" borderId="175" xfId="0" applyNumberFormat="1" applyFont="1" applyBorder="1" applyAlignment="1" applyProtection="1">
      <alignment horizontal="right" vertical="center"/>
      <protection locked="0"/>
    </xf>
    <xf numFmtId="3" fontId="44" fillId="0" borderId="187" xfId="0" applyNumberFormat="1" applyFont="1" applyBorder="1" applyAlignment="1" applyProtection="1">
      <alignment vertical="center"/>
      <protection locked="0"/>
    </xf>
    <xf numFmtId="0" fontId="44" fillId="0" borderId="188" xfId="0" applyFont="1" applyBorder="1" applyAlignment="1">
      <alignment horizontal="left" vertical="center" indent="1"/>
    </xf>
    <xf numFmtId="3" fontId="44" fillId="0" borderId="176" xfId="0" applyNumberFormat="1" applyFont="1" applyBorder="1" applyAlignment="1" applyProtection="1">
      <alignment horizontal="right" vertical="center"/>
      <protection locked="0"/>
    </xf>
    <xf numFmtId="3" fontId="44" fillId="0" borderId="189" xfId="0" applyNumberFormat="1" applyFont="1" applyBorder="1" applyAlignment="1" applyProtection="1">
      <alignment vertical="center"/>
      <protection locked="0"/>
    </xf>
    <xf numFmtId="0" fontId="201" fillId="0" borderId="129" xfId="408" applyFont="1" applyBorder="1" applyAlignment="1">
      <alignment horizontal="center" vertical="center"/>
    </xf>
    <xf numFmtId="4" fontId="199" fillId="2" borderId="18" xfId="270" applyNumberFormat="1" applyFont="1" applyFill="1" applyBorder="1" applyAlignment="1">
      <alignment horizontal="center"/>
    </xf>
    <xf numFmtId="49" fontId="199" fillId="2" borderId="129" xfId="270" applyNumberFormat="1" applyFont="1" applyFill="1" applyBorder="1" applyAlignment="1">
      <alignment horizontal="center"/>
    </xf>
    <xf numFmtId="4" fontId="199" fillId="2" borderId="132" xfId="270" applyNumberFormat="1" applyFont="1" applyFill="1" applyBorder="1" applyAlignment="1">
      <alignment horizontal="left" wrapText="1"/>
    </xf>
    <xf numFmtId="49" fontId="199" fillId="2" borderId="134" xfId="270" applyNumberFormat="1" applyFont="1" applyFill="1" applyBorder="1" applyAlignment="1">
      <alignment horizontal="left" wrapText="1"/>
    </xf>
    <xf numFmtId="0" fontId="201" fillId="3" borderId="135" xfId="270" applyFont="1" applyFill="1" applyBorder="1" applyAlignment="1">
      <alignment horizontal="center" vertical="center" wrapText="1"/>
    </xf>
    <xf numFmtId="49" fontId="201" fillId="0" borderId="128" xfId="408" applyNumberFormat="1" applyFont="1" applyBorder="1" applyAlignment="1">
      <alignment horizontal="center" vertical="center"/>
    </xf>
    <xf numFmtId="49" fontId="201" fillId="0" borderId="18" xfId="408" applyNumberFormat="1" applyFont="1" applyBorder="1" applyAlignment="1">
      <alignment horizontal="center" vertical="center"/>
    </xf>
    <xf numFmtId="49" fontId="201" fillId="0" borderId="129" xfId="408" applyNumberFormat="1" applyFont="1" applyBorder="1" applyAlignment="1">
      <alignment horizontal="center" vertical="center"/>
    </xf>
    <xf numFmtId="0" fontId="205" fillId="0" borderId="128" xfId="270" applyFont="1" applyBorder="1" applyAlignment="1">
      <alignment horizontal="center" vertical="center" wrapText="1" shrinkToFit="1"/>
    </xf>
    <xf numFmtId="4" fontId="199" fillId="2" borderId="129" xfId="270" applyNumberFormat="1" applyFont="1" applyFill="1" applyBorder="1" applyAlignment="1">
      <alignment horizontal="center"/>
    </xf>
    <xf numFmtId="4" fontId="199" fillId="2" borderId="132" xfId="270" applyNumberFormat="1" applyFont="1" applyFill="1" applyBorder="1" applyAlignment="1">
      <alignment horizontal="center"/>
    </xf>
    <xf numFmtId="4" fontId="199" fillId="2" borderId="134" xfId="270" applyNumberFormat="1" applyFont="1" applyFill="1" applyBorder="1" applyAlignment="1">
      <alignment horizontal="center"/>
    </xf>
    <xf numFmtId="0" fontId="207" fillId="0" borderId="0" xfId="0" applyFont="1" applyAlignment="1">
      <alignment horizontal="left"/>
    </xf>
    <xf numFmtId="0" fontId="207" fillId="0" borderId="0" xfId="0" applyFont="1" applyAlignment="1">
      <alignment vertical="top"/>
    </xf>
    <xf numFmtId="0" fontId="201" fillId="3" borderId="139" xfId="270" applyFont="1" applyFill="1" applyBorder="1" applyAlignment="1">
      <alignment horizontal="center" vertical="center" wrapText="1"/>
    </xf>
    <xf numFmtId="49" fontId="17" fillId="2" borderId="17" xfId="0" applyNumberFormat="1" applyFont="1" applyFill="1" applyBorder="1" applyAlignment="1" applyProtection="1">
      <alignment horizontal="right" vertical="center"/>
      <protection locked="0"/>
    </xf>
    <xf numFmtId="49" fontId="15" fillId="0" borderId="17" xfId="0" applyNumberFormat="1" applyFont="1" applyBorder="1" applyAlignment="1" applyProtection="1">
      <alignment horizontal="right" vertical="center"/>
      <protection locked="0"/>
    </xf>
    <xf numFmtId="49" fontId="17" fillId="0" borderId="17" xfId="0" applyNumberFormat="1" applyFont="1" applyBorder="1" applyAlignment="1" applyProtection="1">
      <alignment horizontal="right" vertical="center"/>
      <protection locked="0"/>
    </xf>
    <xf numFmtId="49" fontId="15" fillId="2" borderId="17" xfId="0" applyNumberFormat="1" applyFont="1" applyFill="1" applyBorder="1" applyAlignment="1" applyProtection="1">
      <alignment horizontal="right" vertical="center"/>
      <protection locked="0"/>
    </xf>
    <xf numFmtId="49" fontId="15" fillId="0" borderId="17" xfId="0" applyNumberFormat="1" applyFont="1" applyBorder="1" applyAlignment="1" applyProtection="1">
      <alignment horizontal="right" vertical="center" wrapText="1"/>
      <protection locked="0"/>
    </xf>
    <xf numFmtId="49" fontId="17" fillId="0" borderId="17" xfId="0" applyNumberFormat="1" applyFont="1" applyBorder="1" applyAlignment="1" applyProtection="1">
      <alignment horizontal="right" vertical="center" wrapText="1"/>
      <protection locked="0"/>
    </xf>
    <xf numFmtId="0" fontId="14" fillId="0" borderId="56"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0" borderId="22" xfId="0" applyFont="1" applyBorder="1" applyAlignment="1" applyProtection="1">
      <alignment horizontal="center" vertical="center" wrapText="1"/>
      <protection locked="0"/>
    </xf>
    <xf numFmtId="0" fontId="14" fillId="0" borderId="53" xfId="0" applyFont="1" applyBorder="1" applyAlignment="1" applyProtection="1">
      <alignment horizontal="center" vertical="center" wrapText="1"/>
      <protection locked="0"/>
    </xf>
    <xf numFmtId="0" fontId="14" fillId="0" borderId="0" xfId="0" applyFont="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40" xfId="0"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29" xfId="0" applyFont="1" applyBorder="1" applyAlignment="1" applyProtection="1">
      <alignment horizontal="center" vertical="center" wrapText="1"/>
      <protection locked="0"/>
    </xf>
    <xf numFmtId="0" fontId="14" fillId="0" borderId="55" xfId="0" applyFont="1" applyBorder="1" applyProtection="1">
      <protection locked="0"/>
    </xf>
    <xf numFmtId="0" fontId="14" fillId="0" borderId="57" xfId="0" applyFont="1" applyBorder="1" applyProtection="1">
      <protection locked="0"/>
    </xf>
    <xf numFmtId="0" fontId="14" fillId="0" borderId="17" xfId="0" applyFont="1" applyBorder="1" applyProtection="1">
      <protection locked="0"/>
    </xf>
    <xf numFmtId="0" fontId="14" fillId="0" borderId="55" xfId="0" applyFont="1" applyBorder="1" applyAlignment="1" applyProtection="1">
      <alignment horizontal="center"/>
      <protection locked="0"/>
    </xf>
    <xf numFmtId="0" fontId="14" fillId="0" borderId="57" xfId="0" applyFont="1" applyBorder="1" applyAlignment="1" applyProtection="1">
      <alignment horizontal="center"/>
      <protection locked="0"/>
    </xf>
    <xf numFmtId="0" fontId="14" fillId="0" borderId="17" xfId="0" applyFont="1" applyBorder="1" applyAlignment="1" applyProtection="1">
      <alignment horizontal="center"/>
      <protection locked="0"/>
    </xf>
    <xf numFmtId="0" fontId="14" fillId="0" borderId="56" xfId="0" applyFont="1" applyBorder="1" applyProtection="1">
      <protection locked="0"/>
    </xf>
    <xf numFmtId="0" fontId="14" fillId="0" borderId="2" xfId="0" applyFont="1" applyBorder="1" applyProtection="1">
      <protection locked="0"/>
    </xf>
    <xf numFmtId="0" fontId="14" fillId="0" borderId="22" xfId="0" applyFont="1" applyBorder="1" applyProtection="1">
      <protection locked="0"/>
    </xf>
    <xf numFmtId="0" fontId="14" fillId="0" borderId="53" xfId="0" applyFont="1" applyBorder="1" applyProtection="1">
      <protection locked="0"/>
    </xf>
    <xf numFmtId="0" fontId="14" fillId="0" borderId="0" xfId="0" applyFont="1" applyProtection="1">
      <protection locked="0"/>
    </xf>
    <xf numFmtId="0" fontId="14" fillId="0" borderId="47" xfId="0" applyFont="1" applyBorder="1" applyProtection="1">
      <protection locked="0"/>
    </xf>
    <xf numFmtId="0" fontId="14" fillId="0" borderId="40" xfId="0" applyFont="1" applyBorder="1" applyProtection="1">
      <protection locked="0"/>
    </xf>
    <xf numFmtId="0" fontId="14" fillId="0" borderId="1" xfId="0" applyFont="1" applyBorder="1" applyProtection="1">
      <protection locked="0"/>
    </xf>
    <xf numFmtId="0" fontId="14" fillId="0" borderId="29" xfId="0" applyFont="1" applyBorder="1" applyProtection="1">
      <protection locked="0"/>
    </xf>
    <xf numFmtId="0" fontId="28" fillId="0" borderId="55" xfId="0" applyFont="1" applyBorder="1"/>
    <xf numFmtId="0" fontId="28" fillId="0" borderId="57" xfId="0" applyFont="1" applyBorder="1"/>
    <xf numFmtId="0" fontId="28" fillId="0" borderId="17" xfId="0" applyFont="1" applyBorder="1"/>
    <xf numFmtId="0" fontId="14" fillId="0" borderId="55" xfId="0" applyFont="1" applyBorder="1"/>
    <xf numFmtId="0" fontId="14" fillId="0" borderId="17" xfId="0" applyFont="1" applyBorder="1"/>
    <xf numFmtId="0" fontId="14" fillId="0" borderId="2" xfId="0" applyFont="1" applyBorder="1" applyAlignment="1" applyProtection="1">
      <alignment horizontal="center"/>
      <protection locked="0"/>
    </xf>
    <xf numFmtId="0" fontId="15" fillId="0" borderId="1" xfId="273" applyFont="1" applyBorder="1" applyProtection="1">
      <protection locked="0"/>
    </xf>
    <xf numFmtId="0" fontId="15" fillId="0" borderId="2" xfId="273" applyFont="1" applyBorder="1" applyAlignment="1">
      <alignment horizontal="center"/>
    </xf>
    <xf numFmtId="49" fontId="15" fillId="0" borderId="31" xfId="273" applyNumberFormat="1" applyFont="1" applyBorder="1" applyAlignment="1">
      <alignment horizontal="left"/>
    </xf>
    <xf numFmtId="0" fontId="15" fillId="0" borderId="28" xfId="273" applyFont="1" applyBorder="1" applyAlignment="1">
      <alignment horizontal="left"/>
    </xf>
    <xf numFmtId="0" fontId="15" fillId="0" borderId="27" xfId="273" applyFont="1" applyBorder="1"/>
    <xf numFmtId="0" fontId="15" fillId="0" borderId="34" xfId="273" applyFont="1" applyBorder="1"/>
    <xf numFmtId="49" fontId="15" fillId="0" borderId="35" xfId="273" applyNumberFormat="1" applyFont="1" applyBorder="1" applyAlignment="1">
      <alignment horizontal="left"/>
    </xf>
    <xf numFmtId="0" fontId="15" fillId="0" borderId="36" xfId="273" applyFont="1" applyBorder="1" applyAlignment="1">
      <alignment horizontal="left"/>
    </xf>
    <xf numFmtId="0" fontId="15" fillId="0" borderId="37" xfId="273" applyFont="1" applyBorder="1"/>
    <xf numFmtId="0" fontId="15" fillId="0" borderId="38" xfId="273" applyFont="1" applyBorder="1"/>
    <xf numFmtId="49" fontId="15" fillId="0" borderId="15" xfId="273" applyNumberFormat="1" applyFont="1" applyBorder="1" applyAlignment="1">
      <alignment horizontal="left"/>
    </xf>
    <xf numFmtId="0" fontId="15" fillId="0" borderId="16" xfId="273" applyFont="1" applyBorder="1" applyAlignment="1">
      <alignment horizontal="left"/>
    </xf>
    <xf numFmtId="0" fontId="15" fillId="0" borderId="17" xfId="273" applyFont="1" applyBorder="1"/>
    <xf numFmtId="0" fontId="15" fillId="0" borderId="18" xfId="273" applyFont="1" applyBorder="1"/>
    <xf numFmtId="49" fontId="15" fillId="0" borderId="20" xfId="273" applyNumberFormat="1" applyFont="1" applyBorder="1" applyAlignment="1">
      <alignment horizontal="left"/>
    </xf>
    <xf numFmtId="0" fontId="15" fillId="0" borderId="21" xfId="273" applyFont="1" applyBorder="1" applyAlignment="1">
      <alignment horizontal="left"/>
    </xf>
    <xf numFmtId="0" fontId="15" fillId="0" borderId="22" xfId="273" applyFont="1" applyBorder="1"/>
    <xf numFmtId="0" fontId="15" fillId="0" borderId="23" xfId="273" applyFont="1" applyBorder="1"/>
    <xf numFmtId="0" fontId="15" fillId="0" borderId="4" xfId="273" applyFont="1" applyBorder="1" applyAlignment="1">
      <alignment horizontal="center"/>
    </xf>
    <xf numFmtId="0" fontId="15" fillId="0" borderId="27" xfId="273" applyFont="1" applyBorder="1" applyAlignment="1">
      <alignment horizontal="center"/>
    </xf>
    <xf numFmtId="49" fontId="15" fillId="0" borderId="10" xfId="273" applyNumberFormat="1" applyFont="1" applyBorder="1" applyAlignment="1">
      <alignment horizontal="left"/>
    </xf>
    <xf numFmtId="0" fontId="15" fillId="0" borderId="11" xfId="273" applyFont="1" applyBorder="1" applyAlignment="1">
      <alignment horizontal="left"/>
    </xf>
    <xf numFmtId="0" fontId="15" fillId="0" borderId="29" xfId="273" applyFont="1" applyBorder="1"/>
    <xf numFmtId="0" fontId="15" fillId="0" borderId="30" xfId="273" applyFont="1" applyBorder="1"/>
    <xf numFmtId="49" fontId="15" fillId="0" borderId="24" xfId="273" applyNumberFormat="1" applyFont="1" applyBorder="1" applyAlignment="1">
      <alignment horizontal="left"/>
    </xf>
    <xf numFmtId="0" fontId="15" fillId="0" borderId="25" xfId="273" applyFont="1" applyBorder="1" applyAlignment="1">
      <alignment horizontal="left"/>
    </xf>
    <xf numFmtId="0" fontId="15" fillId="0" borderId="25" xfId="273" applyFont="1" applyBorder="1"/>
    <xf numFmtId="0" fontId="15" fillId="0" borderId="12" xfId="273" applyFont="1" applyBorder="1"/>
    <xf numFmtId="0" fontId="15" fillId="0" borderId="13" xfId="273" applyFont="1" applyBorder="1"/>
    <xf numFmtId="0" fontId="15" fillId="0" borderId="1" xfId="273" applyFont="1" applyBorder="1" applyAlignment="1">
      <alignment horizontal="center"/>
    </xf>
    <xf numFmtId="0" fontId="15" fillId="0" borderId="0" xfId="0" applyFont="1" applyAlignment="1">
      <alignment horizontal="center"/>
    </xf>
    <xf numFmtId="0" fontId="15" fillId="0" borderId="29" xfId="0" applyFont="1" applyBorder="1" applyAlignment="1">
      <alignment horizontal="center"/>
    </xf>
    <xf numFmtId="0" fontId="15" fillId="0" borderId="40" xfId="0" applyFont="1" applyBorder="1" applyAlignment="1">
      <alignment horizontal="center"/>
    </xf>
    <xf numFmtId="0" fontId="17" fillId="0" borderId="146" xfId="0" applyFont="1" applyBorder="1"/>
    <xf numFmtId="0" fontId="15" fillId="0" borderId="147" xfId="0" applyFont="1" applyBorder="1"/>
    <xf numFmtId="0" fontId="15" fillId="0" borderId="30" xfId="0" applyFont="1" applyBorder="1"/>
    <xf numFmtId="0" fontId="15" fillId="0" borderId="18" xfId="0" applyFont="1" applyBorder="1"/>
    <xf numFmtId="0" fontId="15" fillId="0" borderId="23" xfId="0" applyFont="1" applyBorder="1"/>
    <xf numFmtId="0" fontId="15" fillId="0" borderId="34" xfId="0" applyFont="1" applyBorder="1"/>
    <xf numFmtId="0" fontId="15" fillId="0" borderId="1" xfId="0" applyFont="1" applyBorder="1" applyAlignment="1" applyProtection="1">
      <alignment horizontal="center"/>
      <protection locked="0"/>
    </xf>
    <xf numFmtId="0" fontId="15" fillId="0" borderId="2" xfId="0" applyFont="1" applyBorder="1" applyAlignment="1">
      <alignment horizontal="center"/>
    </xf>
    <xf numFmtId="0" fontId="15" fillId="0" borderId="18" xfId="0" applyFont="1" applyBorder="1" applyAlignment="1">
      <alignment horizontal="center"/>
    </xf>
    <xf numFmtId="0" fontId="15" fillId="0" borderId="1" xfId="0" applyFont="1" applyBorder="1" applyAlignment="1">
      <alignment horizontal="center"/>
    </xf>
    <xf numFmtId="0" fontId="15" fillId="0" borderId="1" xfId="0" applyFont="1" applyBorder="1"/>
    <xf numFmtId="0" fontId="0" fillId="0" borderId="1" xfId="0" applyBorder="1"/>
    <xf numFmtId="0" fontId="15" fillId="0" borderId="0" xfId="0" applyFont="1"/>
    <xf numFmtId="0" fontId="0" fillId="0" borderId="2" xfId="0" applyBorder="1" applyAlignment="1">
      <alignment horizontal="center"/>
    </xf>
    <xf numFmtId="0" fontId="17" fillId="0" borderId="0" xfId="0" applyFont="1" applyAlignment="1">
      <alignment horizontal="right"/>
    </xf>
    <xf numFmtId="0" fontId="15" fillId="0" borderId="0" xfId="0" applyFont="1" applyAlignment="1">
      <alignment horizontal="right"/>
    </xf>
    <xf numFmtId="0" fontId="15" fillId="0" borderId="26" xfId="0" applyFont="1" applyBorder="1" applyAlignment="1">
      <alignment horizontal="center" vertical="center" wrapText="1"/>
    </xf>
    <xf numFmtId="0" fontId="15" fillId="0" borderId="36" xfId="0" applyFont="1" applyBorder="1"/>
    <xf numFmtId="0" fontId="15" fillId="0" borderId="0" xfId="0" applyFont="1" applyAlignment="1">
      <alignment wrapText="1"/>
    </xf>
    <xf numFmtId="0" fontId="17" fillId="0" borderId="24" xfId="0" applyFont="1" applyBorder="1" applyAlignment="1">
      <alignment horizontal="center" vertical="center"/>
    </xf>
    <xf numFmtId="0" fontId="15" fillId="0" borderId="35" xfId="0" applyFont="1" applyBorder="1"/>
    <xf numFmtId="0" fontId="17" fillId="0" borderId="26" xfId="0" applyFont="1" applyBorder="1" applyAlignment="1">
      <alignment horizontal="center" vertical="center"/>
    </xf>
    <xf numFmtId="0" fontId="15" fillId="0" borderId="12" xfId="0" applyFont="1" applyBorder="1" applyAlignment="1">
      <alignment horizontal="center"/>
    </xf>
    <xf numFmtId="0" fontId="15" fillId="0" borderId="13" xfId="0" applyFont="1" applyBorder="1" applyAlignment="1">
      <alignment horizontal="center"/>
    </xf>
    <xf numFmtId="0" fontId="15" fillId="0" borderId="4" xfId="0" applyFont="1" applyBorder="1"/>
    <xf numFmtId="0" fontId="15" fillId="0" borderId="29" xfId="0" applyFont="1" applyBorder="1"/>
    <xf numFmtId="0" fontId="15" fillId="0" borderId="17" xfId="0" applyFont="1" applyBorder="1"/>
    <xf numFmtId="0" fontId="15" fillId="0" borderId="55" xfId="0" applyFont="1" applyBorder="1"/>
    <xf numFmtId="0" fontId="15" fillId="0" borderId="62" xfId="0" applyFont="1" applyBorder="1"/>
    <xf numFmtId="0" fontId="15" fillId="0" borderId="45" xfId="0" applyFont="1" applyBorder="1"/>
    <xf numFmtId="0" fontId="15" fillId="0" borderId="63" xfId="0" applyFont="1" applyBorder="1"/>
    <xf numFmtId="0" fontId="15" fillId="0" borderId="22" xfId="0" applyFont="1" applyBorder="1"/>
    <xf numFmtId="0" fontId="15" fillId="0" borderId="3" xfId="0" applyFont="1" applyBorder="1" applyAlignment="1">
      <alignment horizontal="center"/>
    </xf>
    <xf numFmtId="0" fontId="15" fillId="0" borderId="5" xfId="0" applyFont="1" applyBorder="1" applyAlignment="1">
      <alignment horizontal="center"/>
    </xf>
    <xf numFmtId="4" fontId="15" fillId="0" borderId="18" xfId="1" applyNumberFormat="1" applyFont="1" applyBorder="1"/>
    <xf numFmtId="0" fontId="15" fillId="0" borderId="18" xfId="1" applyFont="1" applyBorder="1"/>
    <xf numFmtId="3" fontId="15" fillId="0" borderId="18" xfId="1" applyNumberFormat="1" applyFont="1" applyBorder="1"/>
    <xf numFmtId="4" fontId="15" fillId="0" borderId="55" xfId="1" applyNumberFormat="1" applyFont="1" applyBorder="1"/>
    <xf numFmtId="4" fontId="15" fillId="0" borderId="17" xfId="1" applyNumberFormat="1" applyFont="1" applyBorder="1"/>
    <xf numFmtId="3" fontId="15" fillId="0" borderId="18" xfId="1" applyNumberFormat="1" applyFont="1" applyBorder="1" applyProtection="1">
      <protection locked="0"/>
    </xf>
    <xf numFmtId="0" fontId="15" fillId="0" borderId="55" xfId="1" applyFont="1" applyBorder="1" applyAlignment="1">
      <alignment horizontal="center" vertical="center" wrapText="1"/>
    </xf>
    <xf numFmtId="0" fontId="0" fillId="0" borderId="17" xfId="0" applyBorder="1" applyAlignment="1">
      <alignment horizontal="center" vertical="center" wrapText="1"/>
    </xf>
    <xf numFmtId="0" fontId="15" fillId="0" borderId="55" xfId="1" applyFont="1" applyBorder="1" applyAlignment="1">
      <alignment horizontal="center" vertical="center"/>
    </xf>
    <xf numFmtId="0" fontId="0" fillId="0" borderId="17" xfId="0" applyBorder="1" applyAlignment="1">
      <alignment horizontal="center" vertical="center"/>
    </xf>
    <xf numFmtId="0" fontId="15" fillId="0" borderId="1" xfId="1" applyFont="1" applyBorder="1" applyAlignment="1">
      <alignment horizontal="center"/>
    </xf>
    <xf numFmtId="0" fontId="15" fillId="0" borderId="1" xfId="1" applyFont="1" applyBorder="1"/>
    <xf numFmtId="0" fontId="15" fillId="0" borderId="168" xfId="1" applyFont="1" applyBorder="1" applyAlignment="1">
      <alignment horizontal="center"/>
    </xf>
    <xf numFmtId="165" fontId="15" fillId="0" borderId="2" xfId="1" applyNumberFormat="1" applyFont="1" applyBorder="1" applyAlignment="1">
      <alignment horizontal="center"/>
    </xf>
    <xf numFmtId="0" fontId="0" fillId="0" borderId="2" xfId="0" applyBorder="1"/>
    <xf numFmtId="0" fontId="15" fillId="0" borderId="56" xfId="1" applyFont="1" applyBorder="1" applyAlignment="1">
      <alignment horizontal="center" vertical="center"/>
    </xf>
    <xf numFmtId="0" fontId="15" fillId="0" borderId="22" xfId="1" applyFont="1" applyBorder="1" applyAlignment="1">
      <alignment horizontal="center" vertical="center"/>
    </xf>
    <xf numFmtId="0" fontId="22" fillId="0" borderId="2" xfId="0" applyFont="1" applyBorder="1" applyAlignment="1">
      <alignment horizontal="center"/>
    </xf>
    <xf numFmtId="0" fontId="25" fillId="0" borderId="55" xfId="0" applyFont="1" applyBorder="1"/>
    <xf numFmtId="0" fontId="25" fillId="0" borderId="57" xfId="0" applyFont="1" applyBorder="1"/>
    <xf numFmtId="0" fontId="25" fillId="0" borderId="17" xfId="0" applyFont="1" applyBorder="1"/>
    <xf numFmtId="0" fontId="25" fillId="0" borderId="18" xfId="0" applyFont="1" applyBorder="1"/>
    <xf numFmtId="0" fontId="25" fillId="0" borderId="58" xfId="0" applyFont="1" applyBorder="1"/>
    <xf numFmtId="0" fontId="25" fillId="0" borderId="4" xfId="0" applyFont="1" applyBorder="1" applyAlignment="1">
      <alignment horizontal="left"/>
    </xf>
    <xf numFmtId="0" fontId="22" fillId="0" borderId="1" xfId="0" applyFont="1" applyBorder="1" applyProtection="1">
      <protection locked="0"/>
    </xf>
    <xf numFmtId="0" fontId="25" fillId="0" borderId="45" xfId="0" applyFont="1" applyBorder="1"/>
    <xf numFmtId="0" fontId="25" fillId="0" borderId="4" xfId="0" applyFont="1" applyBorder="1" applyAlignment="1">
      <alignment horizontal="center"/>
    </xf>
    <xf numFmtId="0" fontId="25" fillId="0" borderId="50" xfId="0" applyFont="1" applyBorder="1"/>
    <xf numFmtId="0" fontId="25" fillId="0" borderId="30" xfId="0" applyFont="1" applyBorder="1"/>
    <xf numFmtId="0" fontId="22" fillId="0" borderId="1" xfId="0" applyFont="1" applyBorder="1" applyAlignment="1">
      <alignment horizontal="left"/>
    </xf>
    <xf numFmtId="0" fontId="15" fillId="0" borderId="1" xfId="0" applyFont="1" applyBorder="1" applyAlignment="1">
      <alignment horizontal="left"/>
    </xf>
    <xf numFmtId="0" fontId="22" fillId="0" borderId="4" xfId="0" applyFont="1" applyBorder="1" applyAlignment="1">
      <alignment horizontal="center" vertical="center"/>
    </xf>
    <xf numFmtId="0" fontId="15" fillId="0" borderId="4" xfId="0" applyFont="1" applyBorder="1" applyAlignment="1">
      <alignment horizontal="center" vertical="center"/>
    </xf>
    <xf numFmtId="0" fontId="25" fillId="0" borderId="0" xfId="0" applyFont="1"/>
    <xf numFmtId="0" fontId="22" fillId="0" borderId="34" xfId="0" applyFont="1" applyBorder="1"/>
    <xf numFmtId="0" fontId="15" fillId="0" borderId="1" xfId="0" applyFont="1" applyBorder="1" applyProtection="1">
      <protection locked="0"/>
    </xf>
    <xf numFmtId="0" fontId="25" fillId="0" borderId="22" xfId="0" applyFont="1" applyBorder="1"/>
    <xf numFmtId="0" fontId="25" fillId="0" borderId="23" xfId="0" applyFont="1" applyBorder="1"/>
    <xf numFmtId="0" fontId="22" fillId="0" borderId="31" xfId="0" applyFont="1" applyBorder="1"/>
    <xf numFmtId="0" fontId="25" fillId="0" borderId="29" xfId="0" applyFont="1" applyBorder="1"/>
    <xf numFmtId="0" fontId="25" fillId="0" borderId="15" xfId="0" applyFont="1" applyBorder="1"/>
    <xf numFmtId="0" fontId="25" fillId="0" borderId="44" xfId="0" applyFont="1" applyBorder="1"/>
    <xf numFmtId="0" fontId="22" fillId="0" borderId="0" xfId="0" applyFont="1"/>
    <xf numFmtId="0" fontId="22" fillId="0" borderId="3" xfId="0" applyFont="1" applyBorder="1"/>
    <xf numFmtId="0" fontId="22" fillId="0" borderId="4" xfId="0" applyFont="1" applyBorder="1"/>
    <xf numFmtId="0" fontId="22" fillId="0" borderId="5" xfId="0" applyFont="1" applyBorder="1"/>
    <xf numFmtId="0" fontId="25" fillId="0" borderId="56" xfId="0" applyFont="1" applyBorder="1"/>
    <xf numFmtId="0" fontId="22" fillId="0" borderId="59" xfId="0" applyFont="1" applyBorder="1"/>
    <xf numFmtId="0" fontId="25" fillId="0" borderId="10" xfId="0" applyFont="1" applyBorder="1"/>
    <xf numFmtId="0" fontId="25" fillId="0" borderId="13" xfId="0" applyFont="1" applyBorder="1"/>
    <xf numFmtId="0" fontId="25" fillId="0" borderId="1" xfId="0" applyFont="1" applyBorder="1" applyAlignment="1">
      <alignment horizontal="center"/>
    </xf>
    <xf numFmtId="0" fontId="15" fillId="0" borderId="2" xfId="0" applyFont="1" applyBorder="1"/>
    <xf numFmtId="0" fontId="25" fillId="0" borderId="29" xfId="0" applyFont="1" applyBorder="1" applyAlignment="1">
      <alignment wrapText="1"/>
    </xf>
    <xf numFmtId="0" fontId="25" fillId="0" borderId="30" xfId="0" applyFont="1" applyBorder="1" applyAlignment="1">
      <alignment wrapText="1"/>
    </xf>
    <xf numFmtId="0" fontId="25" fillId="0" borderId="40" xfId="0" applyFont="1" applyBorder="1" applyAlignment="1">
      <alignment wrapText="1"/>
    </xf>
    <xf numFmtId="0" fontId="25" fillId="0" borderId="17" xfId="0" applyFont="1" applyBorder="1" applyAlignment="1">
      <alignment wrapText="1"/>
    </xf>
    <xf numFmtId="0" fontId="25" fillId="0" borderId="18" xfId="0" applyFont="1" applyBorder="1" applyAlignment="1">
      <alignment wrapText="1"/>
    </xf>
    <xf numFmtId="0" fontId="25" fillId="0" borderId="55" xfId="0" applyFont="1" applyBorder="1" applyAlignment="1">
      <alignment wrapText="1"/>
    </xf>
    <xf numFmtId="3" fontId="15" fillId="0" borderId="18" xfId="1" applyNumberFormat="1" applyFont="1" applyBorder="1" applyAlignment="1">
      <alignment horizontal="right"/>
    </xf>
    <xf numFmtId="0" fontId="15" fillId="0" borderId="0" xfId="1" applyFont="1"/>
    <xf numFmtId="3" fontId="15" fillId="0" borderId="18" xfId="1" applyNumberFormat="1" applyFont="1" applyBorder="1" applyAlignment="1" applyProtection="1">
      <alignment horizontal="right"/>
      <protection locked="0"/>
    </xf>
    <xf numFmtId="3" fontId="15" fillId="0" borderId="55" xfId="1" applyNumberFormat="1" applyFont="1" applyBorder="1" applyAlignment="1">
      <alignment horizontal="right" vertical="center"/>
    </xf>
    <xf numFmtId="3" fontId="15" fillId="0" borderId="17" xfId="277" applyNumberFormat="1" applyFont="1" applyBorder="1" applyAlignment="1">
      <alignment horizontal="right" vertical="center"/>
    </xf>
    <xf numFmtId="0" fontId="25" fillId="0" borderId="1" xfId="1" applyFont="1" applyBorder="1" applyAlignment="1">
      <alignment horizontal="center"/>
    </xf>
    <xf numFmtId="0" fontId="25" fillId="0" borderId="1" xfId="1" applyFont="1" applyBorder="1"/>
    <xf numFmtId="0" fontId="15" fillId="0" borderId="0" xfId="1" applyFont="1" applyAlignment="1">
      <alignment horizontal="center"/>
    </xf>
    <xf numFmtId="0" fontId="15" fillId="0" borderId="55" xfId="1" applyFont="1" applyBorder="1" applyAlignment="1">
      <alignment horizontal="right" vertical="center"/>
    </xf>
    <xf numFmtId="0" fontId="15" fillId="0" borderId="17" xfId="277" applyFont="1" applyBorder="1" applyAlignment="1">
      <alignment horizontal="right" vertical="center"/>
    </xf>
    <xf numFmtId="0" fontId="14" fillId="0" borderId="0" xfId="0" applyFont="1" applyAlignment="1">
      <alignment horizontal="left" vertical="center" wrapText="1"/>
    </xf>
    <xf numFmtId="0" fontId="28" fillId="0" borderId="1" xfId="0" applyFont="1" applyBorder="1" applyAlignment="1">
      <alignment horizontal="center"/>
    </xf>
    <xf numFmtId="0" fontId="14" fillId="0" borderId="168" xfId="0" applyFont="1" applyBorder="1" applyAlignment="1">
      <alignment horizontal="center"/>
    </xf>
    <xf numFmtId="0" fontId="14" fillId="0" borderId="168" xfId="0" applyFont="1" applyBorder="1"/>
    <xf numFmtId="0" fontId="17" fillId="0" borderId="0" xfId="0" applyFont="1" applyAlignment="1">
      <alignment horizontal="center" vertical="center" wrapText="1"/>
    </xf>
    <xf numFmtId="0" fontId="15" fillId="0" borderId="0" xfId="0" applyFont="1" applyAlignment="1">
      <alignment horizontal="center" vertical="center" wrapText="1"/>
    </xf>
    <xf numFmtId="0" fontId="14" fillId="0" borderId="18" xfId="1" applyFont="1" applyBorder="1" applyAlignment="1">
      <alignment horizontal="center" vertical="center" wrapText="1"/>
    </xf>
    <xf numFmtId="0" fontId="14" fillId="0" borderId="18" xfId="0" applyFont="1" applyBorder="1" applyAlignment="1">
      <alignment horizontal="center" vertical="center" wrapText="1"/>
    </xf>
    <xf numFmtId="0" fontId="15" fillId="0" borderId="23" xfId="277" applyFont="1" applyBorder="1" applyAlignment="1">
      <alignment horizontal="center" vertical="center" wrapText="1"/>
    </xf>
    <xf numFmtId="0" fontId="15" fillId="0" borderId="30" xfId="277" applyFont="1" applyBorder="1" applyAlignment="1">
      <alignment horizontal="center" vertical="center" wrapText="1"/>
    </xf>
    <xf numFmtId="0" fontId="15" fillId="0" borderId="55" xfId="277" applyFont="1" applyBorder="1" applyAlignment="1">
      <alignment horizontal="center"/>
    </xf>
    <xf numFmtId="0" fontId="15" fillId="0" borderId="17" xfId="277" applyFont="1" applyBorder="1" applyAlignment="1">
      <alignment horizontal="center"/>
    </xf>
    <xf numFmtId="0" fontId="15" fillId="0" borderId="23" xfId="277" applyFont="1" applyBorder="1" applyAlignment="1">
      <alignment horizontal="center" vertical="center"/>
    </xf>
    <xf numFmtId="0" fontId="15" fillId="0" borderId="30" xfId="277" applyFont="1" applyBorder="1" applyAlignment="1">
      <alignment horizontal="center" vertical="center"/>
    </xf>
    <xf numFmtId="0" fontId="25" fillId="0" borderId="1" xfId="277" applyFont="1" applyBorder="1" applyAlignment="1">
      <alignment horizontal="center"/>
    </xf>
    <xf numFmtId="0" fontId="15" fillId="0" borderId="2" xfId="277" applyFont="1" applyBorder="1" applyAlignment="1">
      <alignment horizontal="center"/>
    </xf>
    <xf numFmtId="0" fontId="15" fillId="0" borderId="2" xfId="277" applyFont="1" applyBorder="1"/>
    <xf numFmtId="0" fontId="175" fillId="0" borderId="118" xfId="0" applyFont="1" applyBorder="1" applyAlignment="1">
      <alignment horizontal="left"/>
    </xf>
    <xf numFmtId="0" fontId="175" fillId="0" borderId="119" xfId="0" applyFont="1" applyBorder="1" applyAlignment="1">
      <alignment horizontal="left"/>
    </xf>
    <xf numFmtId="0" fontId="174" fillId="0" borderId="120" xfId="0" applyFont="1" applyBorder="1" applyAlignment="1">
      <alignment horizontal="left"/>
    </xf>
    <xf numFmtId="0" fontId="174" fillId="0" borderId="115" xfId="0" applyFont="1" applyBorder="1" applyAlignment="1">
      <alignment horizontal="left"/>
    </xf>
    <xf numFmtId="0" fontId="174" fillId="2" borderId="113" xfId="0" applyFont="1" applyFill="1" applyBorder="1" applyAlignment="1">
      <alignment horizontal="center" vertical="center" wrapText="1"/>
    </xf>
    <xf numFmtId="0" fontId="174" fillId="2" borderId="114" xfId="0" applyFont="1" applyFill="1" applyBorder="1" applyAlignment="1">
      <alignment horizontal="center" vertical="center" wrapText="1"/>
    </xf>
    <xf numFmtId="0" fontId="28" fillId="0" borderId="1" xfId="277" applyFont="1" applyBorder="1" applyAlignment="1">
      <alignment horizontal="center"/>
    </xf>
    <xf numFmtId="0" fontId="14" fillId="0" borderId="2" xfId="277" applyFont="1" applyBorder="1" applyAlignment="1">
      <alignment horizontal="center"/>
    </xf>
    <xf numFmtId="0" fontId="14" fillId="0" borderId="2" xfId="277" applyFont="1" applyBorder="1"/>
    <xf numFmtId="0" fontId="173" fillId="42" borderId="56" xfId="0" applyFont="1" applyFill="1" applyBorder="1" applyAlignment="1">
      <alignment horizontal="center" vertical="center"/>
    </xf>
    <xf numFmtId="0" fontId="173" fillId="42" borderId="2" xfId="0" applyFont="1" applyFill="1" applyBorder="1" applyAlignment="1">
      <alignment horizontal="center" vertical="center"/>
    </xf>
    <xf numFmtId="0" fontId="173" fillId="42" borderId="22" xfId="0" applyFont="1" applyFill="1" applyBorder="1" applyAlignment="1">
      <alignment horizontal="center" vertical="center"/>
    </xf>
    <xf numFmtId="0" fontId="173" fillId="42" borderId="53" xfId="0" applyFont="1" applyFill="1" applyBorder="1" applyAlignment="1">
      <alignment horizontal="center" vertical="center"/>
    </xf>
    <xf numFmtId="0" fontId="173" fillId="42" borderId="0" xfId="0" applyFont="1" applyFill="1" applyAlignment="1">
      <alignment horizontal="center" vertical="center"/>
    </xf>
    <xf numFmtId="0" fontId="173" fillId="42" borderId="47" xfId="0" applyFont="1" applyFill="1" applyBorder="1" applyAlignment="1">
      <alignment horizontal="center" vertical="center"/>
    </xf>
    <xf numFmtId="0" fontId="173" fillId="42" borderId="40" xfId="0" applyFont="1" applyFill="1" applyBorder="1" applyAlignment="1">
      <alignment horizontal="center" vertical="center"/>
    </xf>
    <xf numFmtId="0" fontId="173" fillId="42" borderId="1" xfId="0" applyFont="1" applyFill="1" applyBorder="1" applyAlignment="1">
      <alignment horizontal="center" vertical="center"/>
    </xf>
    <xf numFmtId="0" fontId="173" fillId="42" borderId="29" xfId="0" applyFont="1" applyFill="1" applyBorder="1" applyAlignment="1">
      <alignment horizontal="center" vertical="center"/>
    </xf>
    <xf numFmtId="0" fontId="174" fillId="42" borderId="110" xfId="0" applyFont="1" applyFill="1" applyBorder="1" applyAlignment="1">
      <alignment horizontal="center" vertical="center" wrapText="1"/>
    </xf>
    <xf numFmtId="0" fontId="174" fillId="42" borderId="111" xfId="0" applyFont="1" applyFill="1" applyBorder="1" applyAlignment="1">
      <alignment horizontal="center" vertical="center" wrapText="1"/>
    </xf>
    <xf numFmtId="0" fontId="174" fillId="42" borderId="113" xfId="0" applyFont="1" applyFill="1" applyBorder="1" applyAlignment="1">
      <alignment horizontal="center" vertical="center" wrapText="1"/>
    </xf>
    <xf numFmtId="0" fontId="174" fillId="42" borderId="114" xfId="0" applyFont="1" applyFill="1" applyBorder="1" applyAlignment="1">
      <alignment horizontal="center" vertical="center" wrapText="1"/>
    </xf>
    <xf numFmtId="0" fontId="174" fillId="42" borderId="112" xfId="0" applyFont="1" applyFill="1" applyBorder="1" applyAlignment="1">
      <alignment horizontal="center" vertical="center" wrapText="1"/>
    </xf>
    <xf numFmtId="0" fontId="176" fillId="42" borderId="112" xfId="0" applyFont="1" applyFill="1" applyBorder="1" applyAlignment="1">
      <alignment horizontal="center" vertical="center" wrapText="1"/>
    </xf>
    <xf numFmtId="0" fontId="0" fillId="2" borderId="124" xfId="0" applyFill="1" applyBorder="1" applyAlignment="1">
      <alignment horizontal="center" vertical="center"/>
    </xf>
    <xf numFmtId="0" fontId="176" fillId="42" borderId="18" xfId="0" applyFont="1" applyFill="1" applyBorder="1" applyAlignment="1">
      <alignment horizontal="center" vertical="center" wrapText="1"/>
    </xf>
    <xf numFmtId="0" fontId="0" fillId="2" borderId="18" xfId="0" applyFill="1" applyBorder="1" applyAlignment="1">
      <alignment horizontal="center" vertical="center"/>
    </xf>
    <xf numFmtId="0" fontId="173" fillId="42" borderId="112" xfId="0" applyFont="1" applyFill="1" applyBorder="1" applyAlignment="1">
      <alignment horizontal="center" vertical="center"/>
    </xf>
    <xf numFmtId="0" fontId="173" fillId="42" borderId="111" xfId="0" applyFont="1" applyFill="1" applyBorder="1" applyAlignment="1">
      <alignment horizontal="center" vertical="center"/>
    </xf>
    <xf numFmtId="0" fontId="173" fillId="42" borderId="122" xfId="0" applyFont="1" applyFill="1" applyBorder="1" applyAlignment="1">
      <alignment horizontal="center" vertical="center"/>
    </xf>
    <xf numFmtId="0" fontId="173" fillId="42" borderId="123" xfId="0" applyFont="1" applyFill="1" applyBorder="1" applyAlignment="1">
      <alignment horizontal="center" vertical="center"/>
    </xf>
    <xf numFmtId="0" fontId="176" fillId="42" borderId="111" xfId="0" applyFont="1" applyFill="1" applyBorder="1" applyAlignment="1">
      <alignment horizontal="center" vertical="center" wrapText="1"/>
    </xf>
    <xf numFmtId="0" fontId="181" fillId="0" borderId="0" xfId="0" applyFont="1" applyAlignment="1">
      <alignment horizontal="left" vertical="center" wrapText="1"/>
    </xf>
    <xf numFmtId="0" fontId="188" fillId="0" borderId="0" xfId="0" applyFont="1" applyAlignment="1">
      <alignment horizontal="left" vertical="center" wrapText="1"/>
    </xf>
    <xf numFmtId="0" fontId="188" fillId="0" borderId="0" xfId="0" applyFont="1" applyAlignment="1">
      <alignment vertical="center"/>
    </xf>
    <xf numFmtId="0" fontId="0" fillId="0" borderId="0" xfId="0" applyAlignment="1">
      <alignment vertical="center"/>
    </xf>
    <xf numFmtId="0" fontId="176" fillId="42" borderId="110" xfId="0" applyFont="1" applyFill="1" applyBorder="1" applyAlignment="1">
      <alignment horizontal="center" vertical="center" wrapText="1"/>
    </xf>
    <xf numFmtId="0" fontId="189" fillId="0" borderId="0" xfId="0" applyFont="1" applyAlignment="1">
      <alignment wrapText="1"/>
    </xf>
    <xf numFmtId="0" fontId="182" fillId="0" borderId="0" xfId="0" applyFont="1" applyAlignment="1">
      <alignment wrapText="1"/>
    </xf>
    <xf numFmtId="0" fontId="182" fillId="0" borderId="0" xfId="0" applyFont="1"/>
    <xf numFmtId="0" fontId="174" fillId="0" borderId="120" xfId="0" applyFont="1" applyBorder="1" applyAlignment="1">
      <alignment horizontal="left" wrapText="1"/>
    </xf>
    <xf numFmtId="0" fontId="174" fillId="0" borderId="115" xfId="0" applyFont="1" applyBorder="1" applyAlignment="1">
      <alignment horizontal="left" wrapText="1"/>
    </xf>
    <xf numFmtId="0" fontId="176" fillId="42" borderId="144" xfId="0" applyFont="1" applyFill="1" applyBorder="1" applyAlignment="1">
      <alignment horizontal="center" vertical="center" wrapText="1"/>
    </xf>
    <xf numFmtId="0" fontId="0" fillId="0" borderId="111" xfId="0" applyBorder="1" applyAlignment="1">
      <alignment horizontal="center" vertical="center" wrapText="1"/>
    </xf>
    <xf numFmtId="0" fontId="174" fillId="42" borderId="144" xfId="0" applyFont="1" applyFill="1" applyBorder="1" applyAlignment="1">
      <alignment horizontal="center" vertical="center" wrapText="1"/>
    </xf>
    <xf numFmtId="0" fontId="190" fillId="2" borderId="0" xfId="0" applyFont="1" applyFill="1" applyAlignment="1">
      <alignment horizontal="left"/>
    </xf>
    <xf numFmtId="0" fontId="191" fillId="0" borderId="0" xfId="0" applyFont="1" applyAlignment="1">
      <alignment horizontal="left"/>
    </xf>
    <xf numFmtId="0" fontId="174" fillId="42" borderId="18" xfId="0" applyFont="1" applyFill="1" applyBorder="1" applyAlignment="1">
      <alignment horizontal="center" vertical="center" wrapText="1"/>
    </xf>
    <xf numFmtId="0" fontId="0" fillId="2" borderId="110" xfId="0" applyFill="1" applyBorder="1" applyAlignment="1">
      <alignment horizontal="center" vertical="center" wrapText="1"/>
    </xf>
    <xf numFmtId="0" fontId="0" fillId="2" borderId="111" xfId="0" applyFill="1" applyBorder="1" applyAlignment="1">
      <alignment horizontal="center" vertical="center" wrapText="1"/>
    </xf>
    <xf numFmtId="0" fontId="0" fillId="2" borderId="126" xfId="0" applyFill="1" applyBorder="1" applyAlignment="1">
      <alignment horizontal="center" vertical="center" wrapText="1"/>
    </xf>
    <xf numFmtId="0" fontId="174" fillId="2" borderId="112" xfId="0" applyFont="1" applyFill="1" applyBorder="1" applyAlignment="1">
      <alignment horizontal="center" vertical="center" wrapText="1"/>
    </xf>
    <xf numFmtId="0" fontId="174" fillId="2" borderId="110" xfId="0" applyFont="1" applyFill="1" applyBorder="1" applyAlignment="1">
      <alignment horizontal="center" vertical="center" wrapText="1"/>
    </xf>
    <xf numFmtId="0" fontId="174" fillId="2" borderId="23" xfId="0" applyFont="1" applyFill="1" applyBorder="1" applyAlignment="1">
      <alignment horizontal="center" vertical="center" wrapText="1"/>
    </xf>
    <xf numFmtId="0" fontId="174" fillId="2" borderId="18" xfId="0" applyFont="1" applyFill="1" applyBorder="1" applyAlignment="1">
      <alignment horizontal="center" vertical="center" wrapText="1"/>
    </xf>
    <xf numFmtId="0" fontId="0" fillId="2" borderId="18" xfId="0" applyFill="1" applyBorder="1" applyAlignment="1">
      <alignment horizontal="center" vertical="center" wrapText="1"/>
    </xf>
    <xf numFmtId="0" fontId="187" fillId="0" borderId="1" xfId="0" applyFont="1" applyBorder="1" applyAlignment="1">
      <alignment horizontal="center"/>
    </xf>
    <xf numFmtId="0" fontId="187" fillId="0" borderId="0" xfId="0" applyFont="1" applyAlignment="1">
      <alignment horizontal="center"/>
    </xf>
    <xf numFmtId="0" fontId="203" fillId="0" borderId="0" xfId="270" applyFont="1" applyAlignment="1">
      <alignment horizontal="left" vertical="center"/>
    </xf>
    <xf numFmtId="0" fontId="206" fillId="0" borderId="0" xfId="270" applyFont="1" applyAlignment="1">
      <alignment horizontal="left" vertical="center"/>
    </xf>
    <xf numFmtId="0" fontId="199" fillId="0" borderId="0" xfId="0" applyFont="1" applyAlignment="1">
      <alignment wrapText="1"/>
    </xf>
    <xf numFmtId="0" fontId="199" fillId="2" borderId="0" xfId="0" applyFont="1" applyFill="1" applyAlignment="1">
      <alignment vertical="center" wrapText="1"/>
    </xf>
    <xf numFmtId="0" fontId="241" fillId="0" borderId="0" xfId="270" applyFont="1" applyAlignment="1">
      <alignment horizontal="left" vertical="center"/>
    </xf>
    <xf numFmtId="0" fontId="242" fillId="0" borderId="0" xfId="270" applyFont="1" applyAlignment="1">
      <alignment horizontal="left" vertical="center"/>
    </xf>
    <xf numFmtId="0" fontId="203" fillId="0" borderId="0" xfId="270" applyFont="1" applyAlignment="1">
      <alignment vertical="center"/>
    </xf>
    <xf numFmtId="0" fontId="206" fillId="0" borderId="0" xfId="270" applyFont="1" applyAlignment="1">
      <alignment vertical="center"/>
    </xf>
    <xf numFmtId="0" fontId="187" fillId="0" borderId="0" xfId="0" applyFont="1"/>
    <xf numFmtId="0" fontId="199" fillId="0" borderId="0" xfId="0" applyFont="1" applyAlignment="1">
      <alignment vertical="center" wrapText="1"/>
    </xf>
    <xf numFmtId="0" fontId="5" fillId="3" borderId="56" xfId="5" applyFont="1" applyFill="1" applyBorder="1" applyAlignment="1">
      <alignment horizontal="center" vertical="center" wrapText="1"/>
    </xf>
    <xf numFmtId="0" fontId="15" fillId="0" borderId="22" xfId="274" applyFont="1" applyBorder="1"/>
    <xf numFmtId="0" fontId="15" fillId="0" borderId="40" xfId="274" applyFont="1" applyBorder="1"/>
    <xf numFmtId="0" fontId="15" fillId="0" borderId="29" xfId="274" applyFont="1" applyBorder="1"/>
    <xf numFmtId="0" fontId="10" fillId="3" borderId="69" xfId="5" applyFont="1" applyFill="1" applyBorder="1" applyAlignment="1">
      <alignment horizontal="center" vertical="center" wrapText="1"/>
    </xf>
    <xf numFmtId="0" fontId="10" fillId="3" borderId="70" xfId="5" applyFont="1" applyFill="1" applyBorder="1" applyAlignment="1">
      <alignment horizontal="center" vertical="center" wrapText="1"/>
    </xf>
    <xf numFmtId="0" fontId="38" fillId="3" borderId="71" xfId="5" applyFont="1" applyFill="1" applyBorder="1" applyAlignment="1">
      <alignment horizontal="center" vertical="center" wrapText="1"/>
    </xf>
    <xf numFmtId="0" fontId="15" fillId="0" borderId="72" xfId="274" applyFont="1" applyBorder="1"/>
    <xf numFmtId="0" fontId="38" fillId="3" borderId="72" xfId="5" applyFont="1" applyFill="1" applyBorder="1" applyAlignment="1">
      <alignment horizontal="center" vertical="center" wrapText="1"/>
    </xf>
    <xf numFmtId="0" fontId="13" fillId="2" borderId="0" xfId="5" applyFont="1" applyFill="1" applyAlignment="1">
      <alignment vertical="top" wrapText="1"/>
    </xf>
    <xf numFmtId="0" fontId="15" fillId="2" borderId="0" xfId="274" applyFont="1" applyFill="1"/>
    <xf numFmtId="0" fontId="13" fillId="3" borderId="23" xfId="5" applyFont="1" applyFill="1" applyBorder="1" applyAlignment="1">
      <alignment horizontal="center" vertical="center"/>
    </xf>
    <xf numFmtId="0" fontId="15" fillId="0" borderId="66" xfId="274" applyFont="1" applyBorder="1" applyAlignment="1">
      <alignment vertical="center"/>
    </xf>
    <xf numFmtId="0" fontId="15" fillId="0" borderId="30" xfId="274" applyFont="1" applyBorder="1" applyAlignment="1">
      <alignment vertical="center"/>
    </xf>
    <xf numFmtId="0" fontId="10" fillId="3" borderId="23" xfId="5" applyFont="1" applyFill="1" applyBorder="1" applyAlignment="1">
      <alignment horizontal="center" vertical="center" wrapText="1"/>
    </xf>
    <xf numFmtId="0" fontId="15" fillId="0" borderId="66" xfId="274" applyFont="1" applyBorder="1"/>
    <xf numFmtId="0" fontId="15" fillId="0" borderId="30" xfId="274" applyFont="1" applyBorder="1"/>
    <xf numFmtId="0" fontId="10" fillId="3" borderId="56" xfId="5" applyFont="1" applyFill="1" applyBorder="1" applyAlignment="1">
      <alignment horizontal="center" vertical="center" wrapText="1"/>
    </xf>
    <xf numFmtId="0" fontId="15" fillId="0" borderId="53" xfId="274" applyFont="1" applyBorder="1"/>
    <xf numFmtId="0" fontId="9" fillId="3" borderId="56" xfId="5" applyFont="1" applyFill="1" applyBorder="1" applyAlignment="1">
      <alignment horizontal="center" vertical="center" wrapText="1"/>
    </xf>
    <xf numFmtId="0" fontId="15" fillId="0" borderId="2" xfId="274" applyFont="1" applyBorder="1"/>
    <xf numFmtId="0" fontId="15" fillId="0" borderId="1" xfId="274" applyFont="1" applyBorder="1"/>
    <xf numFmtId="0" fontId="32" fillId="3" borderId="55" xfId="3" applyFont="1" applyFill="1" applyBorder="1" applyAlignment="1">
      <alignment horizontal="center"/>
    </xf>
    <xf numFmtId="0" fontId="15" fillId="3" borderId="57" xfId="274" applyFont="1" applyFill="1" applyBorder="1" applyAlignment="1">
      <alignment horizontal="center"/>
    </xf>
    <xf numFmtId="0" fontId="39" fillId="0" borderId="0" xfId="0" applyFont="1" applyAlignment="1">
      <alignment vertical="center" wrapText="1"/>
    </xf>
    <xf numFmtId="0" fontId="0" fillId="0" borderId="0" xfId="0" applyAlignment="1">
      <alignment vertical="center" wrapText="1"/>
    </xf>
    <xf numFmtId="2" fontId="221" fillId="3" borderId="167" xfId="0" applyNumberFormat="1" applyFont="1" applyFill="1" applyBorder="1" applyAlignment="1">
      <alignment horizontal="center" vertical="center" wrapText="1"/>
    </xf>
    <xf numFmtId="2" fontId="221" fillId="3" borderId="40" xfId="0" applyNumberFormat="1" applyFont="1" applyFill="1" applyBorder="1" applyAlignment="1">
      <alignment horizontal="center" vertical="center" wrapText="1"/>
    </xf>
    <xf numFmtId="0" fontId="0" fillId="3" borderId="18" xfId="0" applyFill="1" applyBorder="1" applyAlignment="1">
      <alignment horizontal="center" vertical="center"/>
    </xf>
    <xf numFmtId="0" fontId="39" fillId="3" borderId="18" xfId="0" applyFont="1" applyFill="1" applyBorder="1" applyAlignment="1">
      <alignment horizontal="center" vertical="center"/>
    </xf>
    <xf numFmtId="0" fontId="0" fillId="3" borderId="18" xfId="0" applyFill="1" applyBorder="1"/>
    <xf numFmtId="0" fontId="0" fillId="3" borderId="18" xfId="0" applyFill="1" applyBorder="1" applyAlignment="1">
      <alignment horizontal="center" vertical="top" wrapText="1"/>
    </xf>
    <xf numFmtId="0" fontId="0" fillId="3" borderId="18" xfId="0" applyFill="1" applyBorder="1" applyAlignment="1">
      <alignment horizontal="center" vertical="top"/>
    </xf>
    <xf numFmtId="0" fontId="0" fillId="0" borderId="0" xfId="0"/>
    <xf numFmtId="0" fontId="221" fillId="2" borderId="0" xfId="0" applyFont="1" applyFill="1" applyAlignment="1">
      <alignment horizontal="left" vertical="center" wrapText="1"/>
    </xf>
    <xf numFmtId="0" fontId="187" fillId="2" borderId="0" xfId="0" applyFont="1" applyFill="1" applyAlignment="1">
      <alignment horizontal="left" vertical="center" wrapText="1"/>
    </xf>
    <xf numFmtId="2" fontId="39" fillId="3" borderId="164" xfId="0" applyNumberFormat="1" applyFont="1" applyFill="1" applyBorder="1" applyAlignment="1">
      <alignment horizontal="center" vertical="center" wrapText="1"/>
    </xf>
    <xf numFmtId="2" fontId="39" fillId="3" borderId="30" xfId="0" applyNumberFormat="1" applyFont="1" applyFill="1" applyBorder="1" applyAlignment="1">
      <alignment horizontal="center" vertical="center" wrapText="1"/>
    </xf>
    <xf numFmtId="2" fontId="221" fillId="3" borderId="164" xfId="0" applyNumberFormat="1" applyFont="1" applyFill="1" applyBorder="1" applyAlignment="1">
      <alignment horizontal="center" vertical="center" wrapText="1"/>
    </xf>
    <xf numFmtId="2" fontId="221" fillId="3" borderId="30" xfId="0" applyNumberFormat="1" applyFont="1" applyFill="1" applyBorder="1" applyAlignment="1">
      <alignment horizontal="center" vertical="center" wrapText="1"/>
    </xf>
    <xf numFmtId="0" fontId="0" fillId="3" borderId="18" xfId="0" applyFill="1" applyBorder="1" applyAlignment="1">
      <alignment horizontal="center" vertical="center" wrapText="1"/>
    </xf>
    <xf numFmtId="0" fontId="169" fillId="0" borderId="1" xfId="0" applyFont="1" applyBorder="1" applyAlignment="1">
      <alignment horizontal="center"/>
    </xf>
    <xf numFmtId="0" fontId="15" fillId="0" borderId="168" xfId="0" applyFont="1" applyBorder="1" applyAlignment="1">
      <alignment horizontal="center"/>
    </xf>
    <xf numFmtId="0" fontId="20" fillId="0" borderId="0" xfId="0" applyFont="1" applyAlignment="1">
      <alignment horizontal="center"/>
    </xf>
    <xf numFmtId="0" fontId="39" fillId="0" borderId="0" xfId="0" applyFont="1" applyAlignment="1">
      <alignment horizontal="center"/>
    </xf>
    <xf numFmtId="2" fontId="39" fillId="3" borderId="169" xfId="0" applyNumberFormat="1" applyFont="1" applyFill="1" applyBorder="1" applyAlignment="1">
      <alignment horizontal="center" vertical="center" wrapText="1"/>
    </xf>
    <xf numFmtId="2" fontId="39" fillId="3" borderId="29" xfId="0" applyNumberFormat="1" applyFont="1" applyFill="1" applyBorder="1" applyAlignment="1">
      <alignment horizontal="center" vertical="center" wrapText="1"/>
    </xf>
    <xf numFmtId="0" fontId="25" fillId="0" borderId="0" xfId="274" applyFont="1" applyAlignment="1">
      <alignment horizontal="center"/>
    </xf>
    <xf numFmtId="0" fontId="25" fillId="0" borderId="1" xfId="274" applyFont="1" applyBorder="1"/>
    <xf numFmtId="0" fontId="25" fillId="0" borderId="1" xfId="274" applyFont="1" applyBorder="1" applyAlignment="1" applyProtection="1">
      <alignment horizontal="center"/>
      <protection locked="0"/>
    </xf>
    <xf numFmtId="0" fontId="47" fillId="2" borderId="0" xfId="9" applyFont="1" applyFill="1" applyAlignment="1">
      <alignment wrapText="1"/>
    </xf>
    <xf numFmtId="0" fontId="22" fillId="2" borderId="0" xfId="9" applyFont="1" applyFill="1"/>
    <xf numFmtId="0" fontId="25" fillId="0" borderId="1" xfId="9" applyFont="1" applyBorder="1" applyAlignment="1" applyProtection="1">
      <alignment horizontal="center"/>
      <protection locked="0"/>
    </xf>
    <xf numFmtId="0" fontId="25" fillId="0" borderId="0" xfId="9" applyFont="1" applyAlignment="1">
      <alignment horizontal="center"/>
    </xf>
    <xf numFmtId="0" fontId="15" fillId="2" borderId="55" xfId="9" applyFont="1" applyFill="1" applyBorder="1" applyAlignment="1">
      <alignment horizontal="left"/>
    </xf>
    <xf numFmtId="0" fontId="15" fillId="2" borderId="57" xfId="9" applyFont="1" applyFill="1" applyBorder="1" applyAlignment="1">
      <alignment horizontal="left"/>
    </xf>
    <xf numFmtId="0" fontId="15" fillId="2" borderId="17" xfId="9" applyFont="1" applyFill="1" applyBorder="1"/>
    <xf numFmtId="0" fontId="25" fillId="2" borderId="1" xfId="9" applyFont="1" applyFill="1" applyBorder="1"/>
    <xf numFmtId="0" fontId="15" fillId="2" borderId="1" xfId="9" applyFont="1" applyFill="1" applyBorder="1"/>
    <xf numFmtId="14" fontId="34" fillId="2" borderId="1" xfId="274" applyNumberFormat="1" applyFont="1" applyFill="1" applyBorder="1" applyAlignment="1">
      <alignment horizontal="center"/>
    </xf>
    <xf numFmtId="0" fontId="129" fillId="2" borderId="1" xfId="274" applyFill="1" applyBorder="1"/>
    <xf numFmtId="0" fontId="15" fillId="2" borderId="55" xfId="9" applyFont="1" applyFill="1" applyBorder="1" applyAlignment="1">
      <alignment horizontal="center" shrinkToFit="1"/>
    </xf>
    <xf numFmtId="0" fontId="15" fillId="2" borderId="57" xfId="9" applyFont="1" applyFill="1" applyBorder="1" applyAlignment="1">
      <alignment horizontal="center" shrinkToFit="1"/>
    </xf>
    <xf numFmtId="0" fontId="15" fillId="2" borderId="17" xfId="9" applyFont="1" applyFill="1" applyBorder="1" applyAlignment="1">
      <alignment horizontal="center" shrinkToFit="1"/>
    </xf>
    <xf numFmtId="3" fontId="15" fillId="2" borderId="55" xfId="9" applyNumberFormat="1" applyFont="1" applyFill="1" applyBorder="1" applyProtection="1">
      <protection locked="0"/>
    </xf>
    <xf numFmtId="3" fontId="15" fillId="2" borderId="57" xfId="9" applyNumberFormat="1" applyFont="1" applyFill="1" applyBorder="1" applyProtection="1">
      <protection locked="0"/>
    </xf>
    <xf numFmtId="3" fontId="15" fillId="2" borderId="17" xfId="9" applyNumberFormat="1" applyFont="1" applyFill="1" applyBorder="1" applyProtection="1">
      <protection locked="0"/>
    </xf>
    <xf numFmtId="3" fontId="15" fillId="2" borderId="55" xfId="9" applyNumberFormat="1" applyFont="1" applyFill="1" applyBorder="1"/>
    <xf numFmtId="3" fontId="15" fillId="2" borderId="57" xfId="9" applyNumberFormat="1" applyFont="1" applyFill="1" applyBorder="1"/>
    <xf numFmtId="3" fontId="15" fillId="2" borderId="17" xfId="9" applyNumberFormat="1" applyFont="1" applyFill="1" applyBorder="1"/>
    <xf numFmtId="0" fontId="15" fillId="0" borderId="55" xfId="0" applyFont="1" applyBorder="1" applyAlignment="1">
      <alignment horizontal="left"/>
    </xf>
    <xf numFmtId="0" fontId="15" fillId="0" borderId="17" xfId="0" applyFont="1" applyBorder="1" applyAlignment="1">
      <alignment horizontal="left"/>
    </xf>
    <xf numFmtId="0" fontId="22" fillId="0" borderId="55" xfId="0" applyFont="1" applyBorder="1" applyAlignment="1">
      <alignment horizontal="left"/>
    </xf>
    <xf numFmtId="0" fontId="22" fillId="0" borderId="17" xfId="0" applyFont="1" applyBorder="1" applyAlignment="1">
      <alignment horizontal="left"/>
    </xf>
    <xf numFmtId="0" fontId="17" fillId="0" borderId="55" xfId="0" applyFont="1" applyBorder="1" applyAlignment="1">
      <alignment horizontal="left"/>
    </xf>
    <xf numFmtId="0" fontId="17" fillId="0" borderId="17" xfId="0" applyFont="1" applyBorder="1" applyAlignment="1">
      <alignment horizontal="left"/>
    </xf>
    <xf numFmtId="0" fontId="17" fillId="0" borderId="55" xfId="0" applyFont="1" applyBorder="1" applyAlignment="1">
      <alignment horizontal="left" vertical="center" wrapText="1"/>
    </xf>
    <xf numFmtId="0" fontId="17" fillId="0" borderId="17" xfId="0" applyFont="1" applyBorder="1" applyAlignment="1">
      <alignment horizontal="left" vertical="center" wrapText="1"/>
    </xf>
    <xf numFmtId="14" fontId="15" fillId="0" borderId="1" xfId="0" applyNumberFormat="1" applyFont="1" applyBorder="1" applyAlignment="1">
      <alignment horizontal="center"/>
    </xf>
    <xf numFmtId="0" fontId="15" fillId="0" borderId="56" xfId="0" applyFont="1" applyBorder="1" applyAlignment="1">
      <alignment horizontal="center" vertical="center" wrapText="1"/>
    </xf>
    <xf numFmtId="0" fontId="15" fillId="0" borderId="40" xfId="0" applyFont="1" applyBorder="1"/>
    <xf numFmtId="0" fontId="15" fillId="0" borderId="55"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55" xfId="0" applyFont="1" applyBorder="1" applyAlignment="1">
      <alignment horizontal="center"/>
    </xf>
    <xf numFmtId="0" fontId="17" fillId="0" borderId="3" xfId="0" applyFont="1" applyBorder="1"/>
    <xf numFmtId="0" fontId="17" fillId="0" borderId="5" xfId="0" applyFont="1" applyBorder="1"/>
    <xf numFmtId="0" fontId="15" fillId="0" borderId="23" xfId="0" applyFont="1" applyBorder="1" applyAlignment="1">
      <alignment horizontal="center" vertical="center" wrapText="1"/>
    </xf>
    <xf numFmtId="0" fontId="0" fillId="0" borderId="30" xfId="0" applyBorder="1"/>
    <xf numFmtId="0" fontId="17" fillId="0" borderId="55" xfId="0" applyFont="1" applyBorder="1" applyAlignment="1">
      <alignment horizontal="center" vertical="center" wrapText="1"/>
    </xf>
    <xf numFmtId="0" fontId="17" fillId="0" borderId="17" xfId="0" applyFont="1" applyBorder="1" applyAlignment="1">
      <alignment horizontal="center" vertical="center" wrapText="1"/>
    </xf>
    <xf numFmtId="0" fontId="22" fillId="2" borderId="55" xfId="5" applyFont="1" applyFill="1" applyBorder="1" applyAlignment="1" applyProtection="1">
      <alignment horizontal="left" vertical="center" wrapText="1"/>
      <protection locked="0"/>
    </xf>
    <xf numFmtId="0" fontId="22" fillId="2" borderId="64" xfId="5" applyFont="1" applyFill="1" applyBorder="1" applyAlignment="1" applyProtection="1">
      <alignment horizontal="left" vertical="center" wrapText="1"/>
      <protection locked="0"/>
    </xf>
    <xf numFmtId="0" fontId="22" fillId="2" borderId="63" xfId="5" applyFont="1" applyFill="1" applyBorder="1" applyAlignment="1" applyProtection="1">
      <alignment horizontal="left" vertical="center" wrapText="1"/>
      <protection locked="0"/>
    </xf>
    <xf numFmtId="0" fontId="22" fillId="2" borderId="91" xfId="5" applyFont="1" applyFill="1" applyBorder="1" applyAlignment="1" applyProtection="1">
      <alignment horizontal="left" vertical="center" wrapText="1"/>
      <protection locked="0"/>
    </xf>
    <xf numFmtId="0" fontId="22" fillId="2" borderId="17" xfId="5" applyFont="1" applyFill="1" applyBorder="1" applyAlignment="1" applyProtection="1">
      <alignment horizontal="left" vertical="center" wrapText="1"/>
      <protection locked="0"/>
    </xf>
    <xf numFmtId="0" fontId="24" fillId="0" borderId="1" xfId="0" applyFont="1" applyBorder="1" applyAlignment="1">
      <alignment horizontal="center"/>
    </xf>
    <xf numFmtId="0" fontId="15" fillId="0" borderId="168" xfId="5" applyFont="1" applyBorder="1" applyAlignment="1">
      <alignment horizontal="center" vertical="top"/>
    </xf>
    <xf numFmtId="0" fontId="25" fillId="2" borderId="55" xfId="5" applyFont="1" applyFill="1" applyBorder="1" applyAlignment="1">
      <alignment horizontal="center" vertical="center" wrapText="1"/>
    </xf>
    <xf numFmtId="0" fontId="25" fillId="2" borderId="17" xfId="5" applyFont="1" applyFill="1" applyBorder="1" applyAlignment="1">
      <alignment horizontal="center" vertical="center" wrapText="1"/>
    </xf>
    <xf numFmtId="0" fontId="17" fillId="0" borderId="41" xfId="5" applyFont="1" applyBorder="1" applyAlignment="1" applyProtection="1">
      <alignment horizontal="left" vertical="center"/>
      <protection locked="0"/>
    </xf>
    <xf numFmtId="0" fontId="17" fillId="0" borderId="5" xfId="5" applyFont="1" applyBorder="1" applyAlignment="1" applyProtection="1">
      <alignment horizontal="left" vertical="center"/>
      <protection locked="0"/>
    </xf>
    <xf numFmtId="0" fontId="22" fillId="0" borderId="40" xfId="5" applyFont="1" applyBorder="1" applyAlignment="1" applyProtection="1">
      <alignment horizontal="left" vertical="center"/>
      <protection locked="0"/>
    </xf>
    <xf numFmtId="0" fontId="22" fillId="0" borderId="162" xfId="5" applyFont="1" applyBorder="1" applyAlignment="1" applyProtection="1">
      <alignment horizontal="left" vertical="center"/>
      <protection locked="0"/>
    </xf>
    <xf numFmtId="0" fontId="22" fillId="0" borderId="55" xfId="5" applyFont="1" applyBorder="1" applyAlignment="1" applyProtection="1">
      <alignment horizontal="left" vertical="center"/>
      <protection locked="0"/>
    </xf>
    <xf numFmtId="0" fontId="22" fillId="0" borderId="64" xfId="5" applyFont="1" applyBorder="1" applyAlignment="1" applyProtection="1">
      <alignment horizontal="left" vertical="center"/>
      <protection locked="0"/>
    </xf>
    <xf numFmtId="0" fontId="22" fillId="0" borderId="63" xfId="5" applyFont="1" applyBorder="1" applyAlignment="1" applyProtection="1">
      <alignment horizontal="left" vertical="center"/>
      <protection locked="0"/>
    </xf>
    <xf numFmtId="0" fontId="22" fillId="0" borderId="91" xfId="5" applyFont="1" applyBorder="1" applyAlignment="1" applyProtection="1">
      <alignment horizontal="left" vertical="center"/>
      <protection locked="0"/>
    </xf>
    <xf numFmtId="0" fontId="24" fillId="0" borderId="58" xfId="5" applyFont="1" applyBorder="1" applyAlignment="1">
      <alignment horizontal="left"/>
    </xf>
    <xf numFmtId="0" fontId="24" fillId="2" borderId="65" xfId="5" applyFont="1" applyFill="1" applyBorder="1" applyAlignment="1">
      <alignment horizontal="center" vertical="center" wrapText="1"/>
    </xf>
    <xf numFmtId="0" fontId="24" fillId="2" borderId="12" xfId="5" applyFont="1" applyFill="1" applyBorder="1" applyAlignment="1">
      <alignment horizontal="center" vertical="center" wrapText="1"/>
    </xf>
    <xf numFmtId="0" fontId="189" fillId="2" borderId="0" xfId="5" applyFont="1" applyFill="1" applyAlignment="1">
      <alignment horizontal="left" vertical="center" wrapText="1"/>
    </xf>
    <xf numFmtId="0" fontId="17" fillId="0" borderId="0" xfId="5" applyFont="1" applyAlignment="1">
      <alignment horizontal="center" vertical="center"/>
    </xf>
    <xf numFmtId="0" fontId="24" fillId="0" borderId="61" xfId="5" applyFont="1" applyBorder="1" applyAlignment="1">
      <alignment horizontal="left" vertical="center" wrapText="1"/>
    </xf>
    <xf numFmtId="0" fontId="24" fillId="0" borderId="58" xfId="5" applyFont="1" applyBorder="1" applyAlignment="1">
      <alignment horizontal="left" vertical="center" wrapText="1"/>
    </xf>
    <xf numFmtId="0" fontId="22" fillId="2" borderId="62" xfId="5" applyFont="1" applyFill="1" applyBorder="1" applyAlignment="1" applyProtection="1">
      <alignment horizontal="left" vertical="center" wrapText="1"/>
      <protection locked="0"/>
    </xf>
    <xf numFmtId="0" fontId="24" fillId="2" borderId="51" xfId="5" applyFont="1" applyFill="1" applyBorder="1" applyAlignment="1">
      <alignment horizontal="center" vertical="center" wrapText="1"/>
    </xf>
    <xf numFmtId="0" fontId="25" fillId="2" borderId="64" xfId="5" applyFont="1" applyFill="1" applyBorder="1" applyAlignment="1">
      <alignment horizontal="center" vertical="center" wrapText="1"/>
    </xf>
    <xf numFmtId="0" fontId="17" fillId="3" borderId="63" xfId="270" applyFont="1" applyFill="1" applyBorder="1" applyAlignment="1">
      <alignment horizontal="left" vertical="center"/>
    </xf>
    <xf numFmtId="0" fontId="17" fillId="3" borderId="62" xfId="270" applyFont="1" applyFill="1" applyBorder="1" applyAlignment="1">
      <alignment horizontal="left" vertical="center"/>
    </xf>
    <xf numFmtId="0" fontId="17" fillId="3" borderId="63" xfId="270" applyFont="1" applyFill="1" applyBorder="1" applyAlignment="1">
      <alignment horizontal="left"/>
    </xf>
    <xf numFmtId="0" fontId="17" fillId="3" borderId="178" xfId="270" applyFont="1" applyFill="1" applyBorder="1" applyAlignment="1">
      <alignment horizontal="left"/>
    </xf>
    <xf numFmtId="0" fontId="17" fillId="3" borderId="62" xfId="270" applyFont="1" applyFill="1" applyBorder="1" applyAlignment="1">
      <alignment horizontal="left"/>
    </xf>
    <xf numFmtId="0" fontId="24" fillId="2" borderId="1" xfId="0" applyFont="1" applyFill="1" applyBorder="1" applyAlignment="1">
      <alignment horizontal="center"/>
    </xf>
    <xf numFmtId="0" fontId="187" fillId="2" borderId="168" xfId="0" applyFont="1" applyFill="1" applyBorder="1" applyAlignment="1">
      <alignment horizontal="center"/>
    </xf>
    <xf numFmtId="0" fontId="218" fillId="3" borderId="49" xfId="7" applyFont="1" applyFill="1" applyBorder="1" applyAlignment="1">
      <alignment horizontal="left" vertical="center"/>
    </xf>
    <xf numFmtId="0" fontId="218" fillId="3" borderId="50" xfId="7" applyFont="1" applyFill="1" applyBorder="1" applyAlignment="1">
      <alignment horizontal="left" vertical="center"/>
    </xf>
    <xf numFmtId="0" fontId="218" fillId="3" borderId="12" xfId="7" applyFont="1" applyFill="1" applyBorder="1" applyAlignment="1">
      <alignment horizontal="left" vertical="center"/>
    </xf>
    <xf numFmtId="0" fontId="218" fillId="3" borderId="179" xfId="7" applyFont="1" applyFill="1" applyBorder="1" applyAlignment="1">
      <alignment horizontal="left" vertical="center"/>
    </xf>
    <xf numFmtId="0" fontId="218" fillId="3" borderId="178" xfId="7" applyFont="1" applyFill="1" applyBorder="1" applyAlignment="1">
      <alignment horizontal="left" vertical="center"/>
    </xf>
    <xf numFmtId="0" fontId="218" fillId="3" borderId="62" xfId="7" applyFont="1" applyFill="1" applyBorder="1" applyAlignment="1">
      <alignment horizontal="left" vertical="center"/>
    </xf>
    <xf numFmtId="0" fontId="218" fillId="3" borderId="163" xfId="7" applyFont="1" applyFill="1" applyBorder="1" applyAlignment="1">
      <alignment horizontal="left" vertical="center"/>
    </xf>
    <xf numFmtId="0" fontId="218" fillId="3" borderId="145" xfId="7" applyFont="1" applyFill="1" applyBorder="1" applyAlignment="1">
      <alignment horizontal="left" vertical="center"/>
    </xf>
    <xf numFmtId="0" fontId="218" fillId="3" borderId="42" xfId="7" applyFont="1" applyFill="1" applyBorder="1" applyAlignment="1">
      <alignment horizontal="left" vertical="center"/>
    </xf>
    <xf numFmtId="3" fontId="187" fillId="44" borderId="164" xfId="270" applyNumberFormat="1" applyFont="1" applyFill="1" applyBorder="1" applyAlignment="1" applyProtection="1">
      <alignment horizontal="right" vertical="center"/>
      <protection locked="0"/>
    </xf>
    <xf numFmtId="3" fontId="187" fillId="44" borderId="66" xfId="270" applyNumberFormat="1" applyFont="1" applyFill="1" applyBorder="1" applyAlignment="1" applyProtection="1">
      <alignment horizontal="right" vertical="center"/>
      <protection locked="0"/>
    </xf>
    <xf numFmtId="3" fontId="187" fillId="44" borderId="30" xfId="270" applyNumberFormat="1" applyFont="1" applyFill="1" applyBorder="1" applyAlignment="1" applyProtection="1">
      <alignment horizontal="right" vertical="center"/>
      <protection locked="0"/>
    </xf>
    <xf numFmtId="0" fontId="26" fillId="0" borderId="1" xfId="0" applyFont="1" applyBorder="1" applyAlignment="1">
      <alignment horizontal="center"/>
    </xf>
    <xf numFmtId="0" fontId="15" fillId="0" borderId="10" xfId="0" applyFont="1" applyBorder="1" applyAlignment="1">
      <alignment horizontal="center" vertical="center"/>
    </xf>
    <xf numFmtId="0" fontId="0" fillId="0" borderId="13" xfId="0" applyBorder="1" applyAlignment="1">
      <alignment horizontal="center" vertical="center"/>
    </xf>
    <xf numFmtId="0" fontId="15" fillId="0" borderId="13" xfId="0" applyFont="1" applyBorder="1" applyAlignment="1">
      <alignment horizontal="center" vertical="center" wrapText="1"/>
    </xf>
    <xf numFmtId="0" fontId="0" fillId="0" borderId="13" xfId="0" applyBorder="1" applyAlignment="1">
      <alignment horizontal="center" vertical="center" wrapText="1"/>
    </xf>
    <xf numFmtId="0" fontId="17" fillId="0" borderId="49" xfId="0" applyFont="1" applyBorder="1" applyAlignment="1">
      <alignment horizontal="center"/>
    </xf>
    <xf numFmtId="0" fontId="17" fillId="0" borderId="50" xfId="0" applyFont="1" applyBorder="1" applyAlignment="1">
      <alignment horizontal="center"/>
    </xf>
    <xf numFmtId="0" fontId="17" fillId="0" borderId="51" xfId="0" applyFont="1" applyBorder="1" applyAlignment="1">
      <alignment horizontal="center"/>
    </xf>
    <xf numFmtId="0" fontId="17" fillId="0" borderId="0" xfId="0" applyFont="1" applyAlignment="1">
      <alignment horizontal="center"/>
    </xf>
    <xf numFmtId="0" fontId="15" fillId="0" borderId="168" xfId="0" applyFont="1" applyBorder="1" applyAlignment="1">
      <alignment horizontal="center" vertical="top"/>
    </xf>
    <xf numFmtId="0" fontId="0" fillId="0" borderId="11" xfId="0" applyBorder="1" applyAlignment="1">
      <alignment horizontal="center" vertical="center" wrapText="1"/>
    </xf>
    <xf numFmtId="3" fontId="15" fillId="0" borderId="44" xfId="0" applyNumberFormat="1" applyFont="1" applyBorder="1" applyAlignment="1" applyProtection="1">
      <alignment horizontal="right" indent="1"/>
      <protection locked="0"/>
    </xf>
    <xf numFmtId="3" fontId="0" fillId="0" borderId="45" xfId="0" applyNumberFormat="1" applyBorder="1" applyAlignment="1" applyProtection="1">
      <alignment horizontal="right" indent="1"/>
      <protection locked="0"/>
    </xf>
    <xf numFmtId="3" fontId="15" fillId="0" borderId="45" xfId="0" applyNumberFormat="1" applyFont="1" applyBorder="1" applyAlignment="1" applyProtection="1">
      <alignment horizontal="right" indent="1"/>
      <protection locked="0"/>
    </xf>
    <xf numFmtId="3" fontId="0" fillId="0" borderId="46" xfId="0" applyNumberFormat="1" applyBorder="1" applyAlignment="1" applyProtection="1">
      <alignment horizontal="right" indent="1"/>
      <protection locked="0"/>
    </xf>
    <xf numFmtId="0" fontId="14" fillId="0" borderId="40" xfId="325" applyFont="1" applyBorder="1"/>
    <xf numFmtId="0" fontId="14" fillId="0" borderId="29" xfId="325" applyFont="1" applyBorder="1"/>
    <xf numFmtId="49" fontId="14" fillId="0" borderId="18" xfId="325" applyNumberFormat="1" applyFont="1" applyBorder="1"/>
    <xf numFmtId="0" fontId="14" fillId="0" borderId="18" xfId="325" applyFont="1" applyBorder="1"/>
    <xf numFmtId="49" fontId="30" fillId="0" borderId="17" xfId="325" applyNumberFormat="1" applyFont="1" applyBorder="1"/>
    <xf numFmtId="0" fontId="30" fillId="0" borderId="18" xfId="325" applyFont="1" applyBorder="1"/>
    <xf numFmtId="0" fontId="14" fillId="0" borderId="55" xfId="325" applyFont="1" applyBorder="1"/>
    <xf numFmtId="0" fontId="14" fillId="0" borderId="17" xfId="325" applyFont="1" applyBorder="1"/>
    <xf numFmtId="0" fontId="30" fillId="0" borderId="40" xfId="325" applyFont="1" applyBorder="1"/>
    <xf numFmtId="0" fontId="30" fillId="0" borderId="1" xfId="325" applyFont="1" applyBorder="1"/>
    <xf numFmtId="0" fontId="30" fillId="0" borderId="29" xfId="325" applyFont="1" applyBorder="1"/>
    <xf numFmtId="0" fontId="53" fillId="0" borderId="56" xfId="325" applyFont="1" applyBorder="1"/>
    <xf numFmtId="0" fontId="53" fillId="0" borderId="22" xfId="325" applyFont="1" applyBorder="1"/>
    <xf numFmtId="0" fontId="28" fillId="0" borderId="1" xfId="325" applyFont="1" applyBorder="1"/>
    <xf numFmtId="49" fontId="28" fillId="0" borderId="1" xfId="325" applyNumberFormat="1" applyFont="1" applyBorder="1"/>
    <xf numFmtId="0" fontId="14" fillId="0" borderId="2" xfId="325" applyFont="1" applyBorder="1" applyAlignment="1">
      <alignment horizontal="center"/>
    </xf>
    <xf numFmtId="49" fontId="14" fillId="0" borderId="55" xfId="325" applyNumberFormat="1" applyFont="1" applyBorder="1" applyAlignment="1">
      <alignment horizontal="center"/>
    </xf>
    <xf numFmtId="0" fontId="14" fillId="0" borderId="57" xfId="325" applyFont="1" applyBorder="1"/>
    <xf numFmtId="0" fontId="30" fillId="0" borderId="55" xfId="325" applyFont="1" applyBorder="1"/>
    <xf numFmtId="0" fontId="30" fillId="0" borderId="57" xfId="325" applyFont="1" applyBorder="1"/>
    <xf numFmtId="0" fontId="30" fillId="0" borderId="17" xfId="325" applyFont="1" applyBorder="1"/>
    <xf numFmtId="0" fontId="53" fillId="0" borderId="57" xfId="325" applyFont="1" applyBorder="1" applyAlignment="1">
      <alignment horizontal="center" vertical="center"/>
    </xf>
    <xf numFmtId="0" fontId="53" fillId="0" borderId="17" xfId="325" applyFont="1" applyBorder="1" applyAlignment="1">
      <alignment horizontal="center" vertical="center"/>
    </xf>
    <xf numFmtId="49" fontId="196" fillId="0" borderId="55" xfId="325" applyNumberFormat="1" applyFont="1" applyBorder="1"/>
    <xf numFmtId="49" fontId="196" fillId="0" borderId="17" xfId="325" applyNumberFormat="1" applyFont="1" applyBorder="1"/>
    <xf numFmtId="0" fontId="0" fillId="0" borderId="0" xfId="0" applyAlignment="1">
      <alignment horizontal="center"/>
    </xf>
    <xf numFmtId="0" fontId="17" fillId="0" borderId="0" xfId="0" applyFont="1" applyAlignment="1">
      <alignment horizontal="left"/>
    </xf>
    <xf numFmtId="0" fontId="0" fillId="0" borderId="0" xfId="0" applyAlignment="1">
      <alignment horizontal="left"/>
    </xf>
    <xf numFmtId="0" fontId="25" fillId="0" borderId="1" xfId="0" applyFont="1" applyBorder="1"/>
    <xf numFmtId="0" fontId="17" fillId="0" borderId="0" xfId="0" applyFont="1"/>
    <xf numFmtId="0" fontId="128" fillId="0" borderId="0" xfId="0" applyFont="1"/>
    <xf numFmtId="0" fontId="15" fillId="0" borderId="0" xfId="270" applyFont="1" applyProtection="1">
      <protection hidden="1"/>
    </xf>
    <xf numFmtId="4" fontId="15" fillId="0" borderId="18" xfId="270" applyNumberFormat="1" applyFont="1" applyBorder="1" applyProtection="1">
      <protection hidden="1"/>
    </xf>
    <xf numFmtId="0" fontId="15" fillId="0" borderId="18" xfId="270" applyFont="1" applyBorder="1" applyProtection="1">
      <protection hidden="1"/>
    </xf>
    <xf numFmtId="4" fontId="15" fillId="0" borderId="55" xfId="270" applyNumberFormat="1" applyFont="1" applyBorder="1" applyProtection="1">
      <protection hidden="1"/>
    </xf>
    <xf numFmtId="0" fontId="15" fillId="0" borderId="17" xfId="270" applyFont="1" applyBorder="1" applyProtection="1">
      <protection hidden="1"/>
    </xf>
    <xf numFmtId="0" fontId="15" fillId="0" borderId="1" xfId="270" applyFont="1" applyBorder="1" applyProtection="1">
      <protection locked="0"/>
    </xf>
    <xf numFmtId="0" fontId="14" fillId="0" borderId="1" xfId="270" applyBorder="1" applyProtection="1">
      <protection locked="0"/>
    </xf>
    <xf numFmtId="0" fontId="15" fillId="0" borderId="0" xfId="270" applyFont="1" applyAlignment="1" applyProtection="1">
      <alignment horizontal="center"/>
      <protection hidden="1"/>
    </xf>
    <xf numFmtId="0" fontId="14" fillId="0" borderId="0" xfId="270"/>
    <xf numFmtId="3" fontId="15" fillId="0" borderId="55" xfId="270" applyNumberFormat="1" applyFont="1" applyBorder="1" applyAlignment="1" applyProtection="1">
      <alignment horizontal="center"/>
      <protection hidden="1"/>
    </xf>
    <xf numFmtId="0" fontId="15" fillId="0" borderId="57" xfId="270" applyFont="1" applyBorder="1" applyAlignment="1" applyProtection="1">
      <alignment horizontal="center"/>
      <protection hidden="1"/>
    </xf>
    <xf numFmtId="0" fontId="15" fillId="0" borderId="17" xfId="270" applyFont="1" applyBorder="1" applyAlignment="1" applyProtection="1">
      <alignment horizontal="center"/>
      <protection hidden="1"/>
    </xf>
    <xf numFmtId="0" fontId="25" fillId="0" borderId="1" xfId="270" applyFont="1" applyBorder="1" applyAlignment="1" applyProtection="1">
      <alignment horizontal="center" vertical="center"/>
      <protection hidden="1"/>
    </xf>
    <xf numFmtId="0" fontId="14" fillId="0" borderId="1" xfId="270" applyBorder="1" applyAlignment="1">
      <alignment horizontal="center" vertical="center"/>
    </xf>
    <xf numFmtId="0" fontId="15" fillId="0" borderId="1" xfId="270" applyFont="1" applyBorder="1" applyAlignment="1" applyProtection="1">
      <alignment horizontal="center"/>
      <protection hidden="1"/>
    </xf>
    <xf numFmtId="0" fontId="14" fillId="0" borderId="1" xfId="270" applyBorder="1" applyAlignment="1">
      <alignment horizontal="center"/>
    </xf>
    <xf numFmtId="0" fontId="15" fillId="0" borderId="2" xfId="270" applyFont="1" applyBorder="1" applyAlignment="1" applyProtection="1">
      <alignment horizontal="center"/>
      <protection hidden="1"/>
    </xf>
    <xf numFmtId="0" fontId="14" fillId="0" borderId="2" xfId="270" applyBorder="1"/>
    <xf numFmtId="165" fontId="15" fillId="0" borderId="0" xfId="270" applyNumberFormat="1" applyFont="1" applyAlignment="1" applyProtection="1">
      <alignment horizontal="center"/>
      <protection hidden="1"/>
    </xf>
    <xf numFmtId="0" fontId="15" fillId="0" borderId="23" xfId="270" applyFont="1" applyBorder="1" applyAlignment="1" applyProtection="1">
      <alignment horizontal="center" wrapText="1"/>
      <protection hidden="1"/>
    </xf>
    <xf numFmtId="0" fontId="15" fillId="0" borderId="30" xfId="270" applyFont="1" applyBorder="1" applyAlignment="1" applyProtection="1">
      <alignment horizontal="center" wrapText="1"/>
      <protection hidden="1"/>
    </xf>
    <xf numFmtId="4" fontId="15" fillId="0" borderId="56" xfId="270" applyNumberFormat="1" applyFont="1" applyBorder="1" applyAlignment="1" applyProtection="1">
      <alignment horizontal="center" vertical="center"/>
      <protection hidden="1"/>
    </xf>
    <xf numFmtId="0" fontId="15" fillId="0" borderId="22" xfId="270" applyFont="1" applyBorder="1" applyAlignment="1" applyProtection="1">
      <alignment horizontal="center" vertical="center"/>
      <protection hidden="1"/>
    </xf>
    <xf numFmtId="0" fontId="15" fillId="0" borderId="40" xfId="270" applyFont="1" applyBorder="1" applyAlignment="1" applyProtection="1">
      <alignment horizontal="center" vertical="center"/>
      <protection hidden="1"/>
    </xf>
    <xf numFmtId="0" fontId="15" fillId="0" borderId="29" xfId="270" applyFont="1" applyBorder="1" applyAlignment="1" applyProtection="1">
      <alignment horizontal="center" vertical="center"/>
      <protection hidden="1"/>
    </xf>
    <xf numFmtId="0" fontId="15" fillId="0" borderId="0" xfId="270" applyFont="1"/>
    <xf numFmtId="0" fontId="15" fillId="0" borderId="1" xfId="270" applyFont="1" applyBorder="1" applyProtection="1">
      <protection hidden="1"/>
    </xf>
    <xf numFmtId="0" fontId="15" fillId="0" borderId="1" xfId="270" applyFont="1" applyBorder="1"/>
    <xf numFmtId="0" fontId="15" fillId="0" borderId="2" xfId="270" applyFont="1" applyBorder="1"/>
    <xf numFmtId="0" fontId="15" fillId="0" borderId="18" xfId="325" applyFont="1" applyBorder="1" applyAlignment="1">
      <alignment horizontal="center" vertical="center" wrapText="1"/>
    </xf>
    <xf numFmtId="49" fontId="34" fillId="0" borderId="55" xfId="325" applyNumberFormat="1" applyFont="1" applyBorder="1" applyAlignment="1">
      <alignment horizontal="center" vertical="center"/>
    </xf>
    <xf numFmtId="0" fontId="34" fillId="0" borderId="57" xfId="325" applyFont="1" applyBorder="1" applyAlignment="1">
      <alignment horizontal="center" vertical="center"/>
    </xf>
    <xf numFmtId="0" fontId="34" fillId="0" borderId="17" xfId="325" applyFont="1" applyBorder="1" applyAlignment="1">
      <alignment horizontal="center" vertical="center"/>
    </xf>
    <xf numFmtId="49" fontId="15" fillId="0" borderId="55" xfId="325" applyNumberFormat="1" applyFont="1" applyBorder="1" applyAlignment="1">
      <alignment horizontal="center" vertical="center"/>
    </xf>
    <xf numFmtId="0" fontId="15" fillId="0" borderId="17" xfId="325" applyFont="1" applyBorder="1" applyAlignment="1">
      <alignment horizontal="center" vertical="center"/>
    </xf>
    <xf numFmtId="0" fontId="25" fillId="0" borderId="1" xfId="325" applyFont="1" applyBorder="1"/>
    <xf numFmtId="49" fontId="25" fillId="0" borderId="1" xfId="325" applyNumberFormat="1" applyFont="1" applyBorder="1"/>
    <xf numFmtId="0" fontId="15" fillId="0" borderId="2" xfId="325" applyFont="1" applyBorder="1" applyAlignment="1">
      <alignment horizontal="center"/>
    </xf>
    <xf numFmtId="0" fontId="24" fillId="0" borderId="1" xfId="0" applyFont="1" applyBorder="1" applyAlignment="1">
      <alignment horizontal="center" vertical="center"/>
    </xf>
    <xf numFmtId="0" fontId="15" fillId="0" borderId="0" xfId="0" applyFont="1" applyAlignment="1">
      <alignment horizontal="center" vertical="center"/>
    </xf>
    <xf numFmtId="49" fontId="17" fillId="0" borderId="55" xfId="0" applyNumberFormat="1" applyFont="1" applyBorder="1" applyAlignment="1">
      <alignment horizontal="center" vertical="center"/>
    </xf>
    <xf numFmtId="0" fontId="17" fillId="0" borderId="57" xfId="0" applyFont="1" applyBorder="1" applyAlignment="1">
      <alignment horizontal="center" vertical="center"/>
    </xf>
    <xf numFmtId="0" fontId="17" fillId="0" borderId="17" xfId="0" applyFont="1" applyBorder="1" applyAlignment="1">
      <alignment horizontal="center" vertical="center"/>
    </xf>
    <xf numFmtId="49" fontId="15" fillId="0" borderId="89" xfId="0" applyNumberFormat="1" applyFont="1" applyBorder="1" applyAlignment="1">
      <alignment horizontal="center" vertical="center"/>
    </xf>
    <xf numFmtId="0" fontId="15" fillId="0" borderId="172" xfId="0" applyFont="1" applyBorder="1" applyAlignment="1">
      <alignment horizontal="center" vertical="center"/>
    </xf>
    <xf numFmtId="0" fontId="131" fillId="2" borderId="0" xfId="275" applyFont="1" applyFill="1" applyAlignment="1">
      <alignment horizontal="left" vertical="center" wrapText="1"/>
    </xf>
    <xf numFmtId="0" fontId="10" fillId="0" borderId="0" xfId="275" applyAlignment="1">
      <alignment wrapText="1"/>
    </xf>
    <xf numFmtId="0" fontId="10" fillId="0" borderId="47" xfId="275" applyBorder="1" applyAlignment="1">
      <alignment wrapText="1"/>
    </xf>
    <xf numFmtId="0" fontId="131" fillId="0" borderId="1" xfId="275" applyFont="1" applyBorder="1" applyAlignment="1">
      <alignment horizontal="left" wrapText="1"/>
    </xf>
    <xf numFmtId="0" fontId="10" fillId="0" borderId="29" xfId="275" applyBorder="1" applyAlignment="1">
      <alignment wrapText="1"/>
    </xf>
    <xf numFmtId="0" fontId="131" fillId="0" borderId="0" xfId="275" applyFont="1" applyAlignment="1">
      <alignment horizontal="left" wrapText="1"/>
    </xf>
    <xf numFmtId="0" fontId="131" fillId="2" borderId="2" xfId="275" applyFont="1" applyFill="1" applyBorder="1" applyAlignment="1">
      <alignment horizontal="left" vertical="center" wrapText="1"/>
    </xf>
    <xf numFmtId="0" fontId="10" fillId="0" borderId="2" xfId="275" applyBorder="1" applyAlignment="1">
      <alignment wrapText="1"/>
    </xf>
    <xf numFmtId="0" fontId="10" fillId="0" borderId="22" xfId="275" applyBorder="1" applyAlignment="1">
      <alignment wrapText="1"/>
    </xf>
    <xf numFmtId="0" fontId="131" fillId="0" borderId="2" xfId="275" applyFont="1" applyBorder="1" applyAlignment="1">
      <alignment horizontal="left" wrapText="1"/>
    </xf>
    <xf numFmtId="0" fontId="22" fillId="0" borderId="23" xfId="3" applyFont="1" applyBorder="1" applyAlignment="1">
      <alignment horizontal="center" vertical="center" wrapText="1"/>
    </xf>
    <xf numFmtId="0" fontId="10" fillId="0" borderId="30" xfId="275" applyBorder="1" applyAlignment="1">
      <alignment horizontal="center" vertical="center" wrapText="1"/>
    </xf>
    <xf numFmtId="0" fontId="22" fillId="0" borderId="56" xfId="3" applyFont="1" applyBorder="1" applyAlignment="1">
      <alignment horizontal="center" vertical="center" wrapText="1"/>
    </xf>
    <xf numFmtId="0" fontId="10" fillId="0" borderId="22" xfId="275" applyBorder="1" applyAlignment="1">
      <alignment horizontal="center" vertical="center" wrapText="1"/>
    </xf>
    <xf numFmtId="0" fontId="22" fillId="0" borderId="0" xfId="3" applyFont="1" applyAlignment="1">
      <alignment horizontal="center" vertical="center" wrapText="1"/>
    </xf>
    <xf numFmtId="0" fontId="10" fillId="0" borderId="0" xfId="275" applyAlignment="1">
      <alignment horizontal="center" vertical="center" wrapText="1"/>
    </xf>
    <xf numFmtId="0" fontId="10" fillId="0" borderId="1" xfId="275" applyBorder="1"/>
    <xf numFmtId="0" fontId="25" fillId="0" borderId="0" xfId="3" applyFont="1" applyAlignment="1">
      <alignment horizontal="center"/>
    </xf>
    <xf numFmtId="0" fontId="10" fillId="0" borderId="0" xfId="275"/>
    <xf numFmtId="0" fontId="22" fillId="0" borderId="55" xfId="3" applyFont="1" applyBorder="1" applyAlignment="1">
      <alignment horizontal="center" vertical="center" wrapText="1"/>
    </xf>
    <xf numFmtId="0" fontId="10" fillId="0" borderId="17" xfId="275" applyBorder="1" applyAlignment="1">
      <alignment horizontal="center" vertical="center" wrapText="1"/>
    </xf>
    <xf numFmtId="0" fontId="10" fillId="0" borderId="0" xfId="275" applyAlignment="1">
      <alignment horizontal="left" vertical="center" wrapText="1"/>
    </xf>
    <xf numFmtId="0" fontId="10" fillId="0" borderId="47" xfId="275" applyBorder="1" applyAlignment="1">
      <alignment horizontal="left" vertical="center" wrapText="1"/>
    </xf>
    <xf numFmtId="0" fontId="22" fillId="0" borderId="0" xfId="275" applyFont="1" applyAlignment="1">
      <alignment horizontal="center"/>
    </xf>
    <xf numFmtId="0" fontId="131" fillId="0" borderId="0" xfId="275" applyFont="1" applyAlignment="1">
      <alignment wrapText="1"/>
    </xf>
    <xf numFmtId="0" fontId="22" fillId="0" borderId="30" xfId="3" applyFont="1" applyBorder="1" applyAlignment="1">
      <alignment horizontal="center" vertical="center" wrapText="1"/>
    </xf>
    <xf numFmtId="0" fontId="22" fillId="0" borderId="17" xfId="3" applyFont="1" applyBorder="1" applyAlignment="1">
      <alignment horizontal="center" vertical="center" wrapText="1"/>
    </xf>
    <xf numFmtId="0" fontId="6" fillId="0" borderId="0" xfId="275" applyFont="1" applyAlignment="1" applyProtection="1">
      <alignment horizontal="left" vertical="center"/>
      <protection locked="0"/>
    </xf>
    <xf numFmtId="0" fontId="13" fillId="0" borderId="0" xfId="275" applyFont="1" applyAlignment="1" applyProtection="1">
      <alignment horizontal="left" vertical="center"/>
      <protection locked="0"/>
    </xf>
    <xf numFmtId="0" fontId="106" fillId="0" borderId="1" xfId="270" applyFont="1" applyBorder="1" applyAlignment="1" applyProtection="1">
      <alignment horizontal="center"/>
      <protection locked="0"/>
    </xf>
    <xf numFmtId="0" fontId="104" fillId="0" borderId="2" xfId="275" applyFont="1" applyBorder="1" applyAlignment="1" applyProtection="1">
      <alignment horizontal="center" vertical="center"/>
      <protection locked="0"/>
    </xf>
    <xf numFmtId="0" fontId="104" fillId="0" borderId="1" xfId="275" applyFont="1" applyBorder="1" applyAlignment="1" applyProtection="1">
      <alignment horizontal="center" vertical="center"/>
      <protection locked="0"/>
    </xf>
    <xf numFmtId="0" fontId="105" fillId="0" borderId="0" xfId="275" applyFont="1" applyAlignment="1" applyProtection="1">
      <alignment horizontal="center" vertical="center"/>
      <protection locked="0"/>
    </xf>
    <xf numFmtId="0" fontId="153" fillId="0" borderId="0" xfId="275" applyFont="1" applyAlignment="1" applyProtection="1">
      <alignment horizontal="left" vertical="center"/>
      <protection locked="0"/>
    </xf>
    <xf numFmtId="0" fontId="22" fillId="0" borderId="18" xfId="325" applyFont="1" applyBorder="1" applyAlignment="1">
      <alignment horizontal="center" vertical="center"/>
    </xf>
    <xf numFmtId="0" fontId="22" fillId="0" borderId="18" xfId="325" applyFont="1" applyBorder="1" applyAlignment="1">
      <alignment horizontal="center" vertical="center" wrapText="1"/>
    </xf>
    <xf numFmtId="49" fontId="22" fillId="0" borderId="18" xfId="325" applyNumberFormat="1" applyFont="1" applyBorder="1" applyAlignment="1">
      <alignment horizontal="center" vertical="center"/>
    </xf>
    <xf numFmtId="0" fontId="31" fillId="0" borderId="18" xfId="325" applyFont="1" applyBorder="1" applyAlignment="1">
      <alignment horizontal="center" vertical="center"/>
    </xf>
    <xf numFmtId="0" fontId="31" fillId="0" borderId="18" xfId="325" applyFont="1" applyBorder="1" applyAlignment="1">
      <alignment horizontal="center" vertical="center" wrapText="1"/>
    </xf>
    <xf numFmtId="49" fontId="31" fillId="0" borderId="23" xfId="325" applyNumberFormat="1" applyFont="1" applyBorder="1" applyAlignment="1">
      <alignment horizontal="center" vertical="center"/>
    </xf>
    <xf numFmtId="0" fontId="31" fillId="0" borderId="66" xfId="325" applyFont="1" applyBorder="1" applyAlignment="1">
      <alignment horizontal="center" vertical="center"/>
    </xf>
    <xf numFmtId="0" fontId="31" fillId="0" borderId="23" xfId="325" applyFont="1" applyBorder="1" applyAlignment="1">
      <alignment horizontal="center" vertical="center" wrapText="1"/>
    </xf>
    <xf numFmtId="0" fontId="31" fillId="0" borderId="66" xfId="325" applyFont="1" applyBorder="1" applyAlignment="1">
      <alignment horizontal="center" vertical="center" wrapText="1"/>
    </xf>
    <xf numFmtId="0" fontId="14" fillId="0" borderId="18" xfId="325" applyFont="1" applyBorder="1" applyAlignment="1">
      <alignment horizontal="center" vertical="center"/>
    </xf>
    <xf numFmtId="0" fontId="14" fillId="0" borderId="18" xfId="325" applyFont="1" applyBorder="1" applyAlignment="1">
      <alignment horizontal="center" vertical="center" wrapText="1"/>
    </xf>
    <xf numFmtId="49" fontId="14" fillId="0" borderId="18" xfId="325" applyNumberFormat="1" applyFont="1" applyBorder="1" applyAlignment="1">
      <alignment horizontal="center" vertical="center"/>
    </xf>
    <xf numFmtId="0" fontId="14" fillId="0" borderId="23" xfId="325" applyFont="1" applyBorder="1" applyAlignment="1">
      <alignment horizontal="center" vertical="center" wrapText="1"/>
    </xf>
    <xf numFmtId="0" fontId="14" fillId="0" borderId="30" xfId="325" applyFont="1" applyBorder="1" applyAlignment="1">
      <alignment horizontal="center" vertical="center" wrapText="1"/>
    </xf>
    <xf numFmtId="0" fontId="34" fillId="0" borderId="0" xfId="325" applyFont="1" applyAlignment="1">
      <alignment horizontal="center" vertical="center"/>
    </xf>
    <xf numFmtId="0" fontId="32" fillId="0" borderId="0" xfId="325" applyFont="1" applyAlignment="1">
      <alignment horizontal="right"/>
    </xf>
    <xf numFmtId="0" fontId="32" fillId="0" borderId="0" xfId="325" applyFont="1" applyAlignment="1">
      <alignment horizontal="center"/>
    </xf>
    <xf numFmtId="0" fontId="17" fillId="0" borderId="0" xfId="325" applyFont="1" applyAlignment="1">
      <alignment horizontal="left"/>
    </xf>
    <xf numFmtId="0" fontId="128" fillId="0" borderId="0" xfId="0" applyFont="1" applyAlignment="1">
      <alignment horizontal="left"/>
    </xf>
    <xf numFmtId="0" fontId="15" fillId="0" borderId="2" xfId="325" applyFont="1" applyBorder="1" applyAlignment="1">
      <alignment horizontal="left"/>
    </xf>
    <xf numFmtId="0" fontId="18" fillId="0" borderId="2" xfId="0" applyFont="1" applyBorder="1" applyAlignment="1">
      <alignment horizontal="left"/>
    </xf>
    <xf numFmtId="0" fontId="15" fillId="0" borderId="0" xfId="325" applyFont="1" applyAlignment="1">
      <alignment horizontal="left"/>
    </xf>
    <xf numFmtId="0" fontId="18" fillId="0" borderId="0" xfId="0" applyFont="1" applyAlignment="1">
      <alignment horizontal="left"/>
    </xf>
    <xf numFmtId="0" fontId="14" fillId="0" borderId="0" xfId="325" applyFont="1" applyAlignment="1">
      <alignment horizontal="left"/>
    </xf>
    <xf numFmtId="0" fontId="14" fillId="0" borderId="0" xfId="0" applyFont="1" applyAlignment="1">
      <alignment horizontal="left"/>
    </xf>
    <xf numFmtId="0" fontId="42" fillId="3" borderId="55" xfId="325" applyFont="1" applyFill="1" applyBorder="1" applyAlignment="1">
      <alignment horizontal="right" vertical="center"/>
    </xf>
    <xf numFmtId="0" fontId="42" fillId="3" borderId="17" xfId="325" applyFont="1" applyFill="1" applyBorder="1" applyAlignment="1">
      <alignment horizontal="right" vertical="center"/>
    </xf>
    <xf numFmtId="0" fontId="53" fillId="0" borderId="1" xfId="325" applyFont="1" applyBorder="1" applyAlignment="1">
      <alignment horizontal="center" vertical="center"/>
    </xf>
    <xf numFmtId="0" fontId="42" fillId="0" borderId="2" xfId="325" applyFont="1" applyBorder="1" applyAlignment="1">
      <alignment horizontal="center"/>
    </xf>
    <xf numFmtId="0" fontId="53" fillId="0" borderId="23" xfId="325" applyFont="1" applyBorder="1" applyAlignment="1">
      <alignment horizontal="center" vertical="center" wrapText="1"/>
    </xf>
    <xf numFmtId="0" fontId="53" fillId="0" borderId="30" xfId="325" applyFont="1" applyBorder="1" applyAlignment="1">
      <alignment horizontal="center" vertical="center" wrapText="1"/>
    </xf>
    <xf numFmtId="0" fontId="53" fillId="0" borderId="23" xfId="325" applyFont="1" applyBorder="1" applyAlignment="1">
      <alignment horizontal="center" vertical="center"/>
    </xf>
    <xf numFmtId="0" fontId="53" fillId="0" borderId="30" xfId="325" applyFont="1" applyBorder="1" applyAlignment="1">
      <alignment horizontal="center" vertical="center"/>
    </xf>
    <xf numFmtId="0" fontId="53" fillId="0" borderId="30" xfId="325" applyFont="1" applyBorder="1" applyAlignment="1">
      <alignment horizontal="center"/>
    </xf>
    <xf numFmtId="0" fontId="14" fillId="0" borderId="30" xfId="0" applyFont="1" applyBorder="1" applyAlignment="1">
      <alignment horizontal="center"/>
    </xf>
    <xf numFmtId="0" fontId="14" fillId="0" borderId="30" xfId="0" applyFont="1" applyBorder="1" applyAlignment="1">
      <alignment horizontal="center" wrapText="1"/>
    </xf>
    <xf numFmtId="0" fontId="17" fillId="0" borderId="1" xfId="0" applyFont="1" applyBorder="1" applyAlignment="1">
      <alignment horizontal="center"/>
    </xf>
    <xf numFmtId="0" fontId="15" fillId="0" borderId="0" xfId="0" applyFont="1" applyAlignment="1" applyProtection="1">
      <alignment horizontal="center"/>
      <protection locked="0"/>
    </xf>
    <xf numFmtId="0" fontId="17" fillId="0" borderId="0" xfId="0" applyFont="1" applyAlignment="1" applyProtection="1">
      <alignment horizontal="center" vertical="center"/>
      <protection locked="0"/>
    </xf>
    <xf numFmtId="0" fontId="39" fillId="0" borderId="24" xfId="0" applyFont="1" applyBorder="1" applyAlignment="1">
      <alignment horizontal="center" vertical="top" wrapText="1"/>
    </xf>
    <xf numFmtId="0" fontId="39" fillId="0" borderId="145" xfId="0" applyFont="1" applyBorder="1" applyAlignment="1">
      <alignment horizontal="center" vertical="top" wrapText="1"/>
    </xf>
    <xf numFmtId="0" fontId="39" fillId="0" borderId="42" xfId="0" applyFont="1" applyBorder="1" applyAlignment="1">
      <alignment horizontal="center" vertical="top" wrapText="1"/>
    </xf>
    <xf numFmtId="0" fontId="39" fillId="0" borderId="25" xfId="0" applyFont="1" applyBorder="1" applyAlignment="1">
      <alignment horizontal="center" vertical="top" wrapText="1"/>
    </xf>
    <xf numFmtId="0" fontId="39" fillId="0" borderId="66" xfId="0" applyFont="1" applyBorder="1" applyAlignment="1">
      <alignment horizontal="center" vertical="top" wrapText="1"/>
    </xf>
    <xf numFmtId="0" fontId="39" fillId="0" borderId="30" xfId="0" applyFont="1" applyBorder="1" applyAlignment="1">
      <alignment horizontal="center" vertical="top" wrapText="1"/>
    </xf>
    <xf numFmtId="0" fontId="39" fillId="0" borderId="146" xfId="0" applyFont="1" applyBorder="1" applyAlignment="1">
      <alignment horizontal="center" vertical="top" wrapText="1"/>
    </xf>
    <xf numFmtId="0" fontId="39" fillId="0" borderId="147" xfId="0" applyFont="1" applyBorder="1" applyAlignment="1">
      <alignment horizontal="center" vertical="top" wrapText="1"/>
    </xf>
    <xf numFmtId="0" fontId="39" fillId="0" borderId="40" xfId="0" applyFont="1" applyBorder="1" applyAlignment="1">
      <alignment horizontal="center" vertical="top" wrapText="1"/>
    </xf>
    <xf numFmtId="0" fontId="39" fillId="0" borderId="29" xfId="0" applyFont="1" applyBorder="1" applyAlignment="1">
      <alignment horizontal="center" vertical="top" wrapText="1"/>
    </xf>
    <xf numFmtId="0" fontId="39" fillId="0" borderId="65" xfId="0" applyFont="1" applyBorder="1" applyAlignment="1">
      <alignment horizontal="center" vertical="center"/>
    </xf>
    <xf numFmtId="0" fontId="39" fillId="0" borderId="50" xfId="0" applyFont="1" applyBorder="1" applyAlignment="1">
      <alignment horizontal="center" vertical="center"/>
    </xf>
    <xf numFmtId="0" fontId="39" fillId="0" borderId="12" xfId="0" applyFont="1" applyBorder="1" applyAlignment="1">
      <alignment horizontal="center" vertical="center"/>
    </xf>
    <xf numFmtId="0" fontId="39" fillId="3" borderId="146" xfId="0" applyFont="1" applyFill="1" applyBorder="1" applyAlignment="1">
      <alignment horizontal="center" vertical="center"/>
    </xf>
    <xf numFmtId="0" fontId="39" fillId="3" borderId="9" xfId="0" applyFont="1" applyFill="1" applyBorder="1" applyAlignment="1">
      <alignment horizontal="center" vertical="center"/>
    </xf>
    <xf numFmtId="0" fontId="39" fillId="3" borderId="40" xfId="0" applyFont="1" applyFill="1" applyBorder="1" applyAlignment="1">
      <alignment horizontal="center" vertical="center"/>
    </xf>
    <xf numFmtId="0" fontId="39" fillId="3" borderId="162" xfId="0" applyFont="1" applyFill="1" applyBorder="1" applyAlignment="1">
      <alignment horizontal="center" vertical="center"/>
    </xf>
    <xf numFmtId="0" fontId="39" fillId="0" borderId="55" xfId="0" applyFont="1" applyBorder="1" applyAlignment="1">
      <alignment horizontal="center"/>
    </xf>
    <xf numFmtId="0" fontId="39" fillId="0" borderId="17" xfId="0" applyFont="1" applyBorder="1" applyAlignment="1">
      <alignment horizontal="center"/>
    </xf>
    <xf numFmtId="0" fontId="39" fillId="0" borderId="24" xfId="0" applyFont="1" applyBorder="1" applyAlignment="1">
      <alignment horizontal="center" vertical="center" wrapText="1"/>
    </xf>
    <xf numFmtId="0" fontId="39" fillId="0" borderId="145" xfId="0" applyFont="1" applyBorder="1" applyAlignment="1">
      <alignment horizontal="center" vertical="center" wrapText="1"/>
    </xf>
    <xf numFmtId="0" fontId="39" fillId="0" borderId="42" xfId="0" applyFont="1" applyBorder="1" applyAlignment="1">
      <alignment horizontal="center" vertical="center" wrapText="1"/>
    </xf>
    <xf numFmtId="0" fontId="39" fillId="0" borderId="146" xfId="0" applyFont="1" applyBorder="1" applyAlignment="1">
      <alignment horizontal="center" vertical="center" wrapText="1"/>
    </xf>
    <xf numFmtId="0" fontId="39" fillId="0" borderId="53" xfId="0" applyFont="1" applyBorder="1" applyAlignment="1">
      <alignment horizontal="center" vertical="center" wrapText="1"/>
    </xf>
    <xf numFmtId="0" fontId="39" fillId="0" borderId="40" xfId="0" applyFont="1" applyBorder="1" applyAlignment="1">
      <alignment horizontal="center" vertical="center" wrapText="1"/>
    </xf>
    <xf numFmtId="0" fontId="39" fillId="3" borderId="10" xfId="0" applyFont="1" applyFill="1" applyBorder="1" applyAlignment="1">
      <alignment horizontal="center" vertical="center" wrapText="1"/>
    </xf>
    <xf numFmtId="0" fontId="39" fillId="3" borderId="11" xfId="0" applyFont="1" applyFill="1" applyBorder="1" applyAlignment="1">
      <alignment horizontal="center" vertical="center" wrapText="1"/>
    </xf>
    <xf numFmtId="0" fontId="39" fillId="3" borderId="49" xfId="0" applyFont="1" applyFill="1" applyBorder="1" applyAlignment="1">
      <alignment horizontal="center" vertical="center"/>
    </xf>
    <xf numFmtId="0" fontId="39" fillId="3" borderId="50" xfId="0" applyFont="1" applyFill="1" applyBorder="1" applyAlignment="1">
      <alignment horizontal="center" vertical="center"/>
    </xf>
    <xf numFmtId="0" fontId="39" fillId="3" borderId="51" xfId="0" applyFont="1" applyFill="1" applyBorder="1" applyAlignment="1">
      <alignment horizontal="center" vertical="center"/>
    </xf>
    <xf numFmtId="0" fontId="39" fillId="0" borderId="15" xfId="0" applyFont="1" applyBorder="1" applyAlignment="1">
      <alignment horizontal="center" vertical="top" wrapText="1"/>
    </xf>
    <xf numFmtId="0" fontId="39" fillId="0" borderId="16" xfId="0" applyFont="1" applyBorder="1" applyAlignment="1">
      <alignment horizontal="center" vertical="top" wrapText="1"/>
    </xf>
    <xf numFmtId="0" fontId="39" fillId="0" borderId="164" xfId="0" applyFont="1" applyBorder="1" applyAlignment="1">
      <alignment horizontal="center" vertical="top" wrapText="1"/>
    </xf>
    <xf numFmtId="0" fontId="39" fillId="0" borderId="55" xfId="0" applyFont="1" applyBorder="1" applyAlignment="1">
      <alignment horizontal="center" vertical="center" wrapText="1"/>
    </xf>
    <xf numFmtId="0" fontId="39" fillId="0" borderId="57" xfId="0" applyFont="1" applyBorder="1" applyAlignment="1">
      <alignment horizontal="center" vertical="center" wrapText="1"/>
    </xf>
    <xf numFmtId="0" fontId="39" fillId="0" borderId="17" xfId="0" applyFont="1" applyBorder="1" applyAlignment="1">
      <alignment horizontal="center" vertical="center" wrapText="1"/>
    </xf>
    <xf numFmtId="0" fontId="39" fillId="0" borderId="162" xfId="0" applyFont="1" applyBorder="1" applyAlignment="1">
      <alignment horizontal="center" vertical="top" wrapText="1"/>
    </xf>
    <xf numFmtId="0" fontId="39" fillId="0" borderId="64" xfId="0" applyFont="1" applyBorder="1" applyAlignment="1">
      <alignment horizontal="center" vertical="top" wrapText="1"/>
    </xf>
    <xf numFmtId="0" fontId="39" fillId="0" borderId="165" xfId="0" applyFont="1" applyBorder="1" applyAlignment="1">
      <alignment horizontal="center" vertical="top" wrapText="1"/>
    </xf>
    <xf numFmtId="0" fontId="39" fillId="0" borderId="43" xfId="0" applyFont="1" applyBorder="1" applyAlignment="1">
      <alignment horizontal="center" vertical="top" wrapText="1"/>
    </xf>
    <xf numFmtId="0" fontId="15" fillId="0" borderId="168" xfId="0" applyFont="1" applyBorder="1" applyAlignment="1" applyProtection="1">
      <alignment horizontal="center"/>
      <protection locked="0"/>
    </xf>
    <xf numFmtId="0" fontId="39" fillId="0" borderId="26" xfId="0" applyFont="1" applyBorder="1" applyAlignment="1">
      <alignment horizontal="center" vertical="center" wrapText="1"/>
    </xf>
    <xf numFmtId="0" fontId="39" fillId="0" borderId="67" xfId="0" applyFont="1" applyBorder="1" applyAlignment="1">
      <alignment horizontal="center" vertical="center" wrapText="1"/>
    </xf>
    <xf numFmtId="0" fontId="39" fillId="0" borderId="43" xfId="0" applyFont="1" applyBorder="1" applyAlignment="1">
      <alignment horizontal="center" vertical="center" wrapText="1"/>
    </xf>
    <xf numFmtId="0" fontId="39" fillId="3" borderId="12" xfId="0" applyFont="1" applyFill="1" applyBorder="1" applyAlignment="1">
      <alignment horizontal="center" vertical="center" wrapText="1"/>
    </xf>
    <xf numFmtId="0" fontId="39" fillId="0" borderId="169" xfId="0" applyFont="1" applyBorder="1" applyAlignment="1">
      <alignment horizontal="center" vertical="top" wrapText="1"/>
    </xf>
    <xf numFmtId="0" fontId="39" fillId="0" borderId="64" xfId="0" applyFont="1" applyBorder="1" applyAlignment="1">
      <alignment horizontal="center"/>
    </xf>
    <xf numFmtId="0" fontId="39" fillId="0" borderId="170" xfId="0" applyFont="1" applyBorder="1" applyAlignment="1">
      <alignment horizontal="center"/>
    </xf>
    <xf numFmtId="0" fontId="39" fillId="0" borderId="53" xfId="0" applyFont="1" applyBorder="1" applyAlignment="1">
      <alignment horizontal="center" vertical="top" wrapText="1"/>
    </xf>
    <xf numFmtId="0" fontId="39" fillId="0" borderId="49" xfId="0" applyFont="1" applyBorder="1" applyAlignment="1">
      <alignment horizontal="center" vertical="center"/>
    </xf>
    <xf numFmtId="0" fontId="39" fillId="0" borderId="51" xfId="0" applyFont="1" applyBorder="1" applyAlignment="1">
      <alignment horizontal="center" vertical="center"/>
    </xf>
    <xf numFmtId="0" fontId="39" fillId="3" borderId="55" xfId="0" applyFont="1" applyFill="1" applyBorder="1" applyAlignment="1">
      <alignment horizontal="center"/>
    </xf>
    <xf numFmtId="0" fontId="39" fillId="3" borderId="64" xfId="0" applyFont="1" applyFill="1" applyBorder="1" applyAlignment="1">
      <alignment horizontal="center"/>
    </xf>
    <xf numFmtId="0" fontId="39" fillId="3" borderId="170" xfId="0" applyFont="1" applyFill="1" applyBorder="1" applyAlignment="1">
      <alignment horizontal="center"/>
    </xf>
    <xf numFmtId="0" fontId="39" fillId="3" borderId="17" xfId="0" applyFont="1" applyFill="1" applyBorder="1" applyAlignment="1">
      <alignment horizontal="center"/>
    </xf>
    <xf numFmtId="0" fontId="17" fillId="0" borderId="1" xfId="0" applyFont="1" applyBorder="1" applyAlignment="1" applyProtection="1">
      <alignment horizontal="center"/>
      <protection locked="0"/>
    </xf>
    <xf numFmtId="0" fontId="39" fillId="3" borderId="57" xfId="0" applyFont="1" applyFill="1" applyBorder="1" applyAlignment="1">
      <alignment horizontal="center"/>
    </xf>
    <xf numFmtId="0" fontId="39" fillId="0" borderId="170" xfId="0" applyFont="1" applyBorder="1" applyAlignment="1" applyProtection="1">
      <alignment horizontal="center"/>
      <protection locked="0"/>
    </xf>
    <xf numFmtId="0" fontId="39" fillId="0" borderId="17" xfId="0" applyFont="1" applyBorder="1" applyAlignment="1" applyProtection="1">
      <alignment horizontal="center"/>
      <protection locked="0"/>
    </xf>
    <xf numFmtId="0" fontId="39" fillId="0" borderId="55" xfId="0" applyFont="1" applyBorder="1" applyAlignment="1" applyProtection="1">
      <alignment horizontal="center"/>
      <protection locked="0"/>
    </xf>
    <xf numFmtId="0" fontId="39" fillId="0" borderId="64" xfId="0" applyFont="1" applyBorder="1" applyAlignment="1" applyProtection="1">
      <alignment horizontal="center"/>
      <protection locked="0"/>
    </xf>
    <xf numFmtId="0" fontId="39" fillId="3" borderId="170" xfId="0" applyFont="1" applyFill="1" applyBorder="1" applyAlignment="1" applyProtection="1">
      <alignment horizontal="center"/>
      <protection locked="0"/>
    </xf>
    <xf numFmtId="0" fontId="39" fillId="3" borderId="17" xfId="0" applyFont="1" applyFill="1" applyBorder="1" applyAlignment="1" applyProtection="1">
      <alignment horizontal="center"/>
      <protection locked="0"/>
    </xf>
    <xf numFmtId="0" fontId="39" fillId="3" borderId="55" xfId="0" applyFont="1" applyFill="1" applyBorder="1" applyAlignment="1" applyProtection="1">
      <alignment horizontal="center"/>
      <protection locked="0"/>
    </xf>
    <xf numFmtId="0" fontId="39" fillId="3" borderId="64" xfId="0" applyFont="1" applyFill="1" applyBorder="1" applyAlignment="1" applyProtection="1">
      <alignment horizontal="center"/>
      <protection locked="0"/>
    </xf>
    <xf numFmtId="0" fontId="39" fillId="0" borderId="24" xfId="0" applyFont="1" applyBorder="1" applyAlignment="1" applyProtection="1">
      <alignment horizontal="center" vertical="top" wrapText="1"/>
      <protection locked="0"/>
    </xf>
    <xf numFmtId="0" fontId="39" fillId="0" borderId="145" xfId="0" applyFont="1" applyBorder="1" applyAlignment="1" applyProtection="1">
      <alignment horizontal="center" vertical="top" wrapText="1"/>
      <protection locked="0"/>
    </xf>
    <xf numFmtId="0" fontId="39" fillId="0" borderId="42" xfId="0" applyFont="1" applyBorder="1" applyAlignment="1" applyProtection="1">
      <alignment horizontal="center" vertical="top" wrapText="1"/>
      <protection locked="0"/>
    </xf>
    <xf numFmtId="0" fontId="39" fillId="0" borderId="25" xfId="0" applyFont="1" applyBorder="1" applyAlignment="1" applyProtection="1">
      <alignment horizontal="center" vertical="top" wrapText="1"/>
      <protection locked="0"/>
    </xf>
    <xf numFmtId="0" fontId="39" fillId="0" borderId="66" xfId="0" applyFont="1" applyBorder="1" applyAlignment="1" applyProtection="1">
      <alignment horizontal="center" vertical="top" wrapText="1"/>
      <protection locked="0"/>
    </xf>
    <xf numFmtId="0" fontId="39" fillId="0" borderId="30" xfId="0" applyFont="1" applyBorder="1" applyAlignment="1" applyProtection="1">
      <alignment horizontal="center" vertical="top" wrapText="1"/>
      <protection locked="0"/>
    </xf>
    <xf numFmtId="0" fontId="39" fillId="0" borderId="49" xfId="0" applyFont="1" applyBorder="1" applyAlignment="1" applyProtection="1">
      <alignment horizontal="center" vertical="center"/>
      <protection locked="0"/>
    </xf>
    <xf numFmtId="0" fontId="39" fillId="0" borderId="50" xfId="0" applyFont="1" applyBorder="1" applyAlignment="1" applyProtection="1">
      <alignment horizontal="center" vertical="center"/>
      <protection locked="0"/>
    </xf>
    <xf numFmtId="0" fontId="39" fillId="0" borderId="51" xfId="0" applyFont="1" applyBorder="1" applyAlignment="1" applyProtection="1">
      <alignment horizontal="center" vertical="center"/>
      <protection locked="0"/>
    </xf>
    <xf numFmtId="0" fontId="39" fillId="3" borderId="49" xfId="0" applyFont="1" applyFill="1" applyBorder="1" applyAlignment="1" applyProtection="1">
      <alignment horizontal="center" vertical="center"/>
      <protection locked="0"/>
    </xf>
    <xf numFmtId="0" fontId="39" fillId="3" borderId="50" xfId="0" applyFont="1" applyFill="1" applyBorder="1" applyAlignment="1" applyProtection="1">
      <alignment horizontal="center" vertical="center"/>
      <protection locked="0"/>
    </xf>
    <xf numFmtId="0" fontId="39" fillId="3" borderId="51" xfId="0" applyFont="1" applyFill="1" applyBorder="1" applyAlignment="1" applyProtection="1">
      <alignment horizontal="center" vertical="center"/>
      <protection locked="0"/>
    </xf>
    <xf numFmtId="0" fontId="119" fillId="0" borderId="23" xfId="2" applyFont="1" applyBorder="1" applyAlignment="1">
      <alignment horizontal="center" vertical="center" wrapText="1"/>
    </xf>
    <xf numFmtId="0" fontId="119" fillId="0" borderId="66" xfId="2" applyFont="1" applyBorder="1" applyAlignment="1">
      <alignment horizontal="center" vertical="center" wrapText="1"/>
    </xf>
    <xf numFmtId="0" fontId="119" fillId="0" borderId="30" xfId="2" applyFont="1" applyBorder="1" applyAlignment="1">
      <alignment horizontal="center" vertical="center" wrapText="1"/>
    </xf>
    <xf numFmtId="0" fontId="119" fillId="0" borderId="23" xfId="2" applyFont="1" applyBorder="1" applyAlignment="1">
      <alignment horizontal="center" vertical="center"/>
    </xf>
    <xf numFmtId="0" fontId="119" fillId="0" borderId="66" xfId="2" applyFont="1" applyBorder="1" applyAlignment="1">
      <alignment horizontal="center" vertical="center"/>
    </xf>
    <xf numFmtId="0" fontId="119" fillId="0" borderId="30" xfId="2" applyFont="1" applyBorder="1" applyAlignment="1">
      <alignment horizontal="center" vertical="center"/>
    </xf>
    <xf numFmtId="0" fontId="27" fillId="0" borderId="1" xfId="2" applyBorder="1" applyAlignment="1" applyProtection="1">
      <alignment horizontal="center"/>
      <protection locked="0"/>
    </xf>
    <xf numFmtId="0" fontId="30" fillId="0" borderId="0" xfId="2" applyFont="1" applyAlignment="1">
      <alignment horizontal="center"/>
    </xf>
    <xf numFmtId="0" fontId="30" fillId="0" borderId="0" xfId="2" applyFont="1" applyAlignment="1">
      <alignment horizontal="center" vertical="center"/>
    </xf>
    <xf numFmtId="0" fontId="30" fillId="0" borderId="0" xfId="269" applyFont="1" applyAlignment="1">
      <alignment horizontal="center" vertical="center"/>
    </xf>
    <xf numFmtId="0" fontId="35" fillId="0" borderId="23" xfId="269" applyFont="1" applyBorder="1" applyAlignment="1">
      <alignment horizontal="center" vertical="center" wrapText="1"/>
    </xf>
    <xf numFmtId="0" fontId="35" fillId="0" borderId="66" xfId="269" applyFont="1" applyBorder="1" applyAlignment="1">
      <alignment horizontal="center" vertical="center" wrapText="1"/>
    </xf>
    <xf numFmtId="0" fontId="35" fillId="0" borderId="30" xfId="269" applyFont="1" applyBorder="1" applyAlignment="1">
      <alignment horizontal="center" vertical="center" wrapText="1"/>
    </xf>
    <xf numFmtId="0" fontId="35" fillId="0" borderId="23" xfId="269" applyFont="1" applyBorder="1" applyAlignment="1">
      <alignment horizontal="center" vertical="center"/>
    </xf>
    <xf numFmtId="0" fontId="35" fillId="0" borderId="66" xfId="269" applyFont="1" applyBorder="1" applyAlignment="1">
      <alignment horizontal="center" vertical="center"/>
    </xf>
    <xf numFmtId="0" fontId="35" fillId="0" borderId="30" xfId="269" applyFont="1" applyBorder="1" applyAlignment="1">
      <alignment horizontal="center" vertical="center"/>
    </xf>
    <xf numFmtId="0" fontId="21" fillId="0" borderId="1" xfId="269" applyBorder="1" applyAlignment="1" applyProtection="1">
      <alignment horizontal="center"/>
      <protection locked="0"/>
    </xf>
    <xf numFmtId="0" fontId="120" fillId="0" borderId="23" xfId="2" applyFont="1" applyBorder="1" applyAlignment="1">
      <alignment horizontal="center" vertical="center" wrapText="1"/>
    </xf>
    <xf numFmtId="0" fontId="120" fillId="0" borderId="66" xfId="2" applyFont="1" applyBorder="1" applyAlignment="1">
      <alignment horizontal="center" vertical="center" wrapText="1"/>
    </xf>
    <xf numFmtId="0" fontId="120" fillId="0" borderId="30" xfId="2" applyFont="1" applyBorder="1" applyAlignment="1">
      <alignment horizontal="center" vertical="center" wrapText="1"/>
    </xf>
    <xf numFmtId="0" fontId="35" fillId="0" borderId="23" xfId="2" applyFont="1" applyBorder="1" applyAlignment="1">
      <alignment horizontal="center" vertical="center"/>
    </xf>
    <xf numFmtId="0" fontId="35" fillId="0" borderId="66" xfId="2" applyFont="1" applyBorder="1" applyAlignment="1">
      <alignment horizontal="center" vertical="center"/>
    </xf>
    <xf numFmtId="0" fontId="35" fillId="0" borderId="30" xfId="2" applyFont="1" applyBorder="1" applyAlignment="1">
      <alignment horizontal="center" vertical="center"/>
    </xf>
    <xf numFmtId="0" fontId="15" fillId="0" borderId="18" xfId="0" applyFont="1" applyBorder="1" applyAlignment="1">
      <alignment horizontal="left" vertical="center" indent="1"/>
    </xf>
    <xf numFmtId="0" fontId="15" fillId="0" borderId="1" xfId="0" applyFont="1" applyBorder="1" applyAlignment="1" applyProtection="1">
      <alignment horizontal="left" vertical="center"/>
      <protection locked="0"/>
    </xf>
    <xf numFmtId="0" fontId="15" fillId="0" borderId="18" xfId="0" applyFont="1" applyBorder="1" applyAlignment="1">
      <alignment horizontal="left" vertical="center"/>
    </xf>
    <xf numFmtId="0" fontId="17" fillId="0" borderId="18" xfId="0" applyFont="1" applyBorder="1" applyAlignment="1">
      <alignment horizontal="left" vertical="center"/>
    </xf>
    <xf numFmtId="0" fontId="15" fillId="0" borderId="55" xfId="0" applyFont="1" applyBorder="1" applyAlignment="1">
      <alignment horizontal="left" vertical="center"/>
    </xf>
    <xf numFmtId="0" fontId="15" fillId="0" borderId="57" xfId="0" applyFont="1" applyBorder="1" applyAlignment="1">
      <alignment horizontal="left" vertical="center"/>
    </xf>
    <xf numFmtId="0" fontId="15" fillId="0" borderId="17" xfId="0" applyFont="1" applyBorder="1" applyAlignment="1">
      <alignment horizontal="left" vertical="center"/>
    </xf>
    <xf numFmtId="0" fontId="15" fillId="0" borderId="55" xfId="0" applyFont="1" applyBorder="1" applyAlignment="1">
      <alignment horizontal="left" vertical="center" wrapText="1"/>
    </xf>
    <xf numFmtId="0" fontId="15" fillId="0" borderId="57" xfId="0" applyFont="1" applyBorder="1" applyAlignment="1">
      <alignment horizontal="left" vertical="center" wrapText="1"/>
    </xf>
    <xf numFmtId="0" fontId="15" fillId="0" borderId="17" xfId="0" applyFont="1" applyBorder="1" applyAlignment="1">
      <alignment horizontal="left" vertical="center" wrapText="1"/>
    </xf>
    <xf numFmtId="0" fontId="17" fillId="0" borderId="55" xfId="0" applyFont="1" applyBorder="1" applyAlignment="1">
      <alignment horizontal="left" vertical="center"/>
    </xf>
    <xf numFmtId="0" fontId="17" fillId="0" borderId="40" xfId="0" applyFont="1" applyBorder="1" applyAlignment="1">
      <alignment horizontal="left" vertical="center"/>
    </xf>
    <xf numFmtId="0" fontId="15" fillId="0" borderId="1" xfId="0" applyFont="1" applyBorder="1" applyAlignment="1">
      <alignment horizontal="left" vertical="center"/>
    </xf>
    <xf numFmtId="0" fontId="15" fillId="0" borderId="29" xfId="0" applyFont="1" applyBorder="1" applyAlignment="1">
      <alignment horizontal="left" vertical="center"/>
    </xf>
    <xf numFmtId="0" fontId="17" fillId="0" borderId="57" xfId="0" applyFont="1" applyBorder="1" applyAlignment="1">
      <alignment horizontal="left" vertical="center"/>
    </xf>
    <xf numFmtId="0" fontId="17" fillId="0" borderId="17" xfId="0" applyFont="1" applyBorder="1" applyAlignment="1">
      <alignment horizontal="left" vertical="center"/>
    </xf>
    <xf numFmtId="0" fontId="22" fillId="0" borderId="1" xfId="0" applyFont="1" applyBorder="1" applyAlignment="1">
      <alignment horizontal="center" vertical="center"/>
    </xf>
    <xf numFmtId="0" fontId="15" fillId="0" borderId="18" xfId="0" applyFont="1" applyBorder="1" applyAlignment="1">
      <alignment horizontal="left" vertical="center" wrapText="1"/>
    </xf>
    <xf numFmtId="0" fontId="17" fillId="0" borderId="57" xfId="0" applyFont="1" applyBorder="1" applyAlignment="1">
      <alignment horizontal="left" vertical="center" wrapText="1"/>
    </xf>
    <xf numFmtId="0" fontId="17" fillId="0" borderId="0" xfId="0" applyFont="1" applyAlignment="1">
      <alignment horizontal="center" vertical="center"/>
    </xf>
    <xf numFmtId="0" fontId="17" fillId="0" borderId="55" xfId="0" applyFont="1" applyBorder="1" applyAlignment="1">
      <alignment horizontal="center" vertical="center"/>
    </xf>
    <xf numFmtId="0" fontId="15" fillId="0" borderId="57" xfId="0" applyFont="1" applyBorder="1" applyAlignment="1">
      <alignment horizontal="center" vertical="center"/>
    </xf>
    <xf numFmtId="0" fontId="15" fillId="0" borderId="17" xfId="0" applyFont="1" applyBorder="1" applyAlignment="1">
      <alignment horizontal="center" vertical="center"/>
    </xf>
    <xf numFmtId="3" fontId="131" fillId="43" borderId="0" xfId="8" applyNumberFormat="1" applyFont="1" applyFill="1" applyAlignment="1">
      <alignment horizontal="right"/>
    </xf>
    <xf numFmtId="3" fontId="131" fillId="43" borderId="47" xfId="8" applyNumberFormat="1" applyFont="1" applyFill="1" applyBorder="1" applyAlignment="1">
      <alignment horizontal="right"/>
    </xf>
    <xf numFmtId="3" fontId="131" fillId="43" borderId="1" xfId="8" applyNumberFormat="1" applyFont="1" applyFill="1" applyBorder="1" applyAlignment="1">
      <alignment horizontal="right"/>
    </xf>
    <xf numFmtId="3" fontId="131" fillId="43" borderId="29" xfId="8" applyNumberFormat="1" applyFont="1" applyFill="1" applyBorder="1" applyAlignment="1">
      <alignment horizontal="right"/>
    </xf>
    <xf numFmtId="0" fontId="22" fillId="0" borderId="1" xfId="408" applyFont="1" applyBorder="1" applyAlignment="1" applyProtection="1">
      <alignment horizontal="center" vertical="center"/>
      <protection locked="0"/>
    </xf>
    <xf numFmtId="0" fontId="22" fillId="0" borderId="0" xfId="408" applyFont="1" applyAlignment="1">
      <alignment horizontal="center" vertical="top"/>
    </xf>
    <xf numFmtId="0" fontId="132" fillId="0" borderId="0" xfId="8" applyFont="1" applyAlignment="1">
      <alignment horizontal="center" wrapText="1"/>
    </xf>
    <xf numFmtId="0" fontId="22" fillId="0" borderId="49" xfId="8" applyFont="1" applyBorder="1" applyAlignment="1">
      <alignment horizontal="center" vertical="center" wrapText="1"/>
    </xf>
    <xf numFmtId="0" fontId="22" fillId="0" borderId="170" xfId="8" applyFont="1" applyBorder="1" applyAlignment="1">
      <alignment horizontal="center" vertical="center" wrapText="1"/>
    </xf>
    <xf numFmtId="0" fontId="22" fillId="0" borderId="0" xfId="8" applyFont="1" applyAlignment="1">
      <alignment horizontal="justify" vertical="center"/>
    </xf>
    <xf numFmtId="0" fontId="131" fillId="0" borderId="0" xfId="8" applyFont="1" applyAlignment="1">
      <alignment horizontal="justify" vertical="center"/>
    </xf>
    <xf numFmtId="0" fontId="107" fillId="0" borderId="0" xfId="0" applyFont="1" applyAlignment="1">
      <alignment wrapText="1"/>
    </xf>
    <xf numFmtId="0" fontId="0" fillId="0" borderId="0" xfId="0" applyAlignment="1">
      <alignment wrapText="1"/>
    </xf>
    <xf numFmtId="0" fontId="224" fillId="0" borderId="18" xfId="374" applyFont="1" applyBorder="1" applyAlignment="1">
      <alignment horizontal="center" vertical="center"/>
    </xf>
    <xf numFmtId="0" fontId="214" fillId="0" borderId="164" xfId="0" applyFont="1" applyBorder="1" applyAlignment="1">
      <alignment horizontal="center" vertical="center"/>
    </xf>
    <xf numFmtId="0" fontId="0" fillId="0" borderId="30" xfId="0" applyBorder="1" applyAlignment="1">
      <alignment horizontal="center" vertical="center"/>
    </xf>
    <xf numFmtId="49" fontId="214" fillId="0" borderId="164" xfId="0" applyNumberFormat="1" applyFont="1" applyBorder="1" applyAlignment="1">
      <alignment horizontal="center" vertical="center"/>
    </xf>
    <xf numFmtId="0" fontId="0" fillId="0" borderId="30" xfId="0" applyBorder="1" applyAlignment="1">
      <alignment vertical="center"/>
    </xf>
    <xf numFmtId="0" fontId="14" fillId="0" borderId="0" xfId="0" applyFont="1"/>
    <xf numFmtId="0" fontId="14" fillId="0" borderId="18" xfId="0" applyFont="1" applyBorder="1"/>
    <xf numFmtId="0" fontId="14" fillId="0" borderId="13" xfId="0" applyFont="1" applyBorder="1" applyAlignment="1">
      <alignment horizontal="center" vertical="center"/>
    </xf>
    <xf numFmtId="0" fontId="14" fillId="0" borderId="45" xfId="0" applyFont="1" applyBorder="1" applyAlignment="1">
      <alignment horizontal="center" vertical="center"/>
    </xf>
    <xf numFmtId="0" fontId="14" fillId="0" borderId="30" xfId="0" applyFont="1" applyBorder="1"/>
    <xf numFmtId="0" fontId="14" fillId="0" borderId="45" xfId="0" applyFont="1" applyBorder="1"/>
    <xf numFmtId="0" fontId="14" fillId="0" borderId="34" xfId="0" applyFont="1" applyBorder="1"/>
    <xf numFmtId="0" fontId="14" fillId="0" borderId="6" xfId="0" applyFont="1" applyBorder="1" applyAlignment="1">
      <alignment horizontal="left" vertical="center" wrapText="1"/>
    </xf>
    <xf numFmtId="0" fontId="14" fillId="0" borderId="13" xfId="0" applyFont="1" applyBorder="1"/>
    <xf numFmtId="0" fontId="14" fillId="0" borderId="40" xfId="0" applyFont="1" applyBorder="1" applyAlignment="1">
      <alignment horizontal="left" vertical="center" wrapText="1"/>
    </xf>
    <xf numFmtId="0" fontId="14" fillId="0" borderId="29" xfId="0" applyFont="1" applyBorder="1" applyAlignment="1">
      <alignment horizontal="left" vertical="center" wrapText="1"/>
    </xf>
    <xf numFmtId="0" fontId="14" fillId="0" borderId="55" xfId="0" applyFont="1" applyBorder="1" applyAlignment="1">
      <alignment horizontal="left" vertical="center" wrapText="1"/>
    </xf>
    <xf numFmtId="0" fontId="14" fillId="0" borderId="17" xfId="0" applyFont="1" applyBorder="1" applyAlignment="1">
      <alignment horizontal="left" vertical="center" wrapText="1"/>
    </xf>
    <xf numFmtId="0" fontId="14" fillId="0" borderId="167" xfId="0" applyFont="1" applyBorder="1" applyAlignment="1">
      <alignment horizontal="left" vertical="center" wrapText="1"/>
    </xf>
    <xf numFmtId="0" fontId="14" fillId="0" borderId="169" xfId="0" applyFont="1" applyBorder="1" applyAlignment="1">
      <alignment horizontal="left" vertical="center" wrapText="1"/>
    </xf>
    <xf numFmtId="0" fontId="14" fillId="0" borderId="1" xfId="0" applyFont="1" applyBorder="1"/>
    <xf numFmtId="0" fontId="14" fillId="0" borderId="0" xfId="0" applyFont="1" applyAlignment="1">
      <alignment horizontal="center"/>
    </xf>
    <xf numFmtId="0" fontId="25" fillId="2" borderId="0" xfId="270" applyFont="1" applyFill="1" applyAlignment="1">
      <alignment horizontal="center"/>
    </xf>
    <xf numFmtId="0" fontId="15" fillId="0" borderId="96" xfId="270" applyFont="1" applyBorder="1" applyAlignment="1">
      <alignment horizontal="left" wrapText="1"/>
    </xf>
    <xf numFmtId="0" fontId="10" fillId="0" borderId="94" xfId="275" applyBorder="1" applyAlignment="1">
      <alignment horizontal="left" wrapText="1"/>
    </xf>
    <xf numFmtId="0" fontId="44" fillId="0" borderId="96" xfId="270" applyFont="1" applyBorder="1" applyAlignment="1">
      <alignment horizontal="left" wrapText="1"/>
    </xf>
    <xf numFmtId="0" fontId="51" fillId="0" borderId="94" xfId="275" applyFont="1" applyBorder="1" applyAlignment="1">
      <alignment horizontal="left" wrapText="1"/>
    </xf>
    <xf numFmtId="0" fontId="32" fillId="0" borderId="94" xfId="275" applyFont="1" applyBorder="1" applyAlignment="1">
      <alignment horizontal="left" wrapText="1"/>
    </xf>
    <xf numFmtId="0" fontId="15" fillId="0" borderId="96" xfId="270" applyFont="1" applyBorder="1" applyAlignment="1">
      <alignment wrapText="1"/>
    </xf>
    <xf numFmtId="0" fontId="10" fillId="0" borderId="94" xfId="275" applyBorder="1" applyAlignment="1">
      <alignment wrapText="1"/>
    </xf>
    <xf numFmtId="0" fontId="15" fillId="0" borderId="96" xfId="270" applyFont="1" applyBorder="1"/>
    <xf numFmtId="0" fontId="10" fillId="0" borderId="94" xfId="275" applyBorder="1"/>
    <xf numFmtId="0" fontId="25" fillId="2" borderId="1" xfId="270" applyFont="1" applyFill="1" applyBorder="1"/>
    <xf numFmtId="0" fontId="10" fillId="2" borderId="1" xfId="275" applyFill="1" applyBorder="1"/>
    <xf numFmtId="49" fontId="15" fillId="2" borderId="96" xfId="270" applyNumberFormat="1" applyFont="1" applyFill="1" applyBorder="1"/>
    <xf numFmtId="49" fontId="15" fillId="2" borderId="94" xfId="270" applyNumberFormat="1" applyFont="1" applyFill="1" applyBorder="1"/>
    <xf numFmtId="0" fontId="15" fillId="3" borderId="97" xfId="270" applyFont="1" applyFill="1" applyBorder="1" applyAlignment="1">
      <alignment horizontal="center" vertical="center" wrapText="1"/>
    </xf>
    <xf numFmtId="0" fontId="10" fillId="0" borderId="92" xfId="275" applyBorder="1" applyAlignment="1">
      <alignment horizontal="center" vertical="center" wrapText="1"/>
    </xf>
    <xf numFmtId="0" fontId="15" fillId="3" borderId="98" xfId="270" applyFont="1" applyFill="1" applyBorder="1" applyAlignment="1">
      <alignment horizontal="center" vertical="center" wrapText="1"/>
    </xf>
    <xf numFmtId="0" fontId="10" fillId="0" borderId="93" xfId="275" applyBorder="1" applyAlignment="1">
      <alignment horizontal="center" vertical="center" wrapText="1"/>
    </xf>
    <xf numFmtId="0" fontId="56" fillId="2" borderId="1" xfId="270" applyFont="1" applyFill="1" applyBorder="1" applyAlignment="1">
      <alignment horizontal="center"/>
    </xf>
    <xf numFmtId="0" fontId="15" fillId="2" borderId="168" xfId="270" applyFont="1" applyFill="1" applyBorder="1" applyAlignment="1">
      <alignment horizontal="center"/>
    </xf>
    <xf numFmtId="0" fontId="15" fillId="3" borderId="96" xfId="270" applyFont="1" applyFill="1" applyBorder="1" applyAlignment="1">
      <alignment horizontal="center" vertical="center" wrapText="1"/>
    </xf>
    <xf numFmtId="0" fontId="10" fillId="0" borderId="94" xfId="275" applyBorder="1" applyAlignment="1">
      <alignment horizontal="center" vertical="center" wrapText="1"/>
    </xf>
    <xf numFmtId="0" fontId="34" fillId="0" borderId="46" xfId="274" applyFont="1" applyBorder="1" applyAlignment="1" applyProtection="1">
      <alignment horizontal="center" vertical="center" wrapText="1"/>
      <protection locked="0"/>
    </xf>
    <xf numFmtId="0" fontId="128" fillId="0" borderId="44" xfId="0" applyFont="1" applyBorder="1" applyAlignment="1">
      <alignment horizontal="center" vertical="center" wrapText="1"/>
    </xf>
    <xf numFmtId="0" fontId="34" fillId="0" borderId="11" xfId="274" applyFont="1" applyBorder="1" applyAlignment="1" applyProtection="1">
      <alignment horizontal="center" vertical="center" wrapText="1"/>
      <protection locked="0"/>
    </xf>
    <xf numFmtId="0" fontId="128" fillId="0" borderId="10" xfId="0" applyFont="1" applyBorder="1" applyAlignment="1">
      <alignment horizontal="center" vertical="center" wrapText="1"/>
    </xf>
    <xf numFmtId="0" fontId="25" fillId="0" borderId="0" xfId="274" applyFont="1" applyAlignment="1" applyProtection="1">
      <alignment horizontal="center" vertical="center" wrapText="1"/>
      <protection locked="0"/>
    </xf>
    <xf numFmtId="0" fontId="22" fillId="0" borderId="0" xfId="274" applyFont="1" applyAlignment="1" applyProtection="1">
      <alignment horizontal="center" wrapText="1"/>
      <protection locked="0"/>
    </xf>
    <xf numFmtId="0" fontId="15" fillId="0" borderId="1" xfId="274" applyFont="1" applyBorder="1" applyAlignment="1">
      <alignment horizontal="center"/>
    </xf>
    <xf numFmtId="0" fontId="15" fillId="0" borderId="2" xfId="274" applyFont="1" applyBorder="1" applyAlignment="1">
      <alignment horizontal="center"/>
    </xf>
    <xf numFmtId="0" fontId="32" fillId="0" borderId="23" xfId="274" applyFont="1" applyBorder="1" applyAlignment="1" applyProtection="1">
      <alignment horizontal="center" vertical="center" wrapText="1"/>
      <protection locked="0"/>
    </xf>
    <xf numFmtId="0" fontId="32" fillId="0" borderId="66" xfId="274" applyFont="1" applyBorder="1" applyAlignment="1" applyProtection="1">
      <alignment horizontal="center" vertical="center" wrapText="1"/>
      <protection locked="0"/>
    </xf>
    <xf numFmtId="0" fontId="184" fillId="0" borderId="30" xfId="0" applyFont="1" applyBorder="1" applyAlignment="1">
      <alignment horizontal="center" wrapText="1"/>
    </xf>
    <xf numFmtId="0" fontId="34" fillId="0" borderId="56" xfId="274" applyFont="1" applyBorder="1" applyAlignment="1" applyProtection="1">
      <alignment horizontal="center" vertical="center" wrapText="1"/>
      <protection locked="0"/>
    </xf>
    <xf numFmtId="0" fontId="128" fillId="0" borderId="2" xfId="0" applyFont="1" applyBorder="1" applyAlignment="1">
      <alignment horizontal="center" vertical="center" wrapText="1"/>
    </xf>
    <xf numFmtId="0" fontId="128" fillId="0" borderId="22" xfId="0" applyFont="1" applyBorder="1" applyAlignment="1">
      <alignment horizontal="center" vertical="center" wrapText="1"/>
    </xf>
    <xf numFmtId="0" fontId="34" fillId="0" borderId="40" xfId="274" applyFont="1" applyBorder="1" applyAlignment="1" applyProtection="1">
      <alignment horizontal="center" vertical="center" wrapText="1"/>
      <protection locked="0"/>
    </xf>
    <xf numFmtId="0" fontId="128" fillId="0" borderId="1" xfId="0" applyFont="1" applyBorder="1" applyAlignment="1">
      <alignment horizontal="center" vertical="center" wrapText="1"/>
    </xf>
    <xf numFmtId="0" fontId="128" fillId="0" borderId="29" xfId="0" applyFont="1" applyBorder="1" applyAlignment="1">
      <alignment horizontal="center" vertical="center" wrapText="1"/>
    </xf>
    <xf numFmtId="0" fontId="36" fillId="0" borderId="1" xfId="275" applyFont="1" applyBorder="1" applyAlignment="1">
      <alignment horizontal="center"/>
    </xf>
    <xf numFmtId="0" fontId="112" fillId="0" borderId="1" xfId="275" applyFont="1" applyBorder="1" applyAlignment="1">
      <alignment horizontal="center"/>
    </xf>
    <xf numFmtId="0" fontId="112" fillId="0" borderId="2" xfId="275" applyFont="1" applyBorder="1" applyAlignment="1">
      <alignment horizontal="center"/>
    </xf>
    <xf numFmtId="0" fontId="25" fillId="0" borderId="1" xfId="275" applyFont="1" applyBorder="1" applyAlignment="1">
      <alignment horizontal="center"/>
    </xf>
    <xf numFmtId="0" fontId="15" fillId="0" borderId="1" xfId="275" applyFont="1" applyBorder="1" applyAlignment="1">
      <alignment horizontal="center"/>
    </xf>
    <xf numFmtId="0" fontId="15" fillId="0" borderId="2" xfId="275" applyFont="1" applyBorder="1" applyAlignment="1">
      <alignment horizontal="center"/>
    </xf>
  </cellXfs>
  <cellStyles count="419">
    <cellStyle name="=C:\WINNT35\SYSTEM32\COMMAND.COM" xfId="14" xr:uid="{00000000-0005-0000-0000-000000000000}"/>
    <cellStyle name="=D:\WINNT\SYSTEM32\COMMAND.COM" xfId="272" xr:uid="{00000000-0005-0000-0000-000001000000}"/>
    <cellStyle name="20% - 1. jelölőszín" xfId="15" xr:uid="{00000000-0005-0000-0000-000002000000}"/>
    <cellStyle name="20% - 1. jelölőszín 2" xfId="16" xr:uid="{00000000-0005-0000-0000-000003000000}"/>
    <cellStyle name="20% - 1. jelölőszín_20130128_ITS on reporting_Annex I_CA" xfId="17" xr:uid="{00000000-0005-0000-0000-000004000000}"/>
    <cellStyle name="20% - 2. jelölőszín" xfId="18" xr:uid="{00000000-0005-0000-0000-000005000000}"/>
    <cellStyle name="20% - 2. jelölőszín 2" xfId="19" xr:uid="{00000000-0005-0000-0000-000006000000}"/>
    <cellStyle name="20% - 2. jelölőszín_20130128_ITS on reporting_Annex I_CA" xfId="20" xr:uid="{00000000-0005-0000-0000-000007000000}"/>
    <cellStyle name="20% - 3. jelölőszín" xfId="21" xr:uid="{00000000-0005-0000-0000-000008000000}"/>
    <cellStyle name="20% - 3. jelölőszín 2" xfId="22" xr:uid="{00000000-0005-0000-0000-000009000000}"/>
    <cellStyle name="20% - 3. jelölőszín_20130128_ITS on reporting_Annex I_CA" xfId="23" xr:uid="{00000000-0005-0000-0000-00000A000000}"/>
    <cellStyle name="20% - 4. jelölőszín" xfId="24" xr:uid="{00000000-0005-0000-0000-00000B000000}"/>
    <cellStyle name="20% - 4. jelölőszín 2" xfId="25" xr:uid="{00000000-0005-0000-0000-00000C000000}"/>
    <cellStyle name="20% - 4. jelölőszín_20130128_ITS on reporting_Annex I_CA" xfId="26" xr:uid="{00000000-0005-0000-0000-00000D000000}"/>
    <cellStyle name="20% - 5. jelölőszín" xfId="27" xr:uid="{00000000-0005-0000-0000-00000E000000}"/>
    <cellStyle name="20% - 5. jelölőszín 2" xfId="28" xr:uid="{00000000-0005-0000-0000-00000F000000}"/>
    <cellStyle name="20% - 5. jelölőszín_20130128_ITS on reporting_Annex I_CA" xfId="29" xr:uid="{00000000-0005-0000-0000-000010000000}"/>
    <cellStyle name="20% - 6. jelölőszín" xfId="30" xr:uid="{00000000-0005-0000-0000-000011000000}"/>
    <cellStyle name="20% - 6. jelölőszín 2" xfId="31" xr:uid="{00000000-0005-0000-0000-000012000000}"/>
    <cellStyle name="20% - 6. jelölőszín_20130128_ITS on reporting_Annex I_CA" xfId="32" xr:uid="{00000000-0005-0000-0000-000013000000}"/>
    <cellStyle name="20% - Accent1 2" xfId="33" xr:uid="{00000000-0005-0000-0000-000014000000}"/>
    <cellStyle name="20% - Accent1 3" xfId="279" xr:uid="{00000000-0005-0000-0000-000015000000}"/>
    <cellStyle name="20% - Accent1 4" xfId="326" xr:uid="{00000000-0005-0000-0000-000016000000}"/>
    <cellStyle name="20% - Accent2 2" xfId="34" xr:uid="{00000000-0005-0000-0000-000017000000}"/>
    <cellStyle name="20% - Accent2 3" xfId="280" xr:uid="{00000000-0005-0000-0000-000018000000}"/>
    <cellStyle name="20% - Accent2 4" xfId="327" xr:uid="{00000000-0005-0000-0000-000019000000}"/>
    <cellStyle name="20% - Accent3 2" xfId="35" xr:uid="{00000000-0005-0000-0000-00001A000000}"/>
    <cellStyle name="20% - Accent3 3" xfId="281" xr:uid="{00000000-0005-0000-0000-00001B000000}"/>
    <cellStyle name="20% - Accent3 4" xfId="328" xr:uid="{00000000-0005-0000-0000-00001C000000}"/>
    <cellStyle name="20% - Accent4 2" xfId="36" xr:uid="{00000000-0005-0000-0000-00001D000000}"/>
    <cellStyle name="20% - Accent4 3" xfId="282" xr:uid="{00000000-0005-0000-0000-00001E000000}"/>
    <cellStyle name="20% - Accent4 4" xfId="329" xr:uid="{00000000-0005-0000-0000-00001F000000}"/>
    <cellStyle name="20% - Accent5 2" xfId="37" xr:uid="{00000000-0005-0000-0000-000020000000}"/>
    <cellStyle name="20% - Accent5 3" xfId="283" xr:uid="{00000000-0005-0000-0000-000021000000}"/>
    <cellStyle name="20% - Accent5 4" xfId="330" xr:uid="{00000000-0005-0000-0000-000022000000}"/>
    <cellStyle name="20% - Accent6 2" xfId="38" xr:uid="{00000000-0005-0000-0000-000023000000}"/>
    <cellStyle name="20% - Accent6 3" xfId="284" xr:uid="{00000000-0005-0000-0000-000024000000}"/>
    <cellStyle name="20% - Accent6 4" xfId="331" xr:uid="{00000000-0005-0000-0000-000025000000}"/>
    <cellStyle name="20% - Énfasis1" xfId="39" xr:uid="{00000000-0005-0000-0000-000026000000}"/>
    <cellStyle name="20% - Énfasis2" xfId="40" xr:uid="{00000000-0005-0000-0000-000027000000}"/>
    <cellStyle name="20% - Énfasis3" xfId="41" xr:uid="{00000000-0005-0000-0000-000028000000}"/>
    <cellStyle name="20% - Énfasis4" xfId="42" xr:uid="{00000000-0005-0000-0000-000029000000}"/>
    <cellStyle name="20% - Énfasis5" xfId="43" xr:uid="{00000000-0005-0000-0000-00002A000000}"/>
    <cellStyle name="20% - Énfasis6" xfId="44" xr:uid="{00000000-0005-0000-0000-00002B000000}"/>
    <cellStyle name="40% - 1. jelölőszín" xfId="45" xr:uid="{00000000-0005-0000-0000-00002C000000}"/>
    <cellStyle name="40% - 1. jelölőszín 2" xfId="46" xr:uid="{00000000-0005-0000-0000-00002D000000}"/>
    <cellStyle name="40% - 1. jelölőszín_20130128_ITS on reporting_Annex I_CA" xfId="47" xr:uid="{00000000-0005-0000-0000-00002E000000}"/>
    <cellStyle name="40% - 2. jelölőszín" xfId="48" xr:uid="{00000000-0005-0000-0000-00002F000000}"/>
    <cellStyle name="40% - 2. jelölőszín 2" xfId="49" xr:uid="{00000000-0005-0000-0000-000030000000}"/>
    <cellStyle name="40% - 2. jelölőszín_20130128_ITS on reporting_Annex I_CA" xfId="50" xr:uid="{00000000-0005-0000-0000-000031000000}"/>
    <cellStyle name="40% - 3. jelölőszín" xfId="51" xr:uid="{00000000-0005-0000-0000-000032000000}"/>
    <cellStyle name="40% - 3. jelölőszín 2" xfId="52" xr:uid="{00000000-0005-0000-0000-000033000000}"/>
    <cellStyle name="40% - 3. jelölőszín_20130128_ITS on reporting_Annex I_CA" xfId="53" xr:uid="{00000000-0005-0000-0000-000034000000}"/>
    <cellStyle name="40% - 4. jelölőszín" xfId="54" xr:uid="{00000000-0005-0000-0000-000035000000}"/>
    <cellStyle name="40% - 4. jelölőszín 2" xfId="55" xr:uid="{00000000-0005-0000-0000-000036000000}"/>
    <cellStyle name="40% - 4. jelölőszín_20130128_ITS on reporting_Annex I_CA" xfId="56" xr:uid="{00000000-0005-0000-0000-000037000000}"/>
    <cellStyle name="40% - 5. jelölőszín" xfId="57" xr:uid="{00000000-0005-0000-0000-000038000000}"/>
    <cellStyle name="40% - 5. jelölőszín 2" xfId="58" xr:uid="{00000000-0005-0000-0000-000039000000}"/>
    <cellStyle name="40% - 5. jelölőszín_20130128_ITS on reporting_Annex I_CA" xfId="59" xr:uid="{00000000-0005-0000-0000-00003A000000}"/>
    <cellStyle name="40% - 6. jelölőszín" xfId="60" xr:uid="{00000000-0005-0000-0000-00003B000000}"/>
    <cellStyle name="40% - 6. jelölőszín 2" xfId="61" xr:uid="{00000000-0005-0000-0000-00003C000000}"/>
    <cellStyle name="40% - 6. jelölőszín_20130128_ITS on reporting_Annex I_CA" xfId="62" xr:uid="{00000000-0005-0000-0000-00003D000000}"/>
    <cellStyle name="40% - Accent1 2" xfId="63" xr:uid="{00000000-0005-0000-0000-00003E000000}"/>
    <cellStyle name="40% - Accent1 3" xfId="285" xr:uid="{00000000-0005-0000-0000-00003F000000}"/>
    <cellStyle name="40% - Accent1 4" xfId="332" xr:uid="{00000000-0005-0000-0000-000040000000}"/>
    <cellStyle name="40% - Accent2 2" xfId="64" xr:uid="{00000000-0005-0000-0000-000041000000}"/>
    <cellStyle name="40% - Accent2 3" xfId="286" xr:uid="{00000000-0005-0000-0000-000042000000}"/>
    <cellStyle name="40% - Accent2 4" xfId="333" xr:uid="{00000000-0005-0000-0000-000043000000}"/>
    <cellStyle name="40% - Accent3 2" xfId="65" xr:uid="{00000000-0005-0000-0000-000044000000}"/>
    <cellStyle name="40% - Accent3 3" xfId="287" xr:uid="{00000000-0005-0000-0000-000045000000}"/>
    <cellStyle name="40% - Accent3 4" xfId="334" xr:uid="{00000000-0005-0000-0000-000046000000}"/>
    <cellStyle name="40% - Accent4 2" xfId="66" xr:uid="{00000000-0005-0000-0000-000047000000}"/>
    <cellStyle name="40% - Accent4 3" xfId="288" xr:uid="{00000000-0005-0000-0000-000048000000}"/>
    <cellStyle name="40% - Accent4 4" xfId="335" xr:uid="{00000000-0005-0000-0000-000049000000}"/>
    <cellStyle name="40% - Accent5 2" xfId="67" xr:uid="{00000000-0005-0000-0000-00004A000000}"/>
    <cellStyle name="40% - Accent5 3" xfId="289" xr:uid="{00000000-0005-0000-0000-00004B000000}"/>
    <cellStyle name="40% - Accent5 4" xfId="336" xr:uid="{00000000-0005-0000-0000-00004C000000}"/>
    <cellStyle name="40% - Accent6 2" xfId="68" xr:uid="{00000000-0005-0000-0000-00004D000000}"/>
    <cellStyle name="40% - Accent6 3" xfId="290" xr:uid="{00000000-0005-0000-0000-00004E000000}"/>
    <cellStyle name="40% - Accent6 4" xfId="337" xr:uid="{00000000-0005-0000-0000-00004F000000}"/>
    <cellStyle name="40% - Énfasis1" xfId="69" xr:uid="{00000000-0005-0000-0000-000050000000}"/>
    <cellStyle name="40% - Énfasis2" xfId="70" xr:uid="{00000000-0005-0000-0000-000051000000}"/>
    <cellStyle name="40% - Énfasis3" xfId="71" xr:uid="{00000000-0005-0000-0000-000052000000}"/>
    <cellStyle name="40% - Énfasis4" xfId="72" xr:uid="{00000000-0005-0000-0000-000053000000}"/>
    <cellStyle name="40% - Énfasis5" xfId="73" xr:uid="{00000000-0005-0000-0000-000054000000}"/>
    <cellStyle name="40% - Énfasis6" xfId="74" xr:uid="{00000000-0005-0000-0000-000055000000}"/>
    <cellStyle name="60% - 1. jelölőszín" xfId="75" xr:uid="{00000000-0005-0000-0000-000056000000}"/>
    <cellStyle name="60% - 2. jelölőszín" xfId="76" xr:uid="{00000000-0005-0000-0000-000057000000}"/>
    <cellStyle name="60% - 3. jelölőszín" xfId="77" xr:uid="{00000000-0005-0000-0000-000058000000}"/>
    <cellStyle name="60% - 4. jelölőszín" xfId="78" xr:uid="{00000000-0005-0000-0000-000059000000}"/>
    <cellStyle name="60% - 5. jelölőszín" xfId="79" xr:uid="{00000000-0005-0000-0000-00005A000000}"/>
    <cellStyle name="60% - 6. jelölőszín" xfId="80" xr:uid="{00000000-0005-0000-0000-00005B000000}"/>
    <cellStyle name="60% - Accent1 2" xfId="81" xr:uid="{00000000-0005-0000-0000-00005C000000}"/>
    <cellStyle name="60% - Accent1 3" xfId="291" xr:uid="{00000000-0005-0000-0000-00005D000000}"/>
    <cellStyle name="60% - Accent1 4" xfId="338" xr:uid="{00000000-0005-0000-0000-00005E000000}"/>
    <cellStyle name="60% - Accent2 2" xfId="82" xr:uid="{00000000-0005-0000-0000-00005F000000}"/>
    <cellStyle name="60% - Accent2 3" xfId="292" xr:uid="{00000000-0005-0000-0000-000060000000}"/>
    <cellStyle name="60% - Accent2 4" xfId="339" xr:uid="{00000000-0005-0000-0000-000061000000}"/>
    <cellStyle name="60% - Accent3 2" xfId="83" xr:uid="{00000000-0005-0000-0000-000062000000}"/>
    <cellStyle name="60% - Accent3 3" xfId="293" xr:uid="{00000000-0005-0000-0000-000063000000}"/>
    <cellStyle name="60% - Accent3 4" xfId="340" xr:uid="{00000000-0005-0000-0000-000064000000}"/>
    <cellStyle name="60% - Accent4 2" xfId="84" xr:uid="{00000000-0005-0000-0000-000065000000}"/>
    <cellStyle name="60% - Accent4 3" xfId="294" xr:uid="{00000000-0005-0000-0000-000066000000}"/>
    <cellStyle name="60% - Accent4 4" xfId="341" xr:uid="{00000000-0005-0000-0000-000067000000}"/>
    <cellStyle name="60% - Accent5 2" xfId="85" xr:uid="{00000000-0005-0000-0000-000068000000}"/>
    <cellStyle name="60% - Accent5 3" xfId="295" xr:uid="{00000000-0005-0000-0000-000069000000}"/>
    <cellStyle name="60% - Accent5 4" xfId="342" xr:uid="{00000000-0005-0000-0000-00006A000000}"/>
    <cellStyle name="60% - Accent6 2" xfId="86" xr:uid="{00000000-0005-0000-0000-00006B000000}"/>
    <cellStyle name="60% - Accent6 3" xfId="296" xr:uid="{00000000-0005-0000-0000-00006C000000}"/>
    <cellStyle name="60% - Accent6 4" xfId="343" xr:uid="{00000000-0005-0000-0000-00006D000000}"/>
    <cellStyle name="60% - Énfasis1" xfId="87" xr:uid="{00000000-0005-0000-0000-00006E000000}"/>
    <cellStyle name="60% - Énfasis2" xfId="88" xr:uid="{00000000-0005-0000-0000-00006F000000}"/>
    <cellStyle name="60% - Énfasis3" xfId="89" xr:uid="{00000000-0005-0000-0000-000070000000}"/>
    <cellStyle name="60% - Énfasis4" xfId="90" xr:uid="{00000000-0005-0000-0000-000071000000}"/>
    <cellStyle name="60% - Énfasis5" xfId="91" xr:uid="{00000000-0005-0000-0000-000072000000}"/>
    <cellStyle name="60% - Énfasis6" xfId="92" xr:uid="{00000000-0005-0000-0000-000073000000}"/>
    <cellStyle name="Accent1 2" xfId="93" xr:uid="{00000000-0005-0000-0000-000074000000}"/>
    <cellStyle name="Accent1 3" xfId="297" xr:uid="{00000000-0005-0000-0000-000075000000}"/>
    <cellStyle name="Accent1 4" xfId="344" xr:uid="{00000000-0005-0000-0000-000076000000}"/>
    <cellStyle name="Accent2 2" xfId="94" xr:uid="{00000000-0005-0000-0000-000077000000}"/>
    <cellStyle name="Accent2 3" xfId="298" xr:uid="{00000000-0005-0000-0000-000078000000}"/>
    <cellStyle name="Accent2 4" xfId="345" xr:uid="{00000000-0005-0000-0000-000079000000}"/>
    <cellStyle name="Accent3 2" xfId="95" xr:uid="{00000000-0005-0000-0000-00007A000000}"/>
    <cellStyle name="Accent3 3" xfId="299" xr:uid="{00000000-0005-0000-0000-00007B000000}"/>
    <cellStyle name="Accent3 4" xfId="346" xr:uid="{00000000-0005-0000-0000-00007C000000}"/>
    <cellStyle name="Accent4 2" xfId="96" xr:uid="{00000000-0005-0000-0000-00007D000000}"/>
    <cellStyle name="Accent4 3" xfId="300" xr:uid="{00000000-0005-0000-0000-00007E000000}"/>
    <cellStyle name="Accent4 4" xfId="347" xr:uid="{00000000-0005-0000-0000-00007F000000}"/>
    <cellStyle name="Accent5 2" xfId="97" xr:uid="{00000000-0005-0000-0000-000080000000}"/>
    <cellStyle name="Accent5 3" xfId="301" xr:uid="{00000000-0005-0000-0000-000081000000}"/>
    <cellStyle name="Accent5 4" xfId="348" xr:uid="{00000000-0005-0000-0000-000082000000}"/>
    <cellStyle name="Accent6 2" xfId="98" xr:uid="{00000000-0005-0000-0000-000083000000}"/>
    <cellStyle name="Accent6 3" xfId="302" xr:uid="{00000000-0005-0000-0000-000084000000}"/>
    <cellStyle name="Accent6 4" xfId="349" xr:uid="{00000000-0005-0000-0000-000085000000}"/>
    <cellStyle name="Bad 2" xfId="99" xr:uid="{00000000-0005-0000-0000-000086000000}"/>
    <cellStyle name="Bad 3" xfId="303" xr:uid="{00000000-0005-0000-0000-000087000000}"/>
    <cellStyle name="Bad 4" xfId="350" xr:uid="{00000000-0005-0000-0000-000088000000}"/>
    <cellStyle name="Bevitel" xfId="100" xr:uid="{00000000-0005-0000-0000-000089000000}"/>
    <cellStyle name="Bevitel 2" xfId="379" xr:uid="{32D36952-09F8-4A31-B7C2-FA0992AC388A}"/>
    <cellStyle name="Buena" xfId="101" xr:uid="{00000000-0005-0000-0000-00008A000000}"/>
    <cellStyle name="Calculation 2" xfId="102" xr:uid="{00000000-0005-0000-0000-00008B000000}"/>
    <cellStyle name="Calculation 2 2" xfId="380" xr:uid="{2FEE81F3-CDC2-4C56-8A61-36F97B87E405}"/>
    <cellStyle name="Calculation 3" xfId="304" xr:uid="{00000000-0005-0000-0000-00008C000000}"/>
    <cellStyle name="Calculation 3 2" xfId="403" xr:uid="{F305BFEE-7F3C-4FFE-B00A-EC1D800FE5C5}"/>
    <cellStyle name="Calculation 4" xfId="351" xr:uid="{00000000-0005-0000-0000-00008D000000}"/>
    <cellStyle name="Calculation 4 2" xfId="409" xr:uid="{4B0EF330-1D80-49C9-8581-F89B4E851387}"/>
    <cellStyle name="Cálculo" xfId="103" xr:uid="{00000000-0005-0000-0000-00008E000000}"/>
    <cellStyle name="Cálculo 2" xfId="381" xr:uid="{7AD4B01B-CFF3-4C34-B18D-C9FD61E390D6}"/>
    <cellStyle name="Celda de comprobación" xfId="104" xr:uid="{00000000-0005-0000-0000-00008F000000}"/>
    <cellStyle name="Celda vinculada" xfId="105" xr:uid="{00000000-0005-0000-0000-000090000000}"/>
    <cellStyle name="Check Cell 2" xfId="106" xr:uid="{00000000-0005-0000-0000-000091000000}"/>
    <cellStyle name="Check Cell 3" xfId="305" xr:uid="{00000000-0005-0000-0000-000092000000}"/>
    <cellStyle name="Check Cell 4" xfId="352" xr:uid="{00000000-0005-0000-0000-000093000000}"/>
    <cellStyle name="checkExposure" xfId="107" xr:uid="{00000000-0005-0000-0000-000094000000}"/>
    <cellStyle name="Cím" xfId="108" xr:uid="{00000000-0005-0000-0000-000095000000}"/>
    <cellStyle name="Címsor 1" xfId="109" xr:uid="{00000000-0005-0000-0000-000096000000}"/>
    <cellStyle name="Címsor 2" xfId="110" xr:uid="{00000000-0005-0000-0000-000097000000}"/>
    <cellStyle name="Címsor 3" xfId="111" xr:uid="{00000000-0005-0000-0000-000098000000}"/>
    <cellStyle name="Címsor 4" xfId="112" xr:uid="{00000000-0005-0000-0000-000099000000}"/>
    <cellStyle name="Comma 2" xfId="353" xr:uid="{00000000-0005-0000-0000-00009A000000}"/>
    <cellStyle name="Ellenőrzőcella" xfId="113" xr:uid="{00000000-0005-0000-0000-00009B000000}"/>
    <cellStyle name="Encabezado 4" xfId="114" xr:uid="{00000000-0005-0000-0000-00009C000000}"/>
    <cellStyle name="Énfasis1" xfId="115" xr:uid="{00000000-0005-0000-0000-00009D000000}"/>
    <cellStyle name="Énfasis2" xfId="116" xr:uid="{00000000-0005-0000-0000-00009E000000}"/>
    <cellStyle name="Énfasis3" xfId="117" xr:uid="{00000000-0005-0000-0000-00009F000000}"/>
    <cellStyle name="Énfasis4" xfId="118" xr:uid="{00000000-0005-0000-0000-0000A0000000}"/>
    <cellStyle name="Énfasis5" xfId="119" xr:uid="{00000000-0005-0000-0000-0000A1000000}"/>
    <cellStyle name="Énfasis6" xfId="120" xr:uid="{00000000-0005-0000-0000-0000A2000000}"/>
    <cellStyle name="Entrada" xfId="121" xr:uid="{00000000-0005-0000-0000-0000A3000000}"/>
    <cellStyle name="Entrada 2" xfId="382" xr:uid="{B4382249-B58B-4722-B839-0CB0910AC789}"/>
    <cellStyle name="Explanatory Text 2" xfId="122" xr:uid="{00000000-0005-0000-0000-0000A4000000}"/>
    <cellStyle name="Explanatory Text 3" xfId="306" xr:uid="{00000000-0005-0000-0000-0000A5000000}"/>
    <cellStyle name="Explanatory Text 4" xfId="354" xr:uid="{00000000-0005-0000-0000-0000A6000000}"/>
    <cellStyle name="Figyelmeztetés" xfId="123" xr:uid="{00000000-0005-0000-0000-0000A7000000}"/>
    <cellStyle name="Good 2" xfId="124" xr:uid="{00000000-0005-0000-0000-0000A8000000}"/>
    <cellStyle name="Good 3" xfId="307" xr:uid="{00000000-0005-0000-0000-0000A9000000}"/>
    <cellStyle name="Good 4" xfId="355" xr:uid="{00000000-0005-0000-0000-0000AA000000}"/>
    <cellStyle name="greyed" xfId="125" xr:uid="{00000000-0005-0000-0000-0000AB000000}"/>
    <cellStyle name="Heading 1 2" xfId="126" xr:uid="{00000000-0005-0000-0000-0000AC000000}"/>
    <cellStyle name="Heading 1 3" xfId="308" xr:uid="{00000000-0005-0000-0000-0000AD000000}"/>
    <cellStyle name="Heading 1 4" xfId="356" xr:uid="{00000000-0005-0000-0000-0000AE000000}"/>
    <cellStyle name="Heading 2 2" xfId="127" xr:uid="{00000000-0005-0000-0000-0000AF000000}"/>
    <cellStyle name="Heading 2 3" xfId="309" xr:uid="{00000000-0005-0000-0000-0000B0000000}"/>
    <cellStyle name="Heading 2 4" xfId="357" xr:uid="{00000000-0005-0000-0000-0000B1000000}"/>
    <cellStyle name="Heading 3 2" xfId="128" xr:uid="{00000000-0005-0000-0000-0000B2000000}"/>
    <cellStyle name="Heading 3 3" xfId="310" xr:uid="{00000000-0005-0000-0000-0000B3000000}"/>
    <cellStyle name="Heading 3 4" xfId="358" xr:uid="{00000000-0005-0000-0000-0000B4000000}"/>
    <cellStyle name="Heading 4 2" xfId="129" xr:uid="{00000000-0005-0000-0000-0000B5000000}"/>
    <cellStyle name="Heading 4 3" xfId="311" xr:uid="{00000000-0005-0000-0000-0000B6000000}"/>
    <cellStyle name="Heading 4 4" xfId="359" xr:uid="{00000000-0005-0000-0000-0000B7000000}"/>
    <cellStyle name="HeadingTable" xfId="130" xr:uid="{00000000-0005-0000-0000-0000B8000000}"/>
    <cellStyle name="highlightExposure" xfId="131" xr:uid="{00000000-0005-0000-0000-0000B9000000}"/>
    <cellStyle name="highlightPD" xfId="132" xr:uid="{00000000-0005-0000-0000-0000BA000000}"/>
    <cellStyle name="highlightPercentage" xfId="133" xr:uid="{00000000-0005-0000-0000-0000BB000000}"/>
    <cellStyle name="highlightText" xfId="134" xr:uid="{00000000-0005-0000-0000-0000BC000000}"/>
    <cellStyle name="Hipervínculo 2" xfId="135" xr:uid="{00000000-0005-0000-0000-0000BD000000}"/>
    <cellStyle name="Hivatkozott cella" xfId="136" xr:uid="{00000000-0005-0000-0000-0000BE000000}"/>
    <cellStyle name="Hyperlink" xfId="418" builtinId="8"/>
    <cellStyle name="Hyperlink 2" xfId="137" xr:uid="{00000000-0005-0000-0000-0000BF000000}"/>
    <cellStyle name="Hyperlink 3" xfId="138" xr:uid="{00000000-0005-0000-0000-0000C0000000}"/>
    <cellStyle name="Hyperlink 3 2" xfId="139" xr:uid="{00000000-0005-0000-0000-0000C1000000}"/>
    <cellStyle name="Incorrecto" xfId="140" xr:uid="{00000000-0005-0000-0000-0000C2000000}"/>
    <cellStyle name="Input 2" xfId="141" xr:uid="{00000000-0005-0000-0000-0000C3000000}"/>
    <cellStyle name="Input 2 2" xfId="383" xr:uid="{54E594D4-6D4E-4D4C-927B-736F69F818BF}"/>
    <cellStyle name="Input 3" xfId="312" xr:uid="{00000000-0005-0000-0000-0000C4000000}"/>
    <cellStyle name="Input 3 2" xfId="404" xr:uid="{9B4DFB32-975A-430A-A92F-9FC8B980DC8A}"/>
    <cellStyle name="Input 4" xfId="360" xr:uid="{00000000-0005-0000-0000-0000C5000000}"/>
    <cellStyle name="Input 4 2" xfId="410" xr:uid="{CFED31ED-5BB9-421A-8D96-BDD808D57348}"/>
    <cellStyle name="inputDate" xfId="142" xr:uid="{00000000-0005-0000-0000-0000C6000000}"/>
    <cellStyle name="inputExposure" xfId="143" xr:uid="{00000000-0005-0000-0000-0000C7000000}"/>
    <cellStyle name="inputMaturity" xfId="144" xr:uid="{00000000-0005-0000-0000-0000C8000000}"/>
    <cellStyle name="inputParameterE" xfId="145" xr:uid="{00000000-0005-0000-0000-0000C9000000}"/>
    <cellStyle name="inputPD" xfId="146" xr:uid="{00000000-0005-0000-0000-0000CA000000}"/>
    <cellStyle name="inputPercentage" xfId="147" xr:uid="{00000000-0005-0000-0000-0000CB000000}"/>
    <cellStyle name="inputPercentage 2" xfId="384" xr:uid="{4ED1D717-8FEE-4DF9-A2B8-3220DE2F32E0}"/>
    <cellStyle name="inputPercentageL" xfId="148" xr:uid="{00000000-0005-0000-0000-0000CC000000}"/>
    <cellStyle name="inputPercentageS" xfId="149" xr:uid="{00000000-0005-0000-0000-0000CD000000}"/>
    <cellStyle name="inputPercentageS 2" xfId="385" xr:uid="{D99F840C-35B0-40CE-8652-AC28F59670F8}"/>
    <cellStyle name="inputSelection" xfId="150" xr:uid="{00000000-0005-0000-0000-0000CE000000}"/>
    <cellStyle name="inputText" xfId="151" xr:uid="{00000000-0005-0000-0000-0000CF000000}"/>
    <cellStyle name="Jegyzet" xfId="152" xr:uid="{00000000-0005-0000-0000-0000D0000000}"/>
    <cellStyle name="Jegyzet 2" xfId="386" xr:uid="{E1723A80-E09C-437D-B83A-A5CE8CF0C36C}"/>
    <cellStyle name="Jelölőszín (1)" xfId="153" xr:uid="{00000000-0005-0000-0000-0000D1000000}"/>
    <cellStyle name="Jelölőszín (2)" xfId="154" xr:uid="{00000000-0005-0000-0000-0000D2000000}"/>
    <cellStyle name="Jelölőszín (3)" xfId="155" xr:uid="{00000000-0005-0000-0000-0000D3000000}"/>
    <cellStyle name="Jelölőszín (4)" xfId="156" xr:uid="{00000000-0005-0000-0000-0000D4000000}"/>
    <cellStyle name="Jelölőszín (5)" xfId="157" xr:uid="{00000000-0005-0000-0000-0000D5000000}"/>
    <cellStyle name="Jelölőszín (6)" xfId="158" xr:uid="{00000000-0005-0000-0000-0000D6000000}"/>
    <cellStyle name="Jó" xfId="159" xr:uid="{00000000-0005-0000-0000-0000D7000000}"/>
    <cellStyle name="Kimenet" xfId="160" xr:uid="{00000000-0005-0000-0000-0000D8000000}"/>
    <cellStyle name="Kimenet 2" xfId="387" xr:uid="{B5FCCD39-9767-4156-BC38-561FB658F1DF}"/>
    <cellStyle name="Lien hypertexte 2" xfId="161" xr:uid="{00000000-0005-0000-0000-0000D9000000}"/>
    <cellStyle name="Lien hypertexte 3" xfId="162" xr:uid="{00000000-0005-0000-0000-0000DA000000}"/>
    <cellStyle name="Linked Cell 2" xfId="163" xr:uid="{00000000-0005-0000-0000-0000DB000000}"/>
    <cellStyle name="Linked Cell 3" xfId="313" xr:uid="{00000000-0005-0000-0000-0000DC000000}"/>
    <cellStyle name="Linked Cell 4" xfId="361" xr:uid="{00000000-0005-0000-0000-0000DD000000}"/>
    <cellStyle name="Magyarázó szöveg" xfId="164" xr:uid="{00000000-0005-0000-0000-0000DE000000}"/>
    <cellStyle name="Millares 2" xfId="165" xr:uid="{00000000-0005-0000-0000-0000DF000000}"/>
    <cellStyle name="Millares 2 2" xfId="166" xr:uid="{00000000-0005-0000-0000-0000E0000000}"/>
    <cellStyle name="Millares 3" xfId="167" xr:uid="{00000000-0005-0000-0000-0000E1000000}"/>
    <cellStyle name="Millares 3 2" xfId="168" xr:uid="{00000000-0005-0000-0000-0000E2000000}"/>
    <cellStyle name="Millares 3 2 2" xfId="389" xr:uid="{8E74CF44-56EE-428E-AC6F-E8005ED01EAE}"/>
    <cellStyle name="Millares 3 3" xfId="388" xr:uid="{3DB02D09-29D8-4F68-B1BB-669DD3BC18E3}"/>
    <cellStyle name="Navadno_List1" xfId="169" xr:uid="{00000000-0005-0000-0000-0000E3000000}"/>
    <cellStyle name="Neutral 2" xfId="170" xr:uid="{00000000-0005-0000-0000-0000E4000000}"/>
    <cellStyle name="Neutral 3" xfId="314" xr:uid="{00000000-0005-0000-0000-0000E5000000}"/>
    <cellStyle name="Neutral 4" xfId="362" xr:uid="{00000000-0005-0000-0000-0000E6000000}"/>
    <cellStyle name="Normal" xfId="0" builtinId="0"/>
    <cellStyle name="Normal 10" xfId="4" xr:uid="{00000000-0005-0000-0000-0000E8000000}"/>
    <cellStyle name="Normal 10 2" xfId="270" xr:uid="{00000000-0005-0000-0000-0000E9000000}"/>
    <cellStyle name="Normal 11" xfId="271" xr:uid="{00000000-0005-0000-0000-0000EA000000}"/>
    <cellStyle name="Normal 11 2" xfId="399" xr:uid="{BA12C0BE-40AE-47B2-AF63-BF65E4A18747}"/>
    <cellStyle name="Normal 12" xfId="274" xr:uid="{00000000-0005-0000-0000-0000EB000000}"/>
    <cellStyle name="Normal 12 2" xfId="278" xr:uid="{00000000-0005-0000-0000-0000EC000000}"/>
    <cellStyle name="Normal 12 3" xfId="400" xr:uid="{EA86187C-F5F5-49B4-9001-C24DBC67244C}"/>
    <cellStyle name="Normal 13" xfId="275" xr:uid="{00000000-0005-0000-0000-0000ED000000}"/>
    <cellStyle name="Normal 13 2" xfId="401" xr:uid="{6B8CDF2C-C7B1-4612-A51A-CE3FA0AED2E8}"/>
    <cellStyle name="Normal 14" xfId="277" xr:uid="{00000000-0005-0000-0000-0000EE000000}"/>
    <cellStyle name="Normal 14 2" xfId="402" xr:uid="{1409E716-B429-4C82-BADF-9F98DE7D63D0}"/>
    <cellStyle name="Normal 15" xfId="325" xr:uid="{00000000-0005-0000-0000-0000EF000000}"/>
    <cellStyle name="Normal 15 2" xfId="408" xr:uid="{E98B883C-FCA9-48A6-A4D5-6D7D1591D359}"/>
    <cellStyle name="Normal 16" xfId="374" xr:uid="{3F0C511B-B7EE-4E60-A0AF-FB1D3C6D4BD2}"/>
    <cellStyle name="Normal 17" xfId="375" xr:uid="{F10A828A-3ADB-464F-BD9F-A97F26EC05E9}"/>
    <cellStyle name="Normal 17 2" xfId="417" xr:uid="{DA576FCA-EF11-4AE2-8918-1072D7A34C52}"/>
    <cellStyle name="Normal 2" xfId="2" xr:uid="{00000000-0005-0000-0000-0000F0000000}"/>
    <cellStyle name="Normal 2 10" xfId="371" xr:uid="{00000000-0005-0000-0000-0000F1000000}"/>
    <cellStyle name="Normal 2 2" xfId="5" xr:uid="{00000000-0005-0000-0000-0000F2000000}"/>
    <cellStyle name="Normal 2 2 2" xfId="171" xr:uid="{00000000-0005-0000-0000-0000F3000000}"/>
    <cellStyle name="Normal 2 2 3" xfId="172" xr:uid="{00000000-0005-0000-0000-0000F4000000}"/>
    <cellStyle name="Normal 2 2 3 2" xfId="173" xr:uid="{00000000-0005-0000-0000-0000F5000000}"/>
    <cellStyle name="Normal 2 2_COREP GL04rev3" xfId="174" xr:uid="{00000000-0005-0000-0000-0000F6000000}"/>
    <cellStyle name="Normal 2 3" xfId="175" xr:uid="{00000000-0005-0000-0000-0000F7000000}"/>
    <cellStyle name="Normal 2 4" xfId="176" xr:uid="{00000000-0005-0000-0000-0000F8000000}"/>
    <cellStyle name="Normal 2 4 2" xfId="268" xr:uid="{00000000-0005-0000-0000-0000F9000000}"/>
    <cellStyle name="Normal 2 5" xfId="177" xr:uid="{00000000-0005-0000-0000-0000FA000000}"/>
    <cellStyle name="Normal 2 6" xfId="267" xr:uid="{00000000-0005-0000-0000-0000FB000000}"/>
    <cellStyle name="Normal 2 7" xfId="269" xr:uid="{00000000-0005-0000-0000-0000FC000000}"/>
    <cellStyle name="Normal 2 7 2" xfId="398" xr:uid="{92D26B2B-0FF1-406E-B0CE-DF68FF778375}"/>
    <cellStyle name="Normal 2 8" xfId="363" xr:uid="{00000000-0005-0000-0000-0000FD000000}"/>
    <cellStyle name="Normal 2 9" xfId="370" xr:uid="{00000000-0005-0000-0000-0000FE000000}"/>
    <cellStyle name="Normal 2_~0149226" xfId="178" xr:uid="{00000000-0005-0000-0000-0000FF000000}"/>
    <cellStyle name="Normal 3" xfId="3" xr:uid="{00000000-0005-0000-0000-000000010000}"/>
    <cellStyle name="Normal 3 2" xfId="7" xr:uid="{00000000-0005-0000-0000-000001010000}"/>
    <cellStyle name="Normal 3 2 2" xfId="376" xr:uid="{AF245D3E-C5E4-45EA-949A-92B460D0397A}"/>
    <cellStyle name="Normal 3 3" xfId="179" xr:uid="{00000000-0005-0000-0000-000002010000}"/>
    <cellStyle name="Normal 3 3 2" xfId="8" xr:uid="{00000000-0005-0000-0000-000003010000}"/>
    <cellStyle name="Normal 3 4" xfId="180" xr:uid="{00000000-0005-0000-0000-000004010000}"/>
    <cellStyle name="Normal 3 5" xfId="181" xr:uid="{00000000-0005-0000-0000-000005010000}"/>
    <cellStyle name="Normal 3_~1520012" xfId="182" xr:uid="{00000000-0005-0000-0000-000006010000}"/>
    <cellStyle name="Normal 4" xfId="11" xr:uid="{00000000-0005-0000-0000-000007010000}"/>
    <cellStyle name="Normal 4 2" xfId="13" xr:uid="{00000000-0005-0000-0000-000008010000}"/>
    <cellStyle name="Normal 4 3" xfId="377" xr:uid="{CC3686D2-654B-4270-BF21-8E75824A65E4}"/>
    <cellStyle name="Normal 4 4" xfId="183" xr:uid="{00000000-0005-0000-0000-000009010000}"/>
    <cellStyle name="Normal 5" xfId="12" xr:uid="{00000000-0005-0000-0000-00000A010000}"/>
    <cellStyle name="Normal 5 2" xfId="184" xr:uid="{00000000-0005-0000-0000-00000B010000}"/>
    <cellStyle name="Normal 5 3" xfId="185" xr:uid="{00000000-0005-0000-0000-00000C010000}"/>
    <cellStyle name="Normal 5 4" xfId="364" xr:uid="{00000000-0005-0000-0000-00000D010000}"/>
    <cellStyle name="Normal 5 4 2" xfId="411" xr:uid="{D2023DF3-4EB9-4B1F-BF84-BB6B98D04371}"/>
    <cellStyle name="Normal 5 5" xfId="372" xr:uid="{00000000-0005-0000-0000-00000E010000}"/>
    <cellStyle name="Normal 5 5 2" xfId="415" xr:uid="{72A99856-52FD-4D20-BE85-D2191C9A7214}"/>
    <cellStyle name="Normal 5 6" xfId="373" xr:uid="{00000000-0005-0000-0000-00000F010000}"/>
    <cellStyle name="Normal 5 6 2" xfId="416" xr:uid="{001303C2-C3F5-4355-8AFB-76427E8A066B}"/>
    <cellStyle name="Normal 5 7" xfId="378" xr:uid="{4355D443-7D57-42C6-8E77-7DE23B89A81D}"/>
    <cellStyle name="Normal 5_20130128_ITS on reporting_Annex I_CA" xfId="186" xr:uid="{00000000-0005-0000-0000-000010010000}"/>
    <cellStyle name="Normal 6" xfId="187" xr:uid="{00000000-0005-0000-0000-000011010000}"/>
    <cellStyle name="Normal 7" xfId="188" xr:uid="{00000000-0005-0000-0000-000012010000}"/>
    <cellStyle name="Normal 7 2" xfId="189" xr:uid="{00000000-0005-0000-0000-000013010000}"/>
    <cellStyle name="Normal 7 3" xfId="190" xr:uid="{00000000-0005-0000-0000-000014010000}"/>
    <cellStyle name="Normal 8" xfId="191" xr:uid="{00000000-0005-0000-0000-000015010000}"/>
    <cellStyle name="Normal 8 2" xfId="10" xr:uid="{00000000-0005-0000-0000-000016010000}"/>
    <cellStyle name="Normal 9" xfId="192" xr:uid="{00000000-0005-0000-0000-000017010000}"/>
    <cellStyle name="Normal_03 STA" xfId="6" xr:uid="{00000000-0005-0000-0000-000018010000}"/>
    <cellStyle name="Normal_akddmmgg" xfId="1" xr:uid="{00000000-0005-0000-0000-000019010000}"/>
    <cellStyle name="Normal_bsnovimmgg12 2" xfId="273" xr:uid="{00000000-0005-0000-0000-00001A010000}"/>
    <cellStyle name="Normal_IzmjenaTabelaKon" xfId="9" xr:uid="{00000000-0005-0000-0000-00001B010000}"/>
    <cellStyle name="Normal_kn27300611 2" xfId="276" xr:uid="{00000000-0005-0000-0000-00001C010000}"/>
    <cellStyle name="Normale_2011 04 14 Templates for stress test_bcl" xfId="193" xr:uid="{00000000-0005-0000-0000-00001D010000}"/>
    <cellStyle name="Normalno 2" xfId="315" xr:uid="{00000000-0005-0000-0000-00001E010000}"/>
    <cellStyle name="Normalno 2 2" xfId="316" xr:uid="{00000000-0005-0000-0000-00001F010000}"/>
    <cellStyle name="Normalno 3" xfId="317" xr:uid="{00000000-0005-0000-0000-000020010000}"/>
    <cellStyle name="Notas" xfId="194" xr:uid="{00000000-0005-0000-0000-000021010000}"/>
    <cellStyle name="Notas 2" xfId="390" xr:uid="{E7C54607-3C4B-40BE-830E-93985D8CB11A}"/>
    <cellStyle name="Note 2" xfId="195" xr:uid="{00000000-0005-0000-0000-000022010000}"/>
    <cellStyle name="Note 2 2" xfId="391" xr:uid="{03971027-DA8D-4356-B7D1-7863DB6FF5A2}"/>
    <cellStyle name="Note 3" xfId="318" xr:uid="{00000000-0005-0000-0000-000023010000}"/>
    <cellStyle name="Note 3 2" xfId="405" xr:uid="{CC865A38-7406-4F3F-9DAD-030E0DF729F6}"/>
    <cellStyle name="Note 4" xfId="365" xr:uid="{00000000-0005-0000-0000-000024010000}"/>
    <cellStyle name="Note 4 2" xfId="412" xr:uid="{2D657C82-1921-43BE-9040-EB86BC9862B7}"/>
    <cellStyle name="Obično 2" xfId="196" xr:uid="{00000000-0005-0000-0000-000025010000}"/>
    <cellStyle name="Obično 2 2" xfId="319" xr:uid="{00000000-0005-0000-0000-000026010000}"/>
    <cellStyle name="Obično 3" xfId="197" xr:uid="{00000000-0005-0000-0000-000027010000}"/>
    <cellStyle name="Obično 3 2" xfId="198" xr:uid="{00000000-0005-0000-0000-000028010000}"/>
    <cellStyle name="Obično 3 3" xfId="199" xr:uid="{00000000-0005-0000-0000-000029010000}"/>
    <cellStyle name="Obično 4" xfId="200" xr:uid="{00000000-0005-0000-0000-00002A010000}"/>
    <cellStyle name="Obično 5" xfId="201" xr:uid="{00000000-0005-0000-0000-00002B010000}"/>
    <cellStyle name="Obično 6" xfId="202" xr:uid="{00000000-0005-0000-0000-00002C010000}"/>
    <cellStyle name="Obično 7" xfId="203" xr:uid="{00000000-0005-0000-0000-00002D010000}"/>
    <cellStyle name="Obično_20091201 NADZORNA tag i map" xfId="320" xr:uid="{00000000-0005-0000-0000-00002E010000}"/>
    <cellStyle name="optionalExposure" xfId="204" xr:uid="{00000000-0005-0000-0000-00002F010000}"/>
    <cellStyle name="optionalMaturity" xfId="205" xr:uid="{00000000-0005-0000-0000-000030010000}"/>
    <cellStyle name="optionalPD" xfId="206" xr:uid="{00000000-0005-0000-0000-000031010000}"/>
    <cellStyle name="optionalPercentage" xfId="207" xr:uid="{00000000-0005-0000-0000-000032010000}"/>
    <cellStyle name="optionalPercentageL" xfId="208" xr:uid="{00000000-0005-0000-0000-000033010000}"/>
    <cellStyle name="optionalPercentageS" xfId="209" xr:uid="{00000000-0005-0000-0000-000034010000}"/>
    <cellStyle name="optionalPercentageS 2" xfId="392" xr:uid="{FEC89DD0-11E7-4CD3-ABEA-5464E8851AC3}"/>
    <cellStyle name="optionalSelection" xfId="210" xr:uid="{00000000-0005-0000-0000-000035010000}"/>
    <cellStyle name="optionalText" xfId="211" xr:uid="{00000000-0005-0000-0000-000036010000}"/>
    <cellStyle name="Összesen" xfId="212" xr:uid="{00000000-0005-0000-0000-000037010000}"/>
    <cellStyle name="Összesen 2" xfId="393" xr:uid="{F3DE9335-5DF4-4FA1-AB16-18A28DD4A6A6}"/>
    <cellStyle name="Output 2" xfId="213" xr:uid="{00000000-0005-0000-0000-000038010000}"/>
    <cellStyle name="Output 2 2" xfId="394" xr:uid="{65E4B571-92DC-48DD-8C32-94B436235453}"/>
    <cellStyle name="Output 3" xfId="321" xr:uid="{00000000-0005-0000-0000-000039010000}"/>
    <cellStyle name="Output 3 2" xfId="406" xr:uid="{97EFAFD2-0F3A-43A9-8C4A-8E429AC0D0F6}"/>
    <cellStyle name="Output 4" xfId="366" xr:uid="{00000000-0005-0000-0000-00003A010000}"/>
    <cellStyle name="Output 4 2" xfId="413" xr:uid="{AEC27FED-7B93-4068-98D2-C15F74978C1F}"/>
    <cellStyle name="Porcentual 2" xfId="214" xr:uid="{00000000-0005-0000-0000-00003B010000}"/>
    <cellStyle name="Porcentual 2 2" xfId="215" xr:uid="{00000000-0005-0000-0000-00003C010000}"/>
    <cellStyle name="Postotak 2" xfId="216" xr:uid="{00000000-0005-0000-0000-00003D010000}"/>
    <cellStyle name="Prozent 2" xfId="217" xr:uid="{00000000-0005-0000-0000-00003E010000}"/>
    <cellStyle name="reviseExposure" xfId="218" xr:uid="{00000000-0005-0000-0000-00003F010000}"/>
    <cellStyle name="Rossz" xfId="219" xr:uid="{00000000-0005-0000-0000-000040010000}"/>
    <cellStyle name="Salida" xfId="220" xr:uid="{00000000-0005-0000-0000-000041010000}"/>
    <cellStyle name="Salida 2" xfId="395" xr:uid="{30A939B8-754B-4454-9410-7C3975E4D07F}"/>
    <cellStyle name="Semleges" xfId="221" xr:uid="{00000000-0005-0000-0000-000042010000}"/>
    <cellStyle name="showCheck" xfId="222" xr:uid="{00000000-0005-0000-0000-000043010000}"/>
    <cellStyle name="showExposure" xfId="223" xr:uid="{00000000-0005-0000-0000-000044010000}"/>
    <cellStyle name="showParameterE" xfId="224" xr:uid="{00000000-0005-0000-0000-000045010000}"/>
    <cellStyle name="showParameterS" xfId="225" xr:uid="{00000000-0005-0000-0000-000046010000}"/>
    <cellStyle name="showPD" xfId="226" xr:uid="{00000000-0005-0000-0000-000047010000}"/>
    <cellStyle name="showPercentage" xfId="227" xr:uid="{00000000-0005-0000-0000-000048010000}"/>
    <cellStyle name="showSelection" xfId="228" xr:uid="{00000000-0005-0000-0000-000049010000}"/>
    <cellStyle name="Standard 2" xfId="229" xr:uid="{00000000-0005-0000-0000-00004A010000}"/>
    <cellStyle name="Standard 3" xfId="230" xr:uid="{00000000-0005-0000-0000-00004B010000}"/>
    <cellStyle name="Standard 3 2" xfId="231" xr:uid="{00000000-0005-0000-0000-00004C010000}"/>
    <cellStyle name="Standard 4" xfId="232" xr:uid="{00000000-0005-0000-0000-00004D010000}"/>
    <cellStyle name="Standard_20100106 GL04rev2 Documentation of changes" xfId="233" xr:uid="{00000000-0005-0000-0000-00004E010000}"/>
    <cellStyle name="sup2Date" xfId="234" xr:uid="{00000000-0005-0000-0000-00004F010000}"/>
    <cellStyle name="sup2Int" xfId="235" xr:uid="{00000000-0005-0000-0000-000050010000}"/>
    <cellStyle name="sup2ParameterE" xfId="236" xr:uid="{00000000-0005-0000-0000-000051010000}"/>
    <cellStyle name="sup2Percentage" xfId="237" xr:uid="{00000000-0005-0000-0000-000052010000}"/>
    <cellStyle name="sup2PercentageL" xfId="238" xr:uid="{00000000-0005-0000-0000-000053010000}"/>
    <cellStyle name="sup2PercentageM" xfId="239" xr:uid="{00000000-0005-0000-0000-000054010000}"/>
    <cellStyle name="sup2Selection" xfId="240" xr:uid="{00000000-0005-0000-0000-000055010000}"/>
    <cellStyle name="sup2Text" xfId="241" xr:uid="{00000000-0005-0000-0000-000056010000}"/>
    <cellStyle name="sup3ParameterE" xfId="242" xr:uid="{00000000-0005-0000-0000-000057010000}"/>
    <cellStyle name="sup3Percentage" xfId="243" xr:uid="{00000000-0005-0000-0000-000058010000}"/>
    <cellStyle name="supDate" xfId="244" xr:uid="{00000000-0005-0000-0000-000059010000}"/>
    <cellStyle name="supFloat" xfId="245" xr:uid="{00000000-0005-0000-0000-00005A010000}"/>
    <cellStyle name="supInt" xfId="246" xr:uid="{00000000-0005-0000-0000-00005B010000}"/>
    <cellStyle name="supParameterE" xfId="247" xr:uid="{00000000-0005-0000-0000-00005C010000}"/>
    <cellStyle name="supParameterS" xfId="248" xr:uid="{00000000-0005-0000-0000-00005D010000}"/>
    <cellStyle name="supPD" xfId="249" xr:uid="{00000000-0005-0000-0000-00005E010000}"/>
    <cellStyle name="supPercentage" xfId="250" xr:uid="{00000000-0005-0000-0000-00005F010000}"/>
    <cellStyle name="supPercentageL" xfId="251" xr:uid="{00000000-0005-0000-0000-000060010000}"/>
    <cellStyle name="supPercentageM" xfId="252" xr:uid="{00000000-0005-0000-0000-000061010000}"/>
    <cellStyle name="supSelection" xfId="253" xr:uid="{00000000-0005-0000-0000-000062010000}"/>
    <cellStyle name="supText" xfId="254" xr:uid="{00000000-0005-0000-0000-000063010000}"/>
    <cellStyle name="Számítás" xfId="255" xr:uid="{00000000-0005-0000-0000-000064010000}"/>
    <cellStyle name="Számítás 2" xfId="396" xr:uid="{11476C6A-3235-4E3F-AD00-5072C31D348B}"/>
    <cellStyle name="Texto de advertencia" xfId="256" xr:uid="{00000000-0005-0000-0000-000065010000}"/>
    <cellStyle name="Texto explicativo" xfId="257" xr:uid="{00000000-0005-0000-0000-000066010000}"/>
    <cellStyle name="Title 2" xfId="258" xr:uid="{00000000-0005-0000-0000-000067010000}"/>
    <cellStyle name="Title 3" xfId="322" xr:uid="{00000000-0005-0000-0000-000068010000}"/>
    <cellStyle name="Title 4" xfId="367" xr:uid="{00000000-0005-0000-0000-000069010000}"/>
    <cellStyle name="Título" xfId="259" xr:uid="{00000000-0005-0000-0000-00006A010000}"/>
    <cellStyle name="Título 1" xfId="260" xr:uid="{00000000-0005-0000-0000-00006B010000}"/>
    <cellStyle name="Título 2" xfId="261" xr:uid="{00000000-0005-0000-0000-00006C010000}"/>
    <cellStyle name="Título 3" xfId="262" xr:uid="{00000000-0005-0000-0000-00006D010000}"/>
    <cellStyle name="Título_20091015 DE_Proposed amendments to CR SEC_MKR" xfId="263" xr:uid="{00000000-0005-0000-0000-00006E010000}"/>
    <cellStyle name="Total 2" xfId="264" xr:uid="{00000000-0005-0000-0000-00006F010000}"/>
    <cellStyle name="Total 2 2" xfId="397" xr:uid="{D540A857-6C94-4FEF-86F2-D6A86D8CC7C7}"/>
    <cellStyle name="Total 3" xfId="323" xr:uid="{00000000-0005-0000-0000-000070010000}"/>
    <cellStyle name="Total 3 2" xfId="407" xr:uid="{1E9361A7-B06C-44A2-9E10-F7B0C3429F4A}"/>
    <cellStyle name="Total 4" xfId="368" xr:uid="{00000000-0005-0000-0000-000071010000}"/>
    <cellStyle name="Total 4 2" xfId="414" xr:uid="{ABA61F9E-D9A4-461E-A639-29CC71267548}"/>
    <cellStyle name="Warning Text 2" xfId="265" xr:uid="{00000000-0005-0000-0000-000072010000}"/>
    <cellStyle name="Warning Text 3" xfId="324" xr:uid="{00000000-0005-0000-0000-000073010000}"/>
    <cellStyle name="Warning Text 4" xfId="369" xr:uid="{00000000-0005-0000-0000-000074010000}"/>
    <cellStyle name="Zarez 2" xfId="266" xr:uid="{00000000-0005-0000-0000-000075010000}"/>
  </cellStyles>
  <dxfs count="3">
    <dxf>
      <font>
        <color auto="1"/>
      </font>
      <fill>
        <patternFill>
          <bgColor rgb="FFFBFBBB"/>
        </patternFill>
      </fill>
    </dxf>
    <dxf>
      <font>
        <color auto="1"/>
      </font>
      <fill>
        <patternFill>
          <bgColor theme="5" tint="0.39994506668294322"/>
        </patternFill>
      </fill>
    </dxf>
    <dxf>
      <font>
        <color theme="1"/>
      </font>
      <fill>
        <patternFill>
          <bgColor rgb="FFC6EFCE"/>
        </patternFill>
      </fill>
    </dxf>
  </dxfs>
  <tableStyles count="0" defaultTableStyle="TableStyleMedium9" defaultPivotStyle="PivotStyleLight16"/>
  <colors>
    <mruColors>
      <color rgb="FFFBFBBB"/>
      <color rgb="FFF4FC8C"/>
      <color rgb="FFFFE389"/>
      <color rgb="FFFFDA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worksheet" Target="worksheets/sheet71.xml"/></Relationships>
</file>

<file path=xl/drawings/_rels/drawing1.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0.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1.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2.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3.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4.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5.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6.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7.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8.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19.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0.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1.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2.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3.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4.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5.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6.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7.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8.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29.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0.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1.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2.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3.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4.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5.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6.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7.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8.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39.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0.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1.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2.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3.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4.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5.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6.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7.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8.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49.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0.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1.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2.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3.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4.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5.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6.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7.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8.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59.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0.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1.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2.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3.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4.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5.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6.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7.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8.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69.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7.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70.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8.xml.rels><?xml version="1.0" encoding="UTF-8" standalone="yes"?>
<Relationships xmlns="http://schemas.openxmlformats.org/package/2006/relationships"><Relationship Id="rId1" Type="http://schemas.openxmlformats.org/officeDocument/2006/relationships/hyperlink" Target="#'Spisak obrazaca'!A1"/></Relationships>
</file>

<file path=xl/drawings/_rels/drawing9.xml.rels><?xml version="1.0" encoding="UTF-8" standalone="yes"?>
<Relationships xmlns="http://schemas.openxmlformats.org/package/2006/relationships"><Relationship Id="rId1" Type="http://schemas.openxmlformats.org/officeDocument/2006/relationships/hyperlink" Target="#'Spisak obrazaca'!A1"/></Relationships>
</file>

<file path=xl/drawings/drawing1.xml><?xml version="1.0" encoding="utf-8"?>
<xdr:wsDr xmlns:xdr="http://schemas.openxmlformats.org/drawingml/2006/spreadsheetDrawing" xmlns:a="http://schemas.openxmlformats.org/drawingml/2006/main">
  <xdr:twoCellAnchor>
    <xdr:from>
      <xdr:col>9</xdr:col>
      <xdr:colOff>171449</xdr:colOff>
      <xdr:row>0</xdr:row>
      <xdr:rowOff>19050</xdr:rowOff>
    </xdr:from>
    <xdr:to>
      <xdr:col>9</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EBFDD2D-82A9-6F65-B4AF-80AA00CE27DE}"/>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171449</xdr:colOff>
      <xdr:row>0</xdr:row>
      <xdr:rowOff>19050</xdr:rowOff>
    </xdr:from>
    <xdr:to>
      <xdr:col>9</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47D1EF9-5A48-47B4-8138-7D0AD436FD0C}"/>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171449</xdr:colOff>
      <xdr:row>0</xdr:row>
      <xdr:rowOff>19050</xdr:rowOff>
    </xdr:from>
    <xdr:to>
      <xdr:col>10</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E8EB3F4-0D69-4006-A6E8-4D1B23289B7A}"/>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171449</xdr:colOff>
      <xdr:row>0</xdr:row>
      <xdr:rowOff>19050</xdr:rowOff>
    </xdr:from>
    <xdr:to>
      <xdr:col>9</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1D23512-CED3-4E39-B53E-3C144C6C6BB9}"/>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171449</xdr:colOff>
      <xdr:row>0</xdr:row>
      <xdr:rowOff>19050</xdr:rowOff>
    </xdr:from>
    <xdr:to>
      <xdr:col>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78D4956-C7E1-4072-A181-B6DAE65DB200}"/>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06F5931-C1C9-4556-8142-CBC0577C9382}"/>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171449</xdr:colOff>
      <xdr:row>2</xdr:row>
      <xdr:rowOff>19050</xdr:rowOff>
    </xdr:from>
    <xdr:to>
      <xdr:col>17</xdr:col>
      <xdr:colOff>561974</xdr:colOff>
      <xdr:row>3</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EC15E27-7A4A-4125-8377-5379D8ADEDD8}"/>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171449</xdr:colOff>
      <xdr:row>0</xdr:row>
      <xdr:rowOff>19050</xdr:rowOff>
    </xdr:from>
    <xdr:to>
      <xdr:col>12</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FF04568-475A-4656-982C-3DACE866606D}"/>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171449</xdr:colOff>
      <xdr:row>0</xdr:row>
      <xdr:rowOff>19050</xdr:rowOff>
    </xdr:from>
    <xdr:to>
      <xdr:col>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D884B23-BAE2-4106-B39B-C02475AC1D04}"/>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171449</xdr:colOff>
      <xdr:row>0</xdr:row>
      <xdr:rowOff>19050</xdr:rowOff>
    </xdr:from>
    <xdr:to>
      <xdr:col>6</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F0A4751-98DB-4314-81C3-1ED1B5EBBEDD}"/>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171449</xdr:colOff>
      <xdr:row>0</xdr:row>
      <xdr:rowOff>19050</xdr:rowOff>
    </xdr:from>
    <xdr:to>
      <xdr:col>7</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754F218-A5E0-46EE-9AA0-04ABF9C0F932}"/>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171449</xdr:colOff>
      <xdr:row>0</xdr:row>
      <xdr:rowOff>19050</xdr:rowOff>
    </xdr:from>
    <xdr:to>
      <xdr:col>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F0ED5FB-7734-4A57-9026-F1235CB648F2}"/>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171449</xdr:colOff>
      <xdr:row>0</xdr:row>
      <xdr:rowOff>19050</xdr:rowOff>
    </xdr:from>
    <xdr:to>
      <xdr:col>14</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AD595B7-F237-4D68-8C5B-C976CC686E23}"/>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171449</xdr:colOff>
      <xdr:row>0</xdr:row>
      <xdr:rowOff>19050</xdr:rowOff>
    </xdr:from>
    <xdr:to>
      <xdr:col>13</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BB88F90-94E9-492E-9F19-17F352D8BBEB}"/>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171449</xdr:colOff>
      <xdr:row>0</xdr:row>
      <xdr:rowOff>19050</xdr:rowOff>
    </xdr:from>
    <xdr:to>
      <xdr:col>10</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0437863-4046-458B-9FAA-A586892CD45C}"/>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171449</xdr:colOff>
      <xdr:row>0</xdr:row>
      <xdr:rowOff>19050</xdr:rowOff>
    </xdr:from>
    <xdr:to>
      <xdr:col>13</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822B66D-8145-4D4B-94A3-90E715F19E99}"/>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20</xdr:col>
      <xdr:colOff>171449</xdr:colOff>
      <xdr:row>0</xdr:row>
      <xdr:rowOff>19050</xdr:rowOff>
    </xdr:from>
    <xdr:to>
      <xdr:col>20</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153D579-895F-40ED-995B-771A32FD55FB}"/>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171449</xdr:colOff>
      <xdr:row>0</xdr:row>
      <xdr:rowOff>19050</xdr:rowOff>
    </xdr:from>
    <xdr:to>
      <xdr:col>6</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2421435-10FB-498B-8BBD-07F9778A4F46}"/>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171449</xdr:colOff>
      <xdr:row>0</xdr:row>
      <xdr:rowOff>19050</xdr:rowOff>
    </xdr:from>
    <xdr:to>
      <xdr:col>12</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3AD2F9AA-6408-4E13-BA63-D0C1B554A920}"/>
            </a:ext>
          </a:extLst>
        </xdr:cNvPr>
        <xdr:cNvSpPr/>
      </xdr:nvSpPr>
      <xdr:spPr>
        <a:xfrm>
          <a:off x="980122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15</xdr:col>
      <xdr:colOff>171449</xdr:colOff>
      <xdr:row>0</xdr:row>
      <xdr:rowOff>19050</xdr:rowOff>
    </xdr:from>
    <xdr:to>
      <xdr:col>15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49364EE-1BAD-4C6A-8EA4-AE4C097F3D6E}"/>
            </a:ext>
          </a:extLst>
        </xdr:cNvPr>
        <xdr:cNvSpPr/>
      </xdr:nvSpPr>
      <xdr:spPr>
        <a:xfrm>
          <a:off x="980122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171449</xdr:colOff>
      <xdr:row>0</xdr:row>
      <xdr:rowOff>19050</xdr:rowOff>
    </xdr:from>
    <xdr:to>
      <xdr:col>7</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AA63A43-4117-428A-A9E7-0DAF1514E88B}"/>
            </a:ext>
          </a:extLst>
        </xdr:cNvPr>
        <xdr:cNvSpPr/>
      </xdr:nvSpPr>
      <xdr:spPr>
        <a:xfrm>
          <a:off x="980122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171449</xdr:colOff>
      <xdr:row>0</xdr:row>
      <xdr:rowOff>19050</xdr:rowOff>
    </xdr:from>
    <xdr:to>
      <xdr:col>7</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FF55B37-4FDD-4C31-A972-D36D47F2657A}"/>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171449</xdr:colOff>
      <xdr:row>0</xdr:row>
      <xdr:rowOff>19050</xdr:rowOff>
    </xdr:from>
    <xdr:to>
      <xdr:col>6</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43175EB-ABE2-475C-9E72-7D3361F502BC}"/>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15</xdr:col>
      <xdr:colOff>171449</xdr:colOff>
      <xdr:row>0</xdr:row>
      <xdr:rowOff>19050</xdr:rowOff>
    </xdr:from>
    <xdr:to>
      <xdr:col>15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8869545-90C8-4743-B135-D4FE58778BBC}"/>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171449</xdr:colOff>
      <xdr:row>0</xdr:row>
      <xdr:rowOff>19050</xdr:rowOff>
    </xdr:from>
    <xdr:to>
      <xdr:col>6</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58B4B21-966B-4E85-B8F8-54B110038C89}"/>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12</xdr:col>
      <xdr:colOff>171449</xdr:colOff>
      <xdr:row>0</xdr:row>
      <xdr:rowOff>19050</xdr:rowOff>
    </xdr:from>
    <xdr:to>
      <xdr:col>12</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60AF6FC-E83B-4130-BF1A-7891914ECFEA}"/>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171449</xdr:colOff>
      <xdr:row>0</xdr:row>
      <xdr:rowOff>19050</xdr:rowOff>
    </xdr:from>
    <xdr:to>
      <xdr:col>6</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93540EA-1B8E-4F69-AFB5-E6114F5A1D6E}"/>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171449</xdr:colOff>
      <xdr:row>0</xdr:row>
      <xdr:rowOff>19050</xdr:rowOff>
    </xdr:from>
    <xdr:to>
      <xdr:col>6</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960159C-1BAD-42DF-8040-FAB03791F64A}"/>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19</xdr:col>
      <xdr:colOff>171449</xdr:colOff>
      <xdr:row>0</xdr:row>
      <xdr:rowOff>19050</xdr:rowOff>
    </xdr:from>
    <xdr:to>
      <xdr:col>19</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F6D22AE-DCB9-4F74-B5B7-3F786C5A09F5}"/>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18</xdr:col>
      <xdr:colOff>171449</xdr:colOff>
      <xdr:row>0</xdr:row>
      <xdr:rowOff>19050</xdr:rowOff>
    </xdr:from>
    <xdr:to>
      <xdr:col>18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AC552C4-E347-4504-9B7D-2C86215E8E9C}"/>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18</xdr:col>
      <xdr:colOff>171449</xdr:colOff>
      <xdr:row>0</xdr:row>
      <xdr:rowOff>19050</xdr:rowOff>
    </xdr:from>
    <xdr:to>
      <xdr:col>18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EA29C81-091E-4E4E-A477-EF99DCCA326A}"/>
            </a:ext>
          </a:extLst>
        </xdr:cNvPr>
        <xdr:cNvSpPr/>
      </xdr:nvSpPr>
      <xdr:spPr>
        <a:xfrm>
          <a:off x="64960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13</xdr:col>
      <xdr:colOff>171449</xdr:colOff>
      <xdr:row>0</xdr:row>
      <xdr:rowOff>19050</xdr:rowOff>
    </xdr:from>
    <xdr:to>
      <xdr:col>13</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2F253A2-EFE8-43BA-99D6-EB1E00617A5B}"/>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13</xdr:col>
      <xdr:colOff>171449</xdr:colOff>
      <xdr:row>0</xdr:row>
      <xdr:rowOff>19050</xdr:rowOff>
    </xdr:from>
    <xdr:to>
      <xdr:col>13</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5EB4EA6-8BF0-4379-8E29-92CE0DDF4E84}"/>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171449</xdr:colOff>
      <xdr:row>0</xdr:row>
      <xdr:rowOff>19050</xdr:rowOff>
    </xdr:from>
    <xdr:to>
      <xdr:col>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4247AA0-B428-426C-A32C-6CBADE78C620}"/>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5AE2C2A-7F90-412E-AA73-EC636DD3DD8A}"/>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18</xdr:col>
      <xdr:colOff>171449</xdr:colOff>
      <xdr:row>0</xdr:row>
      <xdr:rowOff>19050</xdr:rowOff>
    </xdr:from>
    <xdr:to>
      <xdr:col>18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71A1D8E-207A-4431-9CD1-453AB29ADB04}"/>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9258C565-6D67-43FF-A126-DCFF6340A74F}"/>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171449</xdr:colOff>
      <xdr:row>0</xdr:row>
      <xdr:rowOff>19050</xdr:rowOff>
    </xdr:from>
    <xdr:to>
      <xdr:col>10</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1976D4D-2369-40F7-AEBE-3685D4A689E3}"/>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59BE9C5-94C3-4CD4-89C3-3DA191EBA579}"/>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1F4C362-E060-47C7-A26D-F480E92A8062}"/>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5</xdr:col>
      <xdr:colOff>171449</xdr:colOff>
      <xdr:row>0</xdr:row>
      <xdr:rowOff>19050</xdr:rowOff>
    </xdr:from>
    <xdr:to>
      <xdr:col>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CF8024F-F594-4099-8BD2-DEDBC4B14C8F}"/>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5</xdr:col>
      <xdr:colOff>171449</xdr:colOff>
      <xdr:row>0</xdr:row>
      <xdr:rowOff>19050</xdr:rowOff>
    </xdr:from>
    <xdr:to>
      <xdr:col>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5F4F285-21AD-4067-A1E6-3C055D19F933}"/>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5</xdr:col>
      <xdr:colOff>171449</xdr:colOff>
      <xdr:row>0</xdr:row>
      <xdr:rowOff>19050</xdr:rowOff>
    </xdr:from>
    <xdr:to>
      <xdr:col>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9A80415-A2B4-49DA-919F-12F284A2D6AE}"/>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9</xdr:col>
      <xdr:colOff>171449</xdr:colOff>
      <xdr:row>0</xdr:row>
      <xdr:rowOff>19050</xdr:rowOff>
    </xdr:from>
    <xdr:to>
      <xdr:col>9</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C5EDAD31-3BF6-41A7-A1E2-B2CE38A7855B}"/>
            </a:ext>
          </a:extLst>
        </xdr:cNvPr>
        <xdr:cNvSpPr/>
      </xdr:nvSpPr>
      <xdr:spPr>
        <a:xfrm>
          <a:off x="10953749"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171449</xdr:colOff>
      <xdr:row>0</xdr:row>
      <xdr:rowOff>19050</xdr:rowOff>
    </xdr:from>
    <xdr:to>
      <xdr:col>7</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92D1CB32-E745-4EDD-89D8-0BB82407F3FC}"/>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8</xdr:col>
      <xdr:colOff>171449</xdr:colOff>
      <xdr:row>1</xdr:row>
      <xdr:rowOff>19050</xdr:rowOff>
    </xdr:from>
    <xdr:to>
      <xdr:col>8</xdr:col>
      <xdr:colOff>561974</xdr:colOff>
      <xdr:row>2</xdr:row>
      <xdr:rowOff>28575</xdr:rowOff>
    </xdr:to>
    <xdr:sp macro="" textlink="">
      <xdr:nvSpPr>
        <xdr:cNvPr id="4" name="Arrow: Left 3">
          <a:hlinkClick xmlns:r="http://schemas.openxmlformats.org/officeDocument/2006/relationships" r:id="rId1"/>
          <a:extLst>
            <a:ext uri="{FF2B5EF4-FFF2-40B4-BE49-F238E27FC236}">
              <a16:creationId xmlns:a16="http://schemas.microsoft.com/office/drawing/2014/main" id="{C886294E-B494-4943-A1A6-56EE73802926}"/>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A5E1549-429C-4528-B7CE-2813ADF52863}"/>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E32CDA52-0C00-4C0E-AED2-9AAF62041640}"/>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8</xdr:col>
      <xdr:colOff>171449</xdr:colOff>
      <xdr:row>0</xdr:row>
      <xdr:rowOff>19050</xdr:rowOff>
    </xdr:from>
    <xdr:to>
      <xdr:col>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0F53D2B6-0CDD-419B-B1AF-FD95318AAF7E}"/>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19</xdr:col>
      <xdr:colOff>171449</xdr:colOff>
      <xdr:row>0</xdr:row>
      <xdr:rowOff>19050</xdr:rowOff>
    </xdr:from>
    <xdr:to>
      <xdr:col>19</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D0449CA-27B5-4581-B2B4-9D7FE323CD9A}"/>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15</xdr:col>
      <xdr:colOff>171449</xdr:colOff>
      <xdr:row>0</xdr:row>
      <xdr:rowOff>19050</xdr:rowOff>
    </xdr:from>
    <xdr:to>
      <xdr:col>15</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389677C3-C7EB-4B12-A53D-9B26C8B04E85}"/>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17</xdr:col>
      <xdr:colOff>171449</xdr:colOff>
      <xdr:row>0</xdr:row>
      <xdr:rowOff>19050</xdr:rowOff>
    </xdr:from>
    <xdr:to>
      <xdr:col>17</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8146CD8D-F464-41EE-8828-2539A92B85A9}"/>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11</xdr:col>
      <xdr:colOff>171449</xdr:colOff>
      <xdr:row>2</xdr:row>
      <xdr:rowOff>19050</xdr:rowOff>
    </xdr:from>
    <xdr:to>
      <xdr:col>11</xdr:col>
      <xdr:colOff>561974</xdr:colOff>
      <xdr:row>3</xdr:row>
      <xdr:rowOff>28575</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F8B908A1-5FB2-4142-8A8A-DE332138778E}"/>
            </a:ext>
          </a:extLst>
        </xdr:cNvPr>
        <xdr:cNvSpPr/>
      </xdr:nvSpPr>
      <xdr:spPr>
        <a:xfrm>
          <a:off x="11420474" y="19050"/>
          <a:ext cx="390525" cy="20002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11</xdr:col>
      <xdr:colOff>171449</xdr:colOff>
      <xdr:row>2</xdr:row>
      <xdr:rowOff>19050</xdr:rowOff>
    </xdr:from>
    <xdr:to>
      <xdr:col>11</xdr:col>
      <xdr:colOff>561974</xdr:colOff>
      <xdr:row>3</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03253DA-3EDF-436E-933D-8DE2CF8A808D}"/>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11</xdr:col>
      <xdr:colOff>171449</xdr:colOff>
      <xdr:row>2</xdr:row>
      <xdr:rowOff>19050</xdr:rowOff>
    </xdr:from>
    <xdr:to>
      <xdr:col>11</xdr:col>
      <xdr:colOff>561974</xdr:colOff>
      <xdr:row>3</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42D4BDF-6E9D-411B-A257-3BECF5239222}"/>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171449</xdr:colOff>
      <xdr:row>0</xdr:row>
      <xdr:rowOff>19050</xdr:rowOff>
    </xdr:from>
    <xdr:to>
      <xdr:col>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5828A97B-CF3A-4724-A988-66F6137FDAF7}"/>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11</xdr:col>
      <xdr:colOff>171449</xdr:colOff>
      <xdr:row>2</xdr:row>
      <xdr:rowOff>19050</xdr:rowOff>
    </xdr:from>
    <xdr:to>
      <xdr:col>11</xdr:col>
      <xdr:colOff>561974</xdr:colOff>
      <xdr:row>3</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84DCFB1-E97B-4101-BD59-827C6D54D980}"/>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8</xdr:col>
      <xdr:colOff>171449</xdr:colOff>
      <xdr:row>2</xdr:row>
      <xdr:rowOff>19050</xdr:rowOff>
    </xdr:from>
    <xdr:to>
      <xdr:col>8</xdr:col>
      <xdr:colOff>561974</xdr:colOff>
      <xdr:row>3</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1249DE3-8723-4244-90AB-283703FC911C}"/>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7</xdr:col>
      <xdr:colOff>171449</xdr:colOff>
      <xdr:row>2</xdr:row>
      <xdr:rowOff>19050</xdr:rowOff>
    </xdr:from>
    <xdr:to>
      <xdr:col>7</xdr:col>
      <xdr:colOff>561974</xdr:colOff>
      <xdr:row>3</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7FF4E456-0B90-44C4-A3A9-7A963D83C845}"/>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10</xdr:col>
      <xdr:colOff>171449</xdr:colOff>
      <xdr:row>1</xdr:row>
      <xdr:rowOff>19050</xdr:rowOff>
    </xdr:from>
    <xdr:to>
      <xdr:col>10</xdr:col>
      <xdr:colOff>561974</xdr:colOff>
      <xdr:row>2</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47A0D909-F918-46EA-A768-F9755421DD8B}"/>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7</xdr:col>
      <xdr:colOff>361950</xdr:colOff>
      <xdr:row>0</xdr:row>
      <xdr:rowOff>19050</xdr:rowOff>
    </xdr:from>
    <xdr:to>
      <xdr:col>8</xdr:col>
      <xdr:colOff>142875</xdr:colOff>
      <xdr:row>1</xdr:row>
      <xdr:rowOff>38100</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27E5FE2B-48AC-4B16-A50A-8C74899B4ABA}"/>
            </a:ext>
          </a:extLst>
        </xdr:cNvPr>
        <xdr:cNvSpPr/>
      </xdr:nvSpPr>
      <xdr:spPr>
        <a:xfrm>
          <a:off x="8201025"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6</xdr:col>
      <xdr:colOff>171449</xdr:colOff>
      <xdr:row>1</xdr:row>
      <xdr:rowOff>19050</xdr:rowOff>
    </xdr:from>
    <xdr:to>
      <xdr:col>6</xdr:col>
      <xdr:colOff>561974</xdr:colOff>
      <xdr:row>2</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F18EB087-308A-42A7-8336-9BE65FD50B24}"/>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10</xdr:col>
      <xdr:colOff>171449</xdr:colOff>
      <xdr:row>1</xdr:row>
      <xdr:rowOff>19050</xdr:rowOff>
    </xdr:from>
    <xdr:to>
      <xdr:col>10</xdr:col>
      <xdr:colOff>561974</xdr:colOff>
      <xdr:row>2</xdr:row>
      <xdr:rowOff>28575</xdr:rowOff>
    </xdr:to>
    <xdr:sp macro="" textlink="">
      <xdr:nvSpPr>
        <xdr:cNvPr id="3" name="Arrow: Left 2">
          <a:hlinkClick xmlns:r="http://schemas.openxmlformats.org/officeDocument/2006/relationships" r:id="rId1"/>
          <a:extLst>
            <a:ext uri="{FF2B5EF4-FFF2-40B4-BE49-F238E27FC236}">
              <a16:creationId xmlns:a16="http://schemas.microsoft.com/office/drawing/2014/main" id="{4A9A84C6-9516-476D-BA9F-4100D893D259}"/>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11</xdr:col>
      <xdr:colOff>171449</xdr:colOff>
      <xdr:row>1</xdr:row>
      <xdr:rowOff>19050</xdr:rowOff>
    </xdr:from>
    <xdr:to>
      <xdr:col>11</xdr:col>
      <xdr:colOff>561974</xdr:colOff>
      <xdr:row>2</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A03CBA60-663C-48F4-848C-571A31C3E1C8}"/>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8</xdr:col>
      <xdr:colOff>171449</xdr:colOff>
      <xdr:row>1</xdr:row>
      <xdr:rowOff>19050</xdr:rowOff>
    </xdr:from>
    <xdr:to>
      <xdr:col>8</xdr:col>
      <xdr:colOff>561974</xdr:colOff>
      <xdr:row>2</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D4860176-39AC-40F0-9678-AC42335D4DE6}"/>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11</xdr:col>
      <xdr:colOff>171449</xdr:colOff>
      <xdr:row>0</xdr:row>
      <xdr:rowOff>19050</xdr:rowOff>
    </xdr:from>
    <xdr:to>
      <xdr:col>11</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99169EB2-D9CD-48F9-8112-0AECA39A2067}"/>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171449</xdr:colOff>
      <xdr:row>0</xdr:row>
      <xdr:rowOff>19050</xdr:rowOff>
    </xdr:from>
    <xdr:to>
      <xdr:col>7</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1716524A-DB0D-4520-AB14-6FDF89722ECF}"/>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9</xdr:col>
      <xdr:colOff>171449</xdr:colOff>
      <xdr:row>0</xdr:row>
      <xdr:rowOff>19050</xdr:rowOff>
    </xdr:from>
    <xdr:to>
      <xdr:col>9</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2C437C0-3A84-4540-A674-4854BD8A427F}"/>
            </a:ext>
          </a:extLst>
        </xdr:cNvPr>
        <xdr:cNvSpPr/>
      </xdr:nvSpPr>
      <xdr:spPr>
        <a:xfrm>
          <a:off x="12801599" y="619125"/>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171449</xdr:colOff>
      <xdr:row>0</xdr:row>
      <xdr:rowOff>19050</xdr:rowOff>
    </xdr:from>
    <xdr:to>
      <xdr:col>7</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652592A9-E6D2-404A-A091-9418C1704E05}"/>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171449</xdr:colOff>
      <xdr:row>0</xdr:row>
      <xdr:rowOff>19050</xdr:rowOff>
    </xdr:from>
    <xdr:to>
      <xdr:col>8</xdr:col>
      <xdr:colOff>561974</xdr:colOff>
      <xdr:row>1</xdr:row>
      <xdr:rowOff>28575</xdr:rowOff>
    </xdr:to>
    <xdr:sp macro="" textlink="">
      <xdr:nvSpPr>
        <xdr:cNvPr id="2" name="Arrow: Left 1">
          <a:hlinkClick xmlns:r="http://schemas.openxmlformats.org/officeDocument/2006/relationships" r:id="rId1"/>
          <a:extLst>
            <a:ext uri="{FF2B5EF4-FFF2-40B4-BE49-F238E27FC236}">
              <a16:creationId xmlns:a16="http://schemas.microsoft.com/office/drawing/2014/main" id="{BE85383C-229E-407B-A97B-2ED059AD1309}"/>
            </a:ext>
          </a:extLst>
        </xdr:cNvPr>
        <xdr:cNvSpPr/>
      </xdr:nvSpPr>
      <xdr:spPr>
        <a:xfrm>
          <a:off x="7419974" y="19050"/>
          <a:ext cx="390525" cy="180975"/>
        </a:xfrm>
        <a:prstGeom prst="leftArrow">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5.xml"/><Relationship Id="rId1" Type="http://schemas.openxmlformats.org/officeDocument/2006/relationships/printerSettings" Target="../printerSettings/printerSettings44.bin"/><Relationship Id="rId4" Type="http://schemas.openxmlformats.org/officeDocument/2006/relationships/comments" Target="../comments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90C8C-F68F-4B73-8712-8B9B0C5B1DDC}">
  <sheetPr>
    <tabColor theme="5" tint="-0.499984740745262"/>
  </sheetPr>
  <dimension ref="A2:F71"/>
  <sheetViews>
    <sheetView tabSelected="1" workbookViewId="0">
      <selection activeCell="A2" sqref="A2"/>
    </sheetView>
  </sheetViews>
  <sheetFormatPr defaultColWidth="9.109375" defaultRowHeight="13.8"/>
  <cols>
    <col min="1" max="1" width="7.44140625" style="1399" customWidth="1"/>
    <col min="2" max="2" width="24" style="1559" customWidth="1"/>
    <col min="3" max="3" width="134.88671875" style="1675" bestFit="1" customWidth="1"/>
    <col min="4" max="4" width="9.109375" style="1705"/>
    <col min="5" max="5" width="9.109375" style="1559"/>
    <col min="6" max="6" width="9.109375" style="1559" hidden="1" customWidth="1"/>
    <col min="7" max="16384" width="9.109375" style="1559"/>
  </cols>
  <sheetData>
    <row r="2" spans="1:6">
      <c r="A2" s="1706" t="s">
        <v>1988</v>
      </c>
      <c r="B2" s="1707" t="s">
        <v>1967</v>
      </c>
      <c r="C2" s="1708" t="s">
        <v>1647</v>
      </c>
      <c r="D2" s="1709" t="s">
        <v>2062</v>
      </c>
      <c r="F2" s="1559" t="s">
        <v>2061</v>
      </c>
    </row>
    <row r="3" spans="1:6">
      <c r="A3" s="1399">
        <v>1</v>
      </c>
      <c r="B3" s="1701" t="s">
        <v>993</v>
      </c>
      <c r="D3" s="1703" t="s">
        <v>2061</v>
      </c>
      <c r="F3" s="1559" t="s">
        <v>2060</v>
      </c>
    </row>
    <row r="4" spans="1:6">
      <c r="A4" s="1399">
        <v>2</v>
      </c>
      <c r="B4" s="1701" t="s">
        <v>2</v>
      </c>
      <c r="C4" s="1675" t="s">
        <v>1968</v>
      </c>
      <c r="D4" s="1703" t="s">
        <v>2061</v>
      </c>
      <c r="F4" s="1559" t="s">
        <v>2059</v>
      </c>
    </row>
    <row r="5" spans="1:6">
      <c r="A5" s="1399">
        <v>3</v>
      </c>
      <c r="B5" s="1701" t="s">
        <v>106</v>
      </c>
      <c r="C5" s="1675" t="s">
        <v>108</v>
      </c>
      <c r="D5" s="1703" t="s">
        <v>2061</v>
      </c>
    </row>
    <row r="6" spans="1:6">
      <c r="A6" s="1399">
        <v>4</v>
      </c>
      <c r="B6" s="1701" t="s">
        <v>127</v>
      </c>
      <c r="C6" s="1675" t="s">
        <v>128</v>
      </c>
      <c r="D6" s="1703" t="s">
        <v>2061</v>
      </c>
    </row>
    <row r="7" spans="1:6">
      <c r="A7" s="1399">
        <v>5</v>
      </c>
      <c r="B7" s="1701" t="s">
        <v>149</v>
      </c>
      <c r="C7" s="1675" t="s">
        <v>1969</v>
      </c>
      <c r="D7" s="1703" t="s">
        <v>2061</v>
      </c>
    </row>
    <row r="8" spans="1:6">
      <c r="A8" s="1399">
        <v>6</v>
      </c>
      <c r="B8" s="1701" t="s">
        <v>157</v>
      </c>
      <c r="C8" s="1675" t="s">
        <v>158</v>
      </c>
      <c r="D8" s="1703" t="s">
        <v>2061</v>
      </c>
    </row>
    <row r="9" spans="1:6">
      <c r="A9" s="1399">
        <v>7</v>
      </c>
      <c r="B9" s="1701" t="s">
        <v>179</v>
      </c>
      <c r="C9" s="1675" t="s">
        <v>45</v>
      </c>
      <c r="D9" s="1703" t="s">
        <v>2061</v>
      </c>
    </row>
    <row r="10" spans="1:6">
      <c r="A10" s="1399">
        <v>8</v>
      </c>
      <c r="B10" s="1701" t="s">
        <v>237</v>
      </c>
      <c r="C10" s="1675" t="s">
        <v>238</v>
      </c>
      <c r="D10" s="1703" t="s">
        <v>2061</v>
      </c>
    </row>
    <row r="11" spans="1:6">
      <c r="A11" s="1399">
        <v>9</v>
      </c>
      <c r="B11" s="1701" t="s">
        <v>246</v>
      </c>
      <c r="C11" s="1675" t="s">
        <v>1970</v>
      </c>
      <c r="D11" s="1703" t="s">
        <v>2061</v>
      </c>
    </row>
    <row r="12" spans="1:6">
      <c r="A12" s="1399">
        <v>10</v>
      </c>
      <c r="B12" s="1701" t="s">
        <v>262</v>
      </c>
      <c r="C12" s="1675" t="s">
        <v>1971</v>
      </c>
      <c r="D12" s="1703" t="s">
        <v>2061</v>
      </c>
    </row>
    <row r="13" spans="1:6">
      <c r="A13" s="1399">
        <v>11</v>
      </c>
      <c r="B13" s="1701" t="s">
        <v>325</v>
      </c>
      <c r="C13" s="1675" t="s">
        <v>326</v>
      </c>
      <c r="D13" s="1703" t="s">
        <v>2061</v>
      </c>
    </row>
    <row r="14" spans="1:6">
      <c r="A14" s="1399">
        <v>12</v>
      </c>
      <c r="B14" s="1701" t="s">
        <v>423</v>
      </c>
      <c r="C14" s="1675" t="s">
        <v>1972</v>
      </c>
      <c r="D14" s="1703" t="s">
        <v>2061</v>
      </c>
    </row>
    <row r="15" spans="1:6">
      <c r="A15" s="1399">
        <v>13</v>
      </c>
      <c r="B15" s="1701" t="s">
        <v>1781</v>
      </c>
      <c r="C15" s="1675" t="s">
        <v>1782</v>
      </c>
      <c r="D15" s="1703" t="s">
        <v>2061</v>
      </c>
    </row>
    <row r="16" spans="1:6">
      <c r="A16" s="1399">
        <v>14</v>
      </c>
      <c r="B16" s="1701" t="s">
        <v>1732</v>
      </c>
      <c r="C16" s="1675" t="s">
        <v>1160</v>
      </c>
      <c r="D16" s="1703" t="s">
        <v>2061</v>
      </c>
    </row>
    <row r="17" spans="1:4">
      <c r="A17" s="1399">
        <v>15</v>
      </c>
      <c r="B17" s="1701" t="s">
        <v>1963</v>
      </c>
      <c r="C17" s="1675" t="s">
        <v>1206</v>
      </c>
      <c r="D17" s="1703" t="s">
        <v>2061</v>
      </c>
    </row>
    <row r="18" spans="1:4">
      <c r="A18" s="1399">
        <v>16</v>
      </c>
      <c r="B18" s="1701" t="s">
        <v>1729</v>
      </c>
      <c r="C18" s="1675" t="s">
        <v>1333</v>
      </c>
      <c r="D18" s="1703" t="s">
        <v>2059</v>
      </c>
    </row>
    <row r="19" spans="1:4">
      <c r="A19" s="1399">
        <v>17</v>
      </c>
      <c r="B19" s="1701" t="s">
        <v>1728</v>
      </c>
      <c r="C19" s="1675" t="s">
        <v>1434</v>
      </c>
      <c r="D19" s="1703" t="s">
        <v>2061</v>
      </c>
    </row>
    <row r="20" spans="1:4">
      <c r="A20" s="1399">
        <v>18</v>
      </c>
      <c r="B20" s="1701" t="s">
        <v>1727</v>
      </c>
      <c r="C20" s="1675" t="s">
        <v>1440</v>
      </c>
      <c r="D20" s="1703" t="s">
        <v>2061</v>
      </c>
    </row>
    <row r="21" spans="1:4">
      <c r="A21" s="1399">
        <v>19</v>
      </c>
      <c r="B21" s="1701" t="s">
        <v>1726</v>
      </c>
      <c r="C21" s="1675" t="s">
        <v>459</v>
      </c>
      <c r="D21" s="1703" t="s">
        <v>2061</v>
      </c>
    </row>
    <row r="22" spans="1:4">
      <c r="A22" s="1399">
        <v>20</v>
      </c>
      <c r="B22" s="1701" t="s">
        <v>1924</v>
      </c>
      <c r="C22" s="1675" t="s">
        <v>1797</v>
      </c>
      <c r="D22" s="1703" t="s">
        <v>2061</v>
      </c>
    </row>
    <row r="23" spans="1:4">
      <c r="A23" s="1399">
        <v>21</v>
      </c>
      <c r="B23" s="1701" t="s">
        <v>1911</v>
      </c>
      <c r="C23" s="1675" t="s">
        <v>476</v>
      </c>
      <c r="D23" s="1703" t="s">
        <v>2061</v>
      </c>
    </row>
    <row r="24" spans="1:4">
      <c r="A24" s="1399">
        <v>22</v>
      </c>
      <c r="B24" s="1701" t="s">
        <v>498</v>
      </c>
      <c r="C24" s="1675" t="s">
        <v>499</v>
      </c>
      <c r="D24" s="1703" t="s">
        <v>2061</v>
      </c>
    </row>
    <row r="25" spans="1:4">
      <c r="A25" s="1399">
        <v>23</v>
      </c>
      <c r="B25" s="1701" t="s">
        <v>778</v>
      </c>
      <c r="C25" s="1675" t="s">
        <v>780</v>
      </c>
      <c r="D25" s="1703" t="s">
        <v>2061</v>
      </c>
    </row>
    <row r="26" spans="1:4">
      <c r="A26" s="1399">
        <v>24</v>
      </c>
      <c r="B26" s="1701" t="s">
        <v>807</v>
      </c>
      <c r="C26" s="1675" t="s">
        <v>808</v>
      </c>
      <c r="D26" s="1703" t="s">
        <v>2061</v>
      </c>
    </row>
    <row r="27" spans="1:4">
      <c r="A27" s="1399">
        <v>25</v>
      </c>
      <c r="B27" s="1701" t="s">
        <v>820</v>
      </c>
      <c r="C27" s="1675" t="s">
        <v>822</v>
      </c>
      <c r="D27" s="1703" t="s">
        <v>2061</v>
      </c>
    </row>
    <row r="28" spans="1:4">
      <c r="A28" s="1399">
        <v>26</v>
      </c>
      <c r="B28" s="1701" t="s">
        <v>1402</v>
      </c>
      <c r="C28" s="1675" t="s">
        <v>1404</v>
      </c>
      <c r="D28" s="1703" t="s">
        <v>2061</v>
      </c>
    </row>
    <row r="29" spans="1:4">
      <c r="A29" s="1399">
        <v>27</v>
      </c>
      <c r="B29" s="1701" t="s">
        <v>924</v>
      </c>
      <c r="C29" s="1675" t="s">
        <v>1946</v>
      </c>
      <c r="D29" s="1703" t="s">
        <v>2061</v>
      </c>
    </row>
    <row r="30" spans="1:4">
      <c r="A30" s="1399">
        <v>28</v>
      </c>
      <c r="B30" s="1701" t="s">
        <v>927</v>
      </c>
      <c r="C30" s="1675" t="s">
        <v>925</v>
      </c>
      <c r="D30" s="1703" t="s">
        <v>2061</v>
      </c>
    </row>
    <row r="31" spans="1:4">
      <c r="A31" s="1399">
        <v>29</v>
      </c>
      <c r="B31" s="1701" t="s">
        <v>1835</v>
      </c>
      <c r="C31" s="1675" t="s">
        <v>1836</v>
      </c>
      <c r="D31" s="1703" t="s">
        <v>2061</v>
      </c>
    </row>
    <row r="32" spans="1:4">
      <c r="A32" s="1399">
        <v>30</v>
      </c>
      <c r="B32" s="1701" t="s">
        <v>941</v>
      </c>
      <c r="C32" s="1675" t="s">
        <v>1973</v>
      </c>
      <c r="D32" s="1703" t="s">
        <v>2061</v>
      </c>
    </row>
    <row r="33" spans="1:4">
      <c r="A33" s="1399">
        <v>31</v>
      </c>
      <c r="B33" s="1701" t="s">
        <v>512</v>
      </c>
      <c r="C33" s="1675" t="s">
        <v>513</v>
      </c>
      <c r="D33" s="1703" t="s">
        <v>2061</v>
      </c>
    </row>
    <row r="34" spans="1:4">
      <c r="A34" s="1399">
        <v>32</v>
      </c>
      <c r="B34" s="1701" t="s">
        <v>547</v>
      </c>
      <c r="C34" s="1675" t="s">
        <v>548</v>
      </c>
      <c r="D34" s="1703" t="s">
        <v>2061</v>
      </c>
    </row>
    <row r="35" spans="1:4">
      <c r="A35" s="1399">
        <v>33</v>
      </c>
      <c r="B35" s="1701" t="s">
        <v>563</v>
      </c>
      <c r="C35" s="1675" t="s">
        <v>1974</v>
      </c>
      <c r="D35" s="1703" t="s">
        <v>2061</v>
      </c>
    </row>
    <row r="36" spans="1:4">
      <c r="A36" s="1399">
        <v>34</v>
      </c>
      <c r="B36" s="1701" t="s">
        <v>578</v>
      </c>
      <c r="C36" s="1675" t="s">
        <v>1975</v>
      </c>
      <c r="D36" s="1703" t="s">
        <v>2061</v>
      </c>
    </row>
    <row r="37" spans="1:4">
      <c r="A37" s="1399">
        <v>35</v>
      </c>
      <c r="B37" s="1701" t="s">
        <v>580</v>
      </c>
      <c r="C37" s="1675" t="s">
        <v>1976</v>
      </c>
      <c r="D37" s="1703" t="s">
        <v>2061</v>
      </c>
    </row>
    <row r="38" spans="1:4">
      <c r="A38" s="1399">
        <v>36</v>
      </c>
      <c r="B38" s="1701" t="s">
        <v>1130</v>
      </c>
      <c r="C38" s="1675" t="s">
        <v>1131</v>
      </c>
      <c r="D38" s="1703" t="s">
        <v>2061</v>
      </c>
    </row>
    <row r="39" spans="1:4">
      <c r="A39" s="1399">
        <v>37</v>
      </c>
      <c r="B39" s="1701" t="s">
        <v>1775</v>
      </c>
      <c r="C39" s="1675" t="s">
        <v>1977</v>
      </c>
      <c r="D39" s="1703" t="s">
        <v>2059</v>
      </c>
    </row>
    <row r="40" spans="1:4">
      <c r="A40" s="1399">
        <v>38</v>
      </c>
      <c r="B40" s="1701" t="s">
        <v>582</v>
      </c>
      <c r="C40" s="1675" t="s">
        <v>1978</v>
      </c>
      <c r="D40" s="1703" t="s">
        <v>2061</v>
      </c>
    </row>
    <row r="41" spans="1:4">
      <c r="A41" s="1399">
        <v>39</v>
      </c>
      <c r="B41" s="1701" t="s">
        <v>1008</v>
      </c>
      <c r="C41" s="1675" t="s">
        <v>1009</v>
      </c>
      <c r="D41" s="1703" t="s">
        <v>2061</v>
      </c>
    </row>
    <row r="42" spans="1:4">
      <c r="A42" s="1399">
        <v>40</v>
      </c>
      <c r="B42" s="1701" t="s">
        <v>1964</v>
      </c>
      <c r="C42" s="1675" t="s">
        <v>1121</v>
      </c>
      <c r="D42" s="1703" t="s">
        <v>2061</v>
      </c>
    </row>
    <row r="43" spans="1:4">
      <c r="A43" s="1399">
        <v>41</v>
      </c>
      <c r="B43" s="1701" t="s">
        <v>1966</v>
      </c>
      <c r="C43" s="1675" t="s">
        <v>1122</v>
      </c>
      <c r="D43" s="1703" t="s">
        <v>2061</v>
      </c>
    </row>
    <row r="44" spans="1:4">
      <c r="A44" s="1399">
        <v>42</v>
      </c>
      <c r="B44" s="1701" t="s">
        <v>1126</v>
      </c>
      <c r="C44" s="1675" t="s">
        <v>1979</v>
      </c>
      <c r="D44" s="1703" t="s">
        <v>2061</v>
      </c>
    </row>
    <row r="45" spans="1:4">
      <c r="A45" s="1399">
        <v>43</v>
      </c>
      <c r="B45" s="1701" t="s">
        <v>633</v>
      </c>
      <c r="C45" s="1675" t="s">
        <v>1982</v>
      </c>
      <c r="D45" s="1703" t="s">
        <v>2061</v>
      </c>
    </row>
    <row r="46" spans="1:4">
      <c r="A46" s="1399">
        <v>44</v>
      </c>
      <c r="B46" s="1701" t="s">
        <v>732</v>
      </c>
      <c r="C46" s="1675" t="s">
        <v>1980</v>
      </c>
      <c r="D46" s="1703" t="s">
        <v>2061</v>
      </c>
    </row>
    <row r="47" spans="1:4">
      <c r="A47" s="1399">
        <v>45</v>
      </c>
      <c r="B47" s="1701" t="s">
        <v>751</v>
      </c>
      <c r="C47" s="1675" t="s">
        <v>1981</v>
      </c>
      <c r="D47" s="1703" t="s">
        <v>2061</v>
      </c>
    </row>
    <row r="48" spans="1:4">
      <c r="A48" s="1399">
        <v>46</v>
      </c>
      <c r="B48" s="1701" t="s">
        <v>769</v>
      </c>
      <c r="C48" s="1675" t="s">
        <v>1983</v>
      </c>
      <c r="D48" s="1703" t="s">
        <v>2061</v>
      </c>
    </row>
    <row r="49" spans="1:4">
      <c r="A49" s="1399">
        <v>47</v>
      </c>
      <c r="B49" s="1701" t="s">
        <v>714</v>
      </c>
      <c r="C49" s="1675" t="s">
        <v>1319</v>
      </c>
      <c r="D49" s="1703" t="s">
        <v>2061</v>
      </c>
    </row>
    <row r="50" spans="1:4">
      <c r="A50" s="1399">
        <v>48</v>
      </c>
      <c r="B50" s="1701" t="s">
        <v>1331</v>
      </c>
      <c r="C50" s="1675" t="s">
        <v>1323</v>
      </c>
      <c r="D50" s="1703" t="s">
        <v>2061</v>
      </c>
    </row>
    <row r="51" spans="1:4">
      <c r="A51" s="1399">
        <v>49</v>
      </c>
      <c r="B51" s="1701" t="s">
        <v>1628</v>
      </c>
      <c r="C51" s="1675" t="s">
        <v>1629</v>
      </c>
      <c r="D51" s="1703" t="s">
        <v>2061</v>
      </c>
    </row>
    <row r="52" spans="1:4">
      <c r="A52" s="1399">
        <v>50</v>
      </c>
      <c r="B52" s="1701" t="s">
        <v>1651</v>
      </c>
      <c r="C52" s="1675" t="s">
        <v>1652</v>
      </c>
      <c r="D52" s="1703" t="s">
        <v>2061</v>
      </c>
    </row>
    <row r="53" spans="1:4">
      <c r="A53" s="1399">
        <v>51</v>
      </c>
      <c r="B53" s="1701" t="s">
        <v>1676</v>
      </c>
      <c r="C53" s="1675" t="s">
        <v>1677</v>
      </c>
      <c r="D53" s="1703" t="s">
        <v>2061</v>
      </c>
    </row>
    <row r="54" spans="1:4">
      <c r="A54" s="1399">
        <v>52</v>
      </c>
      <c r="B54" s="1701" t="s">
        <v>1683</v>
      </c>
      <c r="C54" s="1675" t="s">
        <v>1684</v>
      </c>
      <c r="D54" s="1703" t="s">
        <v>2061</v>
      </c>
    </row>
    <row r="55" spans="1:4">
      <c r="A55" s="1399">
        <v>53</v>
      </c>
      <c r="B55" s="1701" t="s">
        <v>1694</v>
      </c>
      <c r="C55" s="1675" t="s">
        <v>1695</v>
      </c>
      <c r="D55" s="1703" t="s">
        <v>2061</v>
      </c>
    </row>
    <row r="56" spans="1:4">
      <c r="A56" s="1399">
        <v>54</v>
      </c>
      <c r="B56" s="1701" t="s">
        <v>1702</v>
      </c>
      <c r="C56" s="1675" t="s">
        <v>1703</v>
      </c>
      <c r="D56" s="1703" t="s">
        <v>2061</v>
      </c>
    </row>
    <row r="57" spans="1:4">
      <c r="A57" s="1399">
        <v>55</v>
      </c>
      <c r="B57" s="1701" t="s">
        <v>831</v>
      </c>
      <c r="C57" s="1675" t="s">
        <v>832</v>
      </c>
      <c r="D57" s="1703" t="s">
        <v>2061</v>
      </c>
    </row>
    <row r="58" spans="1:4">
      <c r="A58" s="1399">
        <v>56</v>
      </c>
      <c r="B58" s="1701" t="s">
        <v>861</v>
      </c>
      <c r="C58" s="1675" t="s">
        <v>862</v>
      </c>
      <c r="D58" s="1703" t="s">
        <v>2061</v>
      </c>
    </row>
    <row r="59" spans="1:4">
      <c r="A59" s="1399">
        <v>57</v>
      </c>
      <c r="B59" s="1701" t="s">
        <v>874</v>
      </c>
      <c r="C59" s="1675" t="s">
        <v>875</v>
      </c>
      <c r="D59" s="1703" t="s">
        <v>2061</v>
      </c>
    </row>
    <row r="60" spans="1:4">
      <c r="A60" s="1399">
        <v>58</v>
      </c>
      <c r="B60" s="1701" t="s">
        <v>884</v>
      </c>
      <c r="C60" s="1675" t="s">
        <v>885</v>
      </c>
      <c r="D60" s="1703" t="s">
        <v>2061</v>
      </c>
    </row>
    <row r="61" spans="1:4">
      <c r="A61" s="1399">
        <v>59</v>
      </c>
      <c r="B61" s="1701" t="s">
        <v>887</v>
      </c>
      <c r="C61" s="1675" t="s">
        <v>1709</v>
      </c>
      <c r="D61" s="1703" t="s">
        <v>2061</v>
      </c>
    </row>
    <row r="62" spans="1:4">
      <c r="A62" s="1399">
        <v>60</v>
      </c>
      <c r="B62" s="1701" t="s">
        <v>900</v>
      </c>
      <c r="C62" s="1675" t="s">
        <v>1710</v>
      </c>
      <c r="D62" s="1703" t="s">
        <v>2061</v>
      </c>
    </row>
    <row r="63" spans="1:4">
      <c r="A63" s="1399">
        <v>61</v>
      </c>
      <c r="B63" s="1701" t="s">
        <v>1989</v>
      </c>
      <c r="C63" s="1675" t="s">
        <v>1990</v>
      </c>
      <c r="D63" s="1703" t="s">
        <v>2060</v>
      </c>
    </row>
    <row r="64" spans="1:4">
      <c r="A64" s="1399">
        <v>62</v>
      </c>
      <c r="B64" s="1701" t="s">
        <v>2070</v>
      </c>
      <c r="C64" s="1675" t="s">
        <v>2069</v>
      </c>
      <c r="D64" s="1703" t="s">
        <v>2060</v>
      </c>
    </row>
    <row r="65" spans="1:4">
      <c r="A65" s="1399">
        <v>63</v>
      </c>
      <c r="B65" s="1701" t="s">
        <v>695</v>
      </c>
      <c r="C65" s="1675" t="s">
        <v>1985</v>
      </c>
      <c r="D65" s="1703" t="s">
        <v>2061</v>
      </c>
    </row>
    <row r="66" spans="1:4">
      <c r="A66" s="1399">
        <v>64</v>
      </c>
      <c r="B66" s="1701" t="s">
        <v>658</v>
      </c>
      <c r="C66" s="1675" t="s">
        <v>660</v>
      </c>
      <c r="D66" s="1703" t="s">
        <v>2061</v>
      </c>
    </row>
    <row r="67" spans="1:4">
      <c r="A67" s="1399">
        <v>65</v>
      </c>
      <c r="B67" s="1701" t="s">
        <v>992</v>
      </c>
      <c r="C67" s="1675" t="s">
        <v>943</v>
      </c>
      <c r="D67" s="1703" t="s">
        <v>2061</v>
      </c>
    </row>
    <row r="68" spans="1:4">
      <c r="A68" s="1399">
        <v>66</v>
      </c>
      <c r="B68" s="1701" t="s">
        <v>627</v>
      </c>
      <c r="C68" s="1675" t="s">
        <v>1986</v>
      </c>
      <c r="D68" s="1703" t="s">
        <v>2061</v>
      </c>
    </row>
    <row r="69" spans="1:4">
      <c r="A69" s="1399">
        <v>67</v>
      </c>
      <c r="B69" s="1701" t="s">
        <v>1899</v>
      </c>
      <c r="C69" s="1675" t="s">
        <v>1876</v>
      </c>
      <c r="D69" s="1703" t="s">
        <v>2061</v>
      </c>
    </row>
    <row r="70" spans="1:4">
      <c r="A70" s="1399">
        <v>68</v>
      </c>
      <c r="B70" s="1701" t="s">
        <v>1910</v>
      </c>
      <c r="C70" s="1675" t="s">
        <v>1987</v>
      </c>
      <c r="D70" s="1703" t="s">
        <v>2061</v>
      </c>
    </row>
    <row r="71" spans="1:4">
      <c r="B71" s="1701"/>
      <c r="D71" s="1704"/>
    </row>
  </sheetData>
  <phoneticPr fontId="230" type="noConversion"/>
  <conditionalFormatting sqref="D1:D1048576">
    <cfRule type="containsText" dxfId="2" priority="1" operator="containsText" text="Текући">
      <formula>NOT(ISERROR(SEARCH("Текући",D1)))</formula>
    </cfRule>
    <cfRule type="containsText" dxfId="1" priority="2" operator="containsText" text="Ново">
      <formula>NOT(ISERROR(SEARCH("Ново",D1)))</formula>
    </cfRule>
    <cfRule type="containsText" dxfId="0" priority="3" operator="containsText" text="Измјена">
      <formula>NOT(ISERROR(SEARCH("Измјена",D1)))</formula>
    </cfRule>
  </conditionalFormatting>
  <dataValidations count="1">
    <dataValidation type="list" allowBlank="1" showInputMessage="1" showErrorMessage="1" sqref="F2:F4 D3:D70" xr:uid="{E1B0474C-F41A-418F-8645-0440DEAD9091}">
      <formula1>status</formula1>
    </dataValidation>
  </dataValidations>
  <hyperlinks>
    <hyperlink ref="B40" location="PPK!A1" display="Образац ППК" xr:uid="{0B48224C-3C60-4A70-84D0-4E3E78336CFB}"/>
    <hyperlink ref="B41" location="LPO!A1" display="Образац ЛПО " xr:uid="{5FE42A28-FAF2-4327-8812-940F884A4A8A}"/>
    <hyperlink ref="B42" location="'LPO1'!A1" display="Образац ЛПО 1 " xr:uid="{03697601-1722-470E-930C-934789EF23B3}"/>
    <hyperlink ref="B43" location="'LPO2'!A1" display="Образац ЛПО 2" xr:uid="{377AA141-07D3-4097-9FF5-F5B21087E7F9}"/>
    <hyperlink ref="B44" location="'LPO3'!A1" display="Образац ЛПО 3" xr:uid="{3084249E-0D68-4BC7-980E-D7A838D402BB}"/>
    <hyperlink ref="B45" location="HOV!A1" display="Образац ХОВ" xr:uid="{5FFAB4AB-3118-4CA0-9C77-109CCDD5FABC}"/>
    <hyperlink ref="B46" location="'PKS-1'!A1" display="Образац ПКС-1" xr:uid="{27C9758F-9348-4F1E-9483-DBD5CA70EC02}"/>
    <hyperlink ref="B47" location="'PKS-2'!A1" display="Образац ПКС-2" xr:uid="{6651B3BF-2001-48A3-A7BD-BBE567136CB4}"/>
    <hyperlink ref="B48" location="'PKS-3'!A1" display="Образац ПКС-3" xr:uid="{BF7CA57A-95B6-4FD4-AB94-5F43C2EA4503}"/>
    <hyperlink ref="B49" location="'MBZ-1'!A1" display="Образац МБЗ-1" xr:uid="{2F7D5F75-6F83-4201-A893-25101D3ED5EA}"/>
    <hyperlink ref="B50" location="'MBZ-10'!A1" display="Образац МБЗ-10" xr:uid="{934CD004-85A7-49C9-AB4F-D50CE7B7F48C}"/>
    <hyperlink ref="B51" location="'TPP-1'!A1" display="Образац ТПП-1" xr:uid="{C6742C48-1A52-43A8-8AC8-716908896C68}"/>
    <hyperlink ref="B52" location="'TPP-2'!A1" display="Образац ТПП-2" xr:uid="{082AC6D0-7F25-4EDC-ABB1-A077CA040618}"/>
    <hyperlink ref="B53" location="'TPP-3'!A1" display="Образац ТПП-3" xr:uid="{32368A32-980F-4B24-8D4B-FDF5BFF9EE79}"/>
    <hyperlink ref="B54" location="'TPP-4'!A1" display="Образац ТПП-4" xr:uid="{7383E1B9-D5DD-4A6D-BA13-681021B2F82C}"/>
    <hyperlink ref="B55" location="'TPP-5'!A1" display="Образац ТПП-5" xr:uid="{BE7C0ABA-0078-40E0-A719-AABA73F02948}"/>
    <hyperlink ref="B56" location="'TPP-6'!A1" display="Образац ТПП-6" xr:uid="{AE17412F-7CAA-4BD7-8084-95A880D224E5}"/>
    <hyperlink ref="B57" location="'SPN-GT-1'!A1" display="Образац СПН-ГТ-1" xr:uid="{9D55F9BE-17A9-4AF3-99AE-5E34B79EFBE0}"/>
    <hyperlink ref="B58" location="'SPN-GT-2'!A1" display="Образац СПН-ГТ-2" xr:uid="{DF020A9F-7F01-4EF9-9C67-DD8D80CF7C98}"/>
    <hyperlink ref="B59" location="'SPN-GT-3'!A1" display="Образац СПН-ГТ-3" xr:uid="{068E6204-BEF7-4E68-9A9E-C6A723FF4876}"/>
    <hyperlink ref="B60" location="'SPN-GT-4'!A1" display="Образац СПН-ГТ-4" xr:uid="{799F6A79-E070-4A94-9E53-DAA1EDCD76B3}"/>
    <hyperlink ref="B61" location="'SPN-SKL-1'!A1" display="Образац СПН-СКЛ-1" xr:uid="{4A4E85D4-C4B5-4FD3-851B-A4BED288C805}"/>
    <hyperlink ref="B62" location="'SPN-SKL-2'!A1" display="Образац СПН-СКЛ-2" xr:uid="{CAA89E67-E6BD-4836-9FE9-4B44BDFC132B}"/>
    <hyperlink ref="B65" location="DL!A1" display="Образац ДЛ" xr:uid="{468F3808-EFEC-4BF0-9963-A18737BABAE5}"/>
    <hyperlink ref="B66" location="DU!A1" display="Образац ДУ" xr:uid="{2102769A-C265-4CE0-8DA3-99B9EC36631A}"/>
    <hyperlink ref="B67" location="UEA!A1" display="Образац УEA" xr:uid="{9C4A36B6-E60A-4555-B9B3-E7E3200C0F14}"/>
    <hyperlink ref="B68" location="OKJ!A1" display="Образац: ОКЈ" xr:uid="{0D1FBBE3-D089-4E1E-869C-4F06B5514A63}"/>
    <hyperlink ref="B69" location="KOL!A1" display="Образац КОЛ" xr:uid="{8DDDA3CA-5FDE-4FF8-9FBE-51FB0B68596A}"/>
    <hyperlink ref="B70" location="'KOL-dodatni'!A1" display="Образац КОЛ-додатни" xr:uid="{2D1555DE-3B95-4E71-AF02-63F512E35598}"/>
    <hyperlink ref="B3" location="BRS_ABRS!A1" display="Образац БРС- АБРС" xr:uid="{A41C8D15-BA20-4DE5-895A-3A6B4F818FB9}"/>
    <hyperlink ref="B4" location="'Spisak obrazaca'!A1" display="Образац БС" xr:uid="{00178B2F-F7A8-4D5F-94FE-7A340B22D2D8}"/>
    <hyperlink ref="B5" location="'BS-NS'!A1" display="Образац БС-НС" xr:uid="{B57EFA77-08E4-4B0B-BE6D-336818C538D5}"/>
    <hyperlink ref="B6" location="'BS-K'!A1" display="Образац БС-К" xr:uid="{0199DFFF-3BC9-4AE0-9EEA-0728D506F163}"/>
    <hyperlink ref="B7" location="'BS-K-DP'!A1" display="Образац БС-К-ДП" xr:uid="{32E700CB-3F9A-4E68-AC2D-C6A87FA230A5}"/>
    <hyperlink ref="B8" location="'BS-D'!A1" display="Образац БС-Д" xr:uid="{85FE6487-222F-4A59-ABFC-CEEABBFDCF3D}"/>
    <hyperlink ref="B9" location="'BS-VB'!A1" display="Образац БС-ВБ" xr:uid="{F5EA9FB5-3527-4A2A-B632-14E579A68D86}"/>
    <hyperlink ref="B10" location="'BS-VB-OP'!A1" display="Образац БС-ВБ-ОП" xr:uid="{6B23C960-E1FE-49D5-B191-BFC53A9CE9EA}"/>
    <hyperlink ref="B11" location="'BS-UKR'!A1" display="Образац БС-УКР" xr:uid="{1841E60A-18D6-4313-B8F9-8A4DCCC670AC}"/>
    <hyperlink ref="B12" location="BU!A1" display="Образац БУ" xr:uid="{95C3FB91-0AD2-4CA1-AF9E-35A66C0C8CEA}"/>
    <hyperlink ref="B13" location="NT!A1" display="Образац НТ" xr:uid="{0583D67F-BC0F-41F5-BA6A-6CCD38377A4C}"/>
    <hyperlink ref="B14" location="AKC!A1" display="Образац АКЦ" xr:uid="{307C8481-2F6C-47C8-972A-8E43703F4DDE}"/>
    <hyperlink ref="B15" location="'AKC-dodatni'!A1" display="Образац АКЦ - додатни" xr:uid="{B2A3E335-4A4F-4486-9FE3-B381AF592F7F}"/>
    <hyperlink ref="B16" location="'FI-B'!A1" display="Образац ФИ-Б" xr:uid="{309A79D4-391B-4D30-9635-251A5154493C}"/>
    <hyperlink ref="B17" location="'FI-SKK'!A1" display="Образац ФИ-СКК" xr:uid="{38BB8DC5-E609-4791-8528-1763E0115F9F}"/>
    <hyperlink ref="B18" location="'FI-PKP - 1'!A1" display="Образац ФИ-ПКП-1" xr:uid="{EDC5D523-1998-4535-B513-BE1F785AF1B6}"/>
    <hyperlink ref="B19" location="'FI-PKP - 2'!A1" display="Образац ФИ-ПКП-2" xr:uid="{B4F0F6D7-2CA3-48D6-B993-B3FB6C29FA2B}"/>
    <hyperlink ref="B20" location="'FI-PKP - 3'!A1" display="Образац ФИ-ПКП-3" xr:uid="{DA73B6BA-20F5-413A-9884-9C3CFBF1830F}"/>
    <hyperlink ref="B21" location="'FI-ON'!A1" display="Образац ФИ-ОН" xr:uid="{F1BEDBE5-6739-4F59-AB59-BFD00CC7DC89}"/>
    <hyperlink ref="B22" location="'FI-otpis'!A1" display="Образац ФИ-Отпис" xr:uid="{037C308F-E0F8-418D-841C-83C0D445DD1D}"/>
    <hyperlink ref="B23" location="'KN-1'!A1" display="Образац КН-1" xr:uid="{F9DFC819-8279-4789-8532-533B5B957FD9}"/>
    <hyperlink ref="B24" location="'KN-5'!A1" display="Образац КН-5" xr:uid="{BB15A4DA-C39D-4972-8531-CCA6836F22F7}"/>
    <hyperlink ref="B25" location="'RU-1'!A1" display="Образац РУ-1" xr:uid="{F540E955-D210-446C-9384-2345EBBEAB7E}"/>
    <hyperlink ref="B26" location="'RU-2'!A1" display="Образац РУ-2" xr:uid="{1AC6BF54-63AD-4A8D-8525-A320B4A039BE}"/>
    <hyperlink ref="B27" location="'RU-3'!A1" display="Образац РУ-3" xr:uid="{C3D26578-EF36-44E8-A74F-EC8FC9566941}"/>
    <hyperlink ref="B28" location="'RU-4'!A1" display="Образац РУ-4" xr:uid="{FF133B4D-2173-49AC-A1A5-5230576CA967}"/>
    <hyperlink ref="B29" location="'OP1'!A1" display="Образац ОП-1" xr:uid="{6CE9D12E-F8BF-48EE-BF7B-36C0D6E6CB79}"/>
    <hyperlink ref="B30" location="'OP2'!A1" display="Образац ОП-2" xr:uid="{7100280C-05B5-4DC8-91D9-158274A44A7B}"/>
    <hyperlink ref="B31" location="'OP-dodatni'!A1" display="Образац ОП-2-додатни" xr:uid="{938D0572-91B1-4997-AA58-6BF5F1CC988C}"/>
    <hyperlink ref="B32" location="'OP3'!A1" display="Образац број ОП-3" xr:uid="{BB72153A-F5D0-454C-A058-0A9BA12AEF8A}"/>
    <hyperlink ref="B33" location="UDK!A1" display="Образац УДК" xr:uid="{606C729E-24E8-4E9A-A89E-E843729812A4}"/>
    <hyperlink ref="B34" location="'UDK-OP'!A1" display="Образац УДК-ОП" xr:uid="{1D7B226C-3BC3-44A6-88E0-3557707293EE}"/>
    <hyperlink ref="B35" location="SMI!A1" display="Образац СМИ" xr:uid="{28E5FE44-81CF-48DB-B29E-9F960552EC54}"/>
    <hyperlink ref="B36" location="'DVK-1'!A1" display="Образац ДВК-1" xr:uid="{4914EFB8-9135-441C-9A5D-077AA712E71A}"/>
    <hyperlink ref="B37" location="'DVK-2'!A1" display="Образац ДВК-2" xr:uid="{17521763-9542-44AD-A4CB-A49425CE1617}"/>
    <hyperlink ref="B39" location="'NZK-dodatni'!A1" display="Образац НЗК-Додатни" xr:uid="{CB0AC8F9-D218-43A0-A82A-30B0A37ACE00}"/>
    <hyperlink ref="B38" location="'NZK-osnovni'!A1" display="Образац НЗК- Основни" xr:uid="{77F1B3CF-E8B0-4F62-B9BE-7A7E70D02F37}"/>
    <hyperlink ref="B63" location="'NPS-1'!A1" display="Образац НПС-1" xr:uid="{1D6326EA-D212-4811-8073-0DCC49A4EBD1}"/>
    <hyperlink ref="B64" location="'NAK-1'!A1" display="Образац НАК-1" xr:uid="{E28BD44F-86FC-43A5-862D-81D80735B6EE}"/>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30"/>
  <sheetViews>
    <sheetView workbookViewId="0">
      <selection activeCell="E10" sqref="E10"/>
    </sheetView>
  </sheetViews>
  <sheetFormatPr defaultRowHeight="13.8"/>
  <cols>
    <col min="1" max="1" width="2.44140625" style="96" customWidth="1"/>
    <col min="2" max="2" width="13" style="96" customWidth="1"/>
    <col min="3" max="3" width="5.6640625" style="96" customWidth="1"/>
    <col min="4" max="4" width="21.6640625" style="96" customWidth="1"/>
    <col min="5" max="5" width="19.33203125" style="96" customWidth="1"/>
    <col min="6" max="6" width="4.88671875" style="96" customWidth="1"/>
    <col min="7" max="7" width="15.5546875" style="96" customWidth="1"/>
    <col min="8" max="256" width="9.109375" style="96"/>
    <col min="257" max="257" width="2.44140625" style="96" customWidth="1"/>
    <col min="258" max="258" width="13" style="96" customWidth="1"/>
    <col min="259" max="259" width="5.6640625" style="96" customWidth="1"/>
    <col min="260" max="260" width="21.6640625" style="96" customWidth="1"/>
    <col min="261" max="261" width="19.33203125" style="96" customWidth="1"/>
    <col min="262" max="262" width="4.88671875" style="96" customWidth="1"/>
    <col min="263" max="263" width="15.5546875" style="96" customWidth="1"/>
    <col min="264" max="512" width="9.109375" style="96"/>
    <col min="513" max="513" width="2.44140625" style="96" customWidth="1"/>
    <col min="514" max="514" width="13" style="96" customWidth="1"/>
    <col min="515" max="515" width="5.6640625" style="96" customWidth="1"/>
    <col min="516" max="516" width="21.6640625" style="96" customWidth="1"/>
    <col min="517" max="517" width="19.33203125" style="96" customWidth="1"/>
    <col min="518" max="518" width="4.88671875" style="96" customWidth="1"/>
    <col min="519" max="519" width="15.5546875" style="96" customWidth="1"/>
    <col min="520" max="768" width="9.109375" style="96"/>
    <col min="769" max="769" width="2.44140625" style="96" customWidth="1"/>
    <col min="770" max="770" width="13" style="96" customWidth="1"/>
    <col min="771" max="771" width="5.6640625" style="96" customWidth="1"/>
    <col min="772" max="772" width="21.6640625" style="96" customWidth="1"/>
    <col min="773" max="773" width="19.33203125" style="96" customWidth="1"/>
    <col min="774" max="774" width="4.88671875" style="96" customWidth="1"/>
    <col min="775" max="775" width="15.5546875" style="96" customWidth="1"/>
    <col min="776" max="1024" width="9.109375" style="96"/>
    <col min="1025" max="1025" width="2.44140625" style="96" customWidth="1"/>
    <col min="1026" max="1026" width="13" style="96" customWidth="1"/>
    <col min="1027" max="1027" width="5.6640625" style="96" customWidth="1"/>
    <col min="1028" max="1028" width="21.6640625" style="96" customWidth="1"/>
    <col min="1029" max="1029" width="19.33203125" style="96" customWidth="1"/>
    <col min="1030" max="1030" width="4.88671875" style="96" customWidth="1"/>
    <col min="1031" max="1031" width="15.5546875" style="96" customWidth="1"/>
    <col min="1032" max="1280" width="9.109375" style="96"/>
    <col min="1281" max="1281" width="2.44140625" style="96" customWidth="1"/>
    <col min="1282" max="1282" width="13" style="96" customWidth="1"/>
    <col min="1283" max="1283" width="5.6640625" style="96" customWidth="1"/>
    <col min="1284" max="1284" width="21.6640625" style="96" customWidth="1"/>
    <col min="1285" max="1285" width="19.33203125" style="96" customWidth="1"/>
    <col min="1286" max="1286" width="4.88671875" style="96" customWidth="1"/>
    <col min="1287" max="1287" width="15.5546875" style="96" customWidth="1"/>
    <col min="1288" max="1536" width="9.109375" style="96"/>
    <col min="1537" max="1537" width="2.44140625" style="96" customWidth="1"/>
    <col min="1538" max="1538" width="13" style="96" customWidth="1"/>
    <col min="1539" max="1539" width="5.6640625" style="96" customWidth="1"/>
    <col min="1540" max="1540" width="21.6640625" style="96" customWidth="1"/>
    <col min="1541" max="1541" width="19.33203125" style="96" customWidth="1"/>
    <col min="1542" max="1542" width="4.88671875" style="96" customWidth="1"/>
    <col min="1543" max="1543" width="15.5546875" style="96" customWidth="1"/>
    <col min="1544" max="1792" width="9.109375" style="96"/>
    <col min="1793" max="1793" width="2.44140625" style="96" customWidth="1"/>
    <col min="1794" max="1794" width="13" style="96" customWidth="1"/>
    <col min="1795" max="1795" width="5.6640625" style="96" customWidth="1"/>
    <col min="1796" max="1796" width="21.6640625" style="96" customWidth="1"/>
    <col min="1797" max="1797" width="19.33203125" style="96" customWidth="1"/>
    <col min="1798" max="1798" width="4.88671875" style="96" customWidth="1"/>
    <col min="1799" max="1799" width="15.5546875" style="96" customWidth="1"/>
    <col min="1800" max="2048" width="9.109375" style="96"/>
    <col min="2049" max="2049" width="2.44140625" style="96" customWidth="1"/>
    <col min="2050" max="2050" width="13" style="96" customWidth="1"/>
    <col min="2051" max="2051" width="5.6640625" style="96" customWidth="1"/>
    <col min="2052" max="2052" width="21.6640625" style="96" customWidth="1"/>
    <col min="2053" max="2053" width="19.33203125" style="96" customWidth="1"/>
    <col min="2054" max="2054" width="4.88671875" style="96" customWidth="1"/>
    <col min="2055" max="2055" width="15.5546875" style="96" customWidth="1"/>
    <col min="2056" max="2304" width="9.109375" style="96"/>
    <col min="2305" max="2305" width="2.44140625" style="96" customWidth="1"/>
    <col min="2306" max="2306" width="13" style="96" customWidth="1"/>
    <col min="2307" max="2307" width="5.6640625" style="96" customWidth="1"/>
    <col min="2308" max="2308" width="21.6640625" style="96" customWidth="1"/>
    <col min="2309" max="2309" width="19.33203125" style="96" customWidth="1"/>
    <col min="2310" max="2310" width="4.88671875" style="96" customWidth="1"/>
    <col min="2311" max="2311" width="15.5546875" style="96" customWidth="1"/>
    <col min="2312" max="2560" width="9.109375" style="96"/>
    <col min="2561" max="2561" width="2.44140625" style="96" customWidth="1"/>
    <col min="2562" max="2562" width="13" style="96" customWidth="1"/>
    <col min="2563" max="2563" width="5.6640625" style="96" customWidth="1"/>
    <col min="2564" max="2564" width="21.6640625" style="96" customWidth="1"/>
    <col min="2565" max="2565" width="19.33203125" style="96" customWidth="1"/>
    <col min="2566" max="2566" width="4.88671875" style="96" customWidth="1"/>
    <col min="2567" max="2567" width="15.5546875" style="96" customWidth="1"/>
    <col min="2568" max="2816" width="9.109375" style="96"/>
    <col min="2817" max="2817" width="2.44140625" style="96" customWidth="1"/>
    <col min="2818" max="2818" width="13" style="96" customWidth="1"/>
    <col min="2819" max="2819" width="5.6640625" style="96" customWidth="1"/>
    <col min="2820" max="2820" width="21.6640625" style="96" customWidth="1"/>
    <col min="2821" max="2821" width="19.33203125" style="96" customWidth="1"/>
    <col min="2822" max="2822" width="4.88671875" style="96" customWidth="1"/>
    <col min="2823" max="2823" width="15.5546875" style="96" customWidth="1"/>
    <col min="2824" max="3072" width="9.109375" style="96"/>
    <col min="3073" max="3073" width="2.44140625" style="96" customWidth="1"/>
    <col min="3074" max="3074" width="13" style="96" customWidth="1"/>
    <col min="3075" max="3075" width="5.6640625" style="96" customWidth="1"/>
    <col min="3076" max="3076" width="21.6640625" style="96" customWidth="1"/>
    <col min="3077" max="3077" width="19.33203125" style="96" customWidth="1"/>
    <col min="3078" max="3078" width="4.88671875" style="96" customWidth="1"/>
    <col min="3079" max="3079" width="15.5546875" style="96" customWidth="1"/>
    <col min="3080" max="3328" width="9.109375" style="96"/>
    <col min="3329" max="3329" width="2.44140625" style="96" customWidth="1"/>
    <col min="3330" max="3330" width="13" style="96" customWidth="1"/>
    <col min="3331" max="3331" width="5.6640625" style="96" customWidth="1"/>
    <col min="3332" max="3332" width="21.6640625" style="96" customWidth="1"/>
    <col min="3333" max="3333" width="19.33203125" style="96" customWidth="1"/>
    <col min="3334" max="3334" width="4.88671875" style="96" customWidth="1"/>
    <col min="3335" max="3335" width="15.5546875" style="96" customWidth="1"/>
    <col min="3336" max="3584" width="9.109375" style="96"/>
    <col min="3585" max="3585" width="2.44140625" style="96" customWidth="1"/>
    <col min="3586" max="3586" width="13" style="96" customWidth="1"/>
    <col min="3587" max="3587" width="5.6640625" style="96" customWidth="1"/>
    <col min="3588" max="3588" width="21.6640625" style="96" customWidth="1"/>
    <col min="3589" max="3589" width="19.33203125" style="96" customWidth="1"/>
    <col min="3590" max="3590" width="4.88671875" style="96" customWidth="1"/>
    <col min="3591" max="3591" width="15.5546875" style="96" customWidth="1"/>
    <col min="3592" max="3840" width="9.109375" style="96"/>
    <col min="3841" max="3841" width="2.44140625" style="96" customWidth="1"/>
    <col min="3842" max="3842" width="13" style="96" customWidth="1"/>
    <col min="3843" max="3843" width="5.6640625" style="96" customWidth="1"/>
    <col min="3844" max="3844" width="21.6640625" style="96" customWidth="1"/>
    <col min="3845" max="3845" width="19.33203125" style="96" customWidth="1"/>
    <col min="3846" max="3846" width="4.88671875" style="96" customWidth="1"/>
    <col min="3847" max="3847" width="15.5546875" style="96" customWidth="1"/>
    <col min="3848" max="4096" width="9.109375" style="96"/>
    <col min="4097" max="4097" width="2.44140625" style="96" customWidth="1"/>
    <col min="4098" max="4098" width="13" style="96" customWidth="1"/>
    <col min="4099" max="4099" width="5.6640625" style="96" customWidth="1"/>
    <col min="4100" max="4100" width="21.6640625" style="96" customWidth="1"/>
    <col min="4101" max="4101" width="19.33203125" style="96" customWidth="1"/>
    <col min="4102" max="4102" width="4.88671875" style="96" customWidth="1"/>
    <col min="4103" max="4103" width="15.5546875" style="96" customWidth="1"/>
    <col min="4104" max="4352" width="9.109375" style="96"/>
    <col min="4353" max="4353" width="2.44140625" style="96" customWidth="1"/>
    <col min="4354" max="4354" width="13" style="96" customWidth="1"/>
    <col min="4355" max="4355" width="5.6640625" style="96" customWidth="1"/>
    <col min="4356" max="4356" width="21.6640625" style="96" customWidth="1"/>
    <col min="4357" max="4357" width="19.33203125" style="96" customWidth="1"/>
    <col min="4358" max="4358" width="4.88671875" style="96" customWidth="1"/>
    <col min="4359" max="4359" width="15.5546875" style="96" customWidth="1"/>
    <col min="4360" max="4608" width="9.109375" style="96"/>
    <col min="4609" max="4609" width="2.44140625" style="96" customWidth="1"/>
    <col min="4610" max="4610" width="13" style="96" customWidth="1"/>
    <col min="4611" max="4611" width="5.6640625" style="96" customWidth="1"/>
    <col min="4612" max="4612" width="21.6640625" style="96" customWidth="1"/>
    <col min="4613" max="4613" width="19.33203125" style="96" customWidth="1"/>
    <col min="4614" max="4614" width="4.88671875" style="96" customWidth="1"/>
    <col min="4615" max="4615" width="15.5546875" style="96" customWidth="1"/>
    <col min="4616" max="4864" width="9.109375" style="96"/>
    <col min="4865" max="4865" width="2.44140625" style="96" customWidth="1"/>
    <col min="4866" max="4866" width="13" style="96" customWidth="1"/>
    <col min="4867" max="4867" width="5.6640625" style="96" customWidth="1"/>
    <col min="4868" max="4868" width="21.6640625" style="96" customWidth="1"/>
    <col min="4869" max="4869" width="19.33203125" style="96" customWidth="1"/>
    <col min="4870" max="4870" width="4.88671875" style="96" customWidth="1"/>
    <col min="4871" max="4871" width="15.5546875" style="96" customWidth="1"/>
    <col min="4872" max="5120" width="9.109375" style="96"/>
    <col min="5121" max="5121" width="2.44140625" style="96" customWidth="1"/>
    <col min="5122" max="5122" width="13" style="96" customWidth="1"/>
    <col min="5123" max="5123" width="5.6640625" style="96" customWidth="1"/>
    <col min="5124" max="5124" width="21.6640625" style="96" customWidth="1"/>
    <col min="5125" max="5125" width="19.33203125" style="96" customWidth="1"/>
    <col min="5126" max="5126" width="4.88671875" style="96" customWidth="1"/>
    <col min="5127" max="5127" width="15.5546875" style="96" customWidth="1"/>
    <col min="5128" max="5376" width="9.109375" style="96"/>
    <col min="5377" max="5377" width="2.44140625" style="96" customWidth="1"/>
    <col min="5378" max="5378" width="13" style="96" customWidth="1"/>
    <col min="5379" max="5379" width="5.6640625" style="96" customWidth="1"/>
    <col min="5380" max="5380" width="21.6640625" style="96" customWidth="1"/>
    <col min="5381" max="5381" width="19.33203125" style="96" customWidth="1"/>
    <col min="5382" max="5382" width="4.88671875" style="96" customWidth="1"/>
    <col min="5383" max="5383" width="15.5546875" style="96" customWidth="1"/>
    <col min="5384" max="5632" width="9.109375" style="96"/>
    <col min="5633" max="5633" width="2.44140625" style="96" customWidth="1"/>
    <col min="5634" max="5634" width="13" style="96" customWidth="1"/>
    <col min="5635" max="5635" width="5.6640625" style="96" customWidth="1"/>
    <col min="5636" max="5636" width="21.6640625" style="96" customWidth="1"/>
    <col min="5637" max="5637" width="19.33203125" style="96" customWidth="1"/>
    <col min="5638" max="5638" width="4.88671875" style="96" customWidth="1"/>
    <col min="5639" max="5639" width="15.5546875" style="96" customWidth="1"/>
    <col min="5640" max="5888" width="9.109375" style="96"/>
    <col min="5889" max="5889" width="2.44140625" style="96" customWidth="1"/>
    <col min="5890" max="5890" width="13" style="96" customWidth="1"/>
    <col min="5891" max="5891" width="5.6640625" style="96" customWidth="1"/>
    <col min="5892" max="5892" width="21.6640625" style="96" customWidth="1"/>
    <col min="5893" max="5893" width="19.33203125" style="96" customWidth="1"/>
    <col min="5894" max="5894" width="4.88671875" style="96" customWidth="1"/>
    <col min="5895" max="5895" width="15.5546875" style="96" customWidth="1"/>
    <col min="5896" max="6144" width="9.109375" style="96"/>
    <col min="6145" max="6145" width="2.44140625" style="96" customWidth="1"/>
    <col min="6146" max="6146" width="13" style="96" customWidth="1"/>
    <col min="6147" max="6147" width="5.6640625" style="96" customWidth="1"/>
    <col min="6148" max="6148" width="21.6640625" style="96" customWidth="1"/>
    <col min="6149" max="6149" width="19.33203125" style="96" customWidth="1"/>
    <col min="6150" max="6150" width="4.88671875" style="96" customWidth="1"/>
    <col min="6151" max="6151" width="15.5546875" style="96" customWidth="1"/>
    <col min="6152" max="6400" width="9.109375" style="96"/>
    <col min="6401" max="6401" width="2.44140625" style="96" customWidth="1"/>
    <col min="6402" max="6402" width="13" style="96" customWidth="1"/>
    <col min="6403" max="6403" width="5.6640625" style="96" customWidth="1"/>
    <col min="6404" max="6404" width="21.6640625" style="96" customWidth="1"/>
    <col min="6405" max="6405" width="19.33203125" style="96" customWidth="1"/>
    <col min="6406" max="6406" width="4.88671875" style="96" customWidth="1"/>
    <col min="6407" max="6407" width="15.5546875" style="96" customWidth="1"/>
    <col min="6408" max="6656" width="9.109375" style="96"/>
    <col min="6657" max="6657" width="2.44140625" style="96" customWidth="1"/>
    <col min="6658" max="6658" width="13" style="96" customWidth="1"/>
    <col min="6659" max="6659" width="5.6640625" style="96" customWidth="1"/>
    <col min="6660" max="6660" width="21.6640625" style="96" customWidth="1"/>
    <col min="6661" max="6661" width="19.33203125" style="96" customWidth="1"/>
    <col min="6662" max="6662" width="4.88671875" style="96" customWidth="1"/>
    <col min="6663" max="6663" width="15.5546875" style="96" customWidth="1"/>
    <col min="6664" max="6912" width="9.109375" style="96"/>
    <col min="6913" max="6913" width="2.44140625" style="96" customWidth="1"/>
    <col min="6914" max="6914" width="13" style="96" customWidth="1"/>
    <col min="6915" max="6915" width="5.6640625" style="96" customWidth="1"/>
    <col min="6916" max="6916" width="21.6640625" style="96" customWidth="1"/>
    <col min="6917" max="6917" width="19.33203125" style="96" customWidth="1"/>
    <col min="6918" max="6918" width="4.88671875" style="96" customWidth="1"/>
    <col min="6919" max="6919" width="15.5546875" style="96" customWidth="1"/>
    <col min="6920" max="7168" width="9.109375" style="96"/>
    <col min="7169" max="7169" width="2.44140625" style="96" customWidth="1"/>
    <col min="7170" max="7170" width="13" style="96" customWidth="1"/>
    <col min="7171" max="7171" width="5.6640625" style="96" customWidth="1"/>
    <col min="7172" max="7172" width="21.6640625" style="96" customWidth="1"/>
    <col min="7173" max="7173" width="19.33203125" style="96" customWidth="1"/>
    <col min="7174" max="7174" width="4.88671875" style="96" customWidth="1"/>
    <col min="7175" max="7175" width="15.5546875" style="96" customWidth="1"/>
    <col min="7176" max="7424" width="9.109375" style="96"/>
    <col min="7425" max="7425" width="2.44140625" style="96" customWidth="1"/>
    <col min="7426" max="7426" width="13" style="96" customWidth="1"/>
    <col min="7427" max="7427" width="5.6640625" style="96" customWidth="1"/>
    <col min="7428" max="7428" width="21.6640625" style="96" customWidth="1"/>
    <col min="7429" max="7429" width="19.33203125" style="96" customWidth="1"/>
    <col min="7430" max="7430" width="4.88671875" style="96" customWidth="1"/>
    <col min="7431" max="7431" width="15.5546875" style="96" customWidth="1"/>
    <col min="7432" max="7680" width="9.109375" style="96"/>
    <col min="7681" max="7681" width="2.44140625" style="96" customWidth="1"/>
    <col min="7682" max="7682" width="13" style="96" customWidth="1"/>
    <col min="7683" max="7683" width="5.6640625" style="96" customWidth="1"/>
    <col min="7684" max="7684" width="21.6640625" style="96" customWidth="1"/>
    <col min="7685" max="7685" width="19.33203125" style="96" customWidth="1"/>
    <col min="7686" max="7686" width="4.88671875" style="96" customWidth="1"/>
    <col min="7687" max="7687" width="15.5546875" style="96" customWidth="1"/>
    <col min="7688" max="7936" width="9.109375" style="96"/>
    <col min="7937" max="7937" width="2.44140625" style="96" customWidth="1"/>
    <col min="7938" max="7938" width="13" style="96" customWidth="1"/>
    <col min="7939" max="7939" width="5.6640625" style="96" customWidth="1"/>
    <col min="7940" max="7940" width="21.6640625" style="96" customWidth="1"/>
    <col min="7941" max="7941" width="19.33203125" style="96" customWidth="1"/>
    <col min="7942" max="7942" width="4.88671875" style="96" customWidth="1"/>
    <col min="7943" max="7943" width="15.5546875" style="96" customWidth="1"/>
    <col min="7944" max="8192" width="9.109375" style="96"/>
    <col min="8193" max="8193" width="2.44140625" style="96" customWidth="1"/>
    <col min="8194" max="8194" width="13" style="96" customWidth="1"/>
    <col min="8195" max="8195" width="5.6640625" style="96" customWidth="1"/>
    <col min="8196" max="8196" width="21.6640625" style="96" customWidth="1"/>
    <col min="8197" max="8197" width="19.33203125" style="96" customWidth="1"/>
    <col min="8198" max="8198" width="4.88671875" style="96" customWidth="1"/>
    <col min="8199" max="8199" width="15.5546875" style="96" customWidth="1"/>
    <col min="8200" max="8448" width="9.109375" style="96"/>
    <col min="8449" max="8449" width="2.44140625" style="96" customWidth="1"/>
    <col min="8450" max="8450" width="13" style="96" customWidth="1"/>
    <col min="8451" max="8451" width="5.6640625" style="96" customWidth="1"/>
    <col min="8452" max="8452" width="21.6640625" style="96" customWidth="1"/>
    <col min="8453" max="8453" width="19.33203125" style="96" customWidth="1"/>
    <col min="8454" max="8454" width="4.88671875" style="96" customWidth="1"/>
    <col min="8455" max="8455" width="15.5546875" style="96" customWidth="1"/>
    <col min="8456" max="8704" width="9.109375" style="96"/>
    <col min="8705" max="8705" width="2.44140625" style="96" customWidth="1"/>
    <col min="8706" max="8706" width="13" style="96" customWidth="1"/>
    <col min="8707" max="8707" width="5.6640625" style="96" customWidth="1"/>
    <col min="8708" max="8708" width="21.6640625" style="96" customWidth="1"/>
    <col min="8709" max="8709" width="19.33203125" style="96" customWidth="1"/>
    <col min="8710" max="8710" width="4.88671875" style="96" customWidth="1"/>
    <col min="8711" max="8711" width="15.5546875" style="96" customWidth="1"/>
    <col min="8712" max="8960" width="9.109375" style="96"/>
    <col min="8961" max="8961" width="2.44140625" style="96" customWidth="1"/>
    <col min="8962" max="8962" width="13" style="96" customWidth="1"/>
    <col min="8963" max="8963" width="5.6640625" style="96" customWidth="1"/>
    <col min="8964" max="8964" width="21.6640625" style="96" customWidth="1"/>
    <col min="8965" max="8965" width="19.33203125" style="96" customWidth="1"/>
    <col min="8966" max="8966" width="4.88671875" style="96" customWidth="1"/>
    <col min="8967" max="8967" width="15.5546875" style="96" customWidth="1"/>
    <col min="8968" max="9216" width="9.109375" style="96"/>
    <col min="9217" max="9217" width="2.44140625" style="96" customWidth="1"/>
    <col min="9218" max="9218" width="13" style="96" customWidth="1"/>
    <col min="9219" max="9219" width="5.6640625" style="96" customWidth="1"/>
    <col min="9220" max="9220" width="21.6640625" style="96" customWidth="1"/>
    <col min="9221" max="9221" width="19.33203125" style="96" customWidth="1"/>
    <col min="9222" max="9222" width="4.88671875" style="96" customWidth="1"/>
    <col min="9223" max="9223" width="15.5546875" style="96" customWidth="1"/>
    <col min="9224" max="9472" width="9.109375" style="96"/>
    <col min="9473" max="9473" width="2.44140625" style="96" customWidth="1"/>
    <col min="9474" max="9474" width="13" style="96" customWidth="1"/>
    <col min="9475" max="9475" width="5.6640625" style="96" customWidth="1"/>
    <col min="9476" max="9476" width="21.6640625" style="96" customWidth="1"/>
    <col min="9477" max="9477" width="19.33203125" style="96" customWidth="1"/>
    <col min="9478" max="9478" width="4.88671875" style="96" customWidth="1"/>
    <col min="9479" max="9479" width="15.5546875" style="96" customWidth="1"/>
    <col min="9480" max="9728" width="9.109375" style="96"/>
    <col min="9729" max="9729" width="2.44140625" style="96" customWidth="1"/>
    <col min="9730" max="9730" width="13" style="96" customWidth="1"/>
    <col min="9731" max="9731" width="5.6640625" style="96" customWidth="1"/>
    <col min="9732" max="9732" width="21.6640625" style="96" customWidth="1"/>
    <col min="9733" max="9733" width="19.33203125" style="96" customWidth="1"/>
    <col min="9734" max="9734" width="4.88671875" style="96" customWidth="1"/>
    <col min="9735" max="9735" width="15.5546875" style="96" customWidth="1"/>
    <col min="9736" max="9984" width="9.109375" style="96"/>
    <col min="9985" max="9985" width="2.44140625" style="96" customWidth="1"/>
    <col min="9986" max="9986" width="13" style="96" customWidth="1"/>
    <col min="9987" max="9987" width="5.6640625" style="96" customWidth="1"/>
    <col min="9988" max="9988" width="21.6640625" style="96" customWidth="1"/>
    <col min="9989" max="9989" width="19.33203125" style="96" customWidth="1"/>
    <col min="9990" max="9990" width="4.88671875" style="96" customWidth="1"/>
    <col min="9991" max="9991" width="15.5546875" style="96" customWidth="1"/>
    <col min="9992" max="10240" width="9.109375" style="96"/>
    <col min="10241" max="10241" width="2.44140625" style="96" customWidth="1"/>
    <col min="10242" max="10242" width="13" style="96" customWidth="1"/>
    <col min="10243" max="10243" width="5.6640625" style="96" customWidth="1"/>
    <col min="10244" max="10244" width="21.6640625" style="96" customWidth="1"/>
    <col min="10245" max="10245" width="19.33203125" style="96" customWidth="1"/>
    <col min="10246" max="10246" width="4.88671875" style="96" customWidth="1"/>
    <col min="10247" max="10247" width="15.5546875" style="96" customWidth="1"/>
    <col min="10248" max="10496" width="9.109375" style="96"/>
    <col min="10497" max="10497" width="2.44140625" style="96" customWidth="1"/>
    <col min="10498" max="10498" width="13" style="96" customWidth="1"/>
    <col min="10499" max="10499" width="5.6640625" style="96" customWidth="1"/>
    <col min="10500" max="10500" width="21.6640625" style="96" customWidth="1"/>
    <col min="10501" max="10501" width="19.33203125" style="96" customWidth="1"/>
    <col min="10502" max="10502" width="4.88671875" style="96" customWidth="1"/>
    <col min="10503" max="10503" width="15.5546875" style="96" customWidth="1"/>
    <col min="10504" max="10752" width="9.109375" style="96"/>
    <col min="10753" max="10753" width="2.44140625" style="96" customWidth="1"/>
    <col min="10754" max="10754" width="13" style="96" customWidth="1"/>
    <col min="10755" max="10755" width="5.6640625" style="96" customWidth="1"/>
    <col min="10756" max="10756" width="21.6640625" style="96" customWidth="1"/>
    <col min="10757" max="10757" width="19.33203125" style="96" customWidth="1"/>
    <col min="10758" max="10758" width="4.88671875" style="96" customWidth="1"/>
    <col min="10759" max="10759" width="15.5546875" style="96" customWidth="1"/>
    <col min="10760" max="11008" width="9.109375" style="96"/>
    <col min="11009" max="11009" width="2.44140625" style="96" customWidth="1"/>
    <col min="11010" max="11010" width="13" style="96" customWidth="1"/>
    <col min="11011" max="11011" width="5.6640625" style="96" customWidth="1"/>
    <col min="11012" max="11012" width="21.6640625" style="96" customWidth="1"/>
    <col min="11013" max="11013" width="19.33203125" style="96" customWidth="1"/>
    <col min="11014" max="11014" width="4.88671875" style="96" customWidth="1"/>
    <col min="11015" max="11015" width="15.5546875" style="96" customWidth="1"/>
    <col min="11016" max="11264" width="9.109375" style="96"/>
    <col min="11265" max="11265" width="2.44140625" style="96" customWidth="1"/>
    <col min="11266" max="11266" width="13" style="96" customWidth="1"/>
    <col min="11267" max="11267" width="5.6640625" style="96" customWidth="1"/>
    <col min="11268" max="11268" width="21.6640625" style="96" customWidth="1"/>
    <col min="11269" max="11269" width="19.33203125" style="96" customWidth="1"/>
    <col min="11270" max="11270" width="4.88671875" style="96" customWidth="1"/>
    <col min="11271" max="11271" width="15.5546875" style="96" customWidth="1"/>
    <col min="11272" max="11520" width="9.109375" style="96"/>
    <col min="11521" max="11521" width="2.44140625" style="96" customWidth="1"/>
    <col min="11522" max="11522" width="13" style="96" customWidth="1"/>
    <col min="11523" max="11523" width="5.6640625" style="96" customWidth="1"/>
    <col min="11524" max="11524" width="21.6640625" style="96" customWidth="1"/>
    <col min="11525" max="11525" width="19.33203125" style="96" customWidth="1"/>
    <col min="11526" max="11526" width="4.88671875" style="96" customWidth="1"/>
    <col min="11527" max="11527" width="15.5546875" style="96" customWidth="1"/>
    <col min="11528" max="11776" width="9.109375" style="96"/>
    <col min="11777" max="11777" width="2.44140625" style="96" customWidth="1"/>
    <col min="11778" max="11778" width="13" style="96" customWidth="1"/>
    <col min="11779" max="11779" width="5.6640625" style="96" customWidth="1"/>
    <col min="11780" max="11780" width="21.6640625" style="96" customWidth="1"/>
    <col min="11781" max="11781" width="19.33203125" style="96" customWidth="1"/>
    <col min="11782" max="11782" width="4.88671875" style="96" customWidth="1"/>
    <col min="11783" max="11783" width="15.5546875" style="96" customWidth="1"/>
    <col min="11784" max="12032" width="9.109375" style="96"/>
    <col min="12033" max="12033" width="2.44140625" style="96" customWidth="1"/>
    <col min="12034" max="12034" width="13" style="96" customWidth="1"/>
    <col min="12035" max="12035" width="5.6640625" style="96" customWidth="1"/>
    <col min="12036" max="12036" width="21.6640625" style="96" customWidth="1"/>
    <col min="12037" max="12037" width="19.33203125" style="96" customWidth="1"/>
    <col min="12038" max="12038" width="4.88671875" style="96" customWidth="1"/>
    <col min="12039" max="12039" width="15.5546875" style="96" customWidth="1"/>
    <col min="12040" max="12288" width="9.109375" style="96"/>
    <col min="12289" max="12289" width="2.44140625" style="96" customWidth="1"/>
    <col min="12290" max="12290" width="13" style="96" customWidth="1"/>
    <col min="12291" max="12291" width="5.6640625" style="96" customWidth="1"/>
    <col min="12292" max="12292" width="21.6640625" style="96" customWidth="1"/>
    <col min="12293" max="12293" width="19.33203125" style="96" customWidth="1"/>
    <col min="12294" max="12294" width="4.88671875" style="96" customWidth="1"/>
    <col min="12295" max="12295" width="15.5546875" style="96" customWidth="1"/>
    <col min="12296" max="12544" width="9.109375" style="96"/>
    <col min="12545" max="12545" width="2.44140625" style="96" customWidth="1"/>
    <col min="12546" max="12546" width="13" style="96" customWidth="1"/>
    <col min="12547" max="12547" width="5.6640625" style="96" customWidth="1"/>
    <col min="12548" max="12548" width="21.6640625" style="96" customWidth="1"/>
    <col min="12549" max="12549" width="19.33203125" style="96" customWidth="1"/>
    <col min="12550" max="12550" width="4.88671875" style="96" customWidth="1"/>
    <col min="12551" max="12551" width="15.5546875" style="96" customWidth="1"/>
    <col min="12552" max="12800" width="9.109375" style="96"/>
    <col min="12801" max="12801" width="2.44140625" style="96" customWidth="1"/>
    <col min="12802" max="12802" width="13" style="96" customWidth="1"/>
    <col min="12803" max="12803" width="5.6640625" style="96" customWidth="1"/>
    <col min="12804" max="12804" width="21.6640625" style="96" customWidth="1"/>
    <col min="12805" max="12805" width="19.33203125" style="96" customWidth="1"/>
    <col min="12806" max="12806" width="4.88671875" style="96" customWidth="1"/>
    <col min="12807" max="12807" width="15.5546875" style="96" customWidth="1"/>
    <col min="12808" max="13056" width="9.109375" style="96"/>
    <col min="13057" max="13057" width="2.44140625" style="96" customWidth="1"/>
    <col min="13058" max="13058" width="13" style="96" customWidth="1"/>
    <col min="13059" max="13059" width="5.6640625" style="96" customWidth="1"/>
    <col min="13060" max="13060" width="21.6640625" style="96" customWidth="1"/>
    <col min="13061" max="13061" width="19.33203125" style="96" customWidth="1"/>
    <col min="13062" max="13062" width="4.88671875" style="96" customWidth="1"/>
    <col min="13063" max="13063" width="15.5546875" style="96" customWidth="1"/>
    <col min="13064" max="13312" width="9.109375" style="96"/>
    <col min="13313" max="13313" width="2.44140625" style="96" customWidth="1"/>
    <col min="13314" max="13314" width="13" style="96" customWidth="1"/>
    <col min="13315" max="13315" width="5.6640625" style="96" customWidth="1"/>
    <col min="13316" max="13316" width="21.6640625" style="96" customWidth="1"/>
    <col min="13317" max="13317" width="19.33203125" style="96" customWidth="1"/>
    <col min="13318" max="13318" width="4.88671875" style="96" customWidth="1"/>
    <col min="13319" max="13319" width="15.5546875" style="96" customWidth="1"/>
    <col min="13320" max="13568" width="9.109375" style="96"/>
    <col min="13569" max="13569" width="2.44140625" style="96" customWidth="1"/>
    <col min="13570" max="13570" width="13" style="96" customWidth="1"/>
    <col min="13571" max="13571" width="5.6640625" style="96" customWidth="1"/>
    <col min="13572" max="13572" width="21.6640625" style="96" customWidth="1"/>
    <col min="13573" max="13573" width="19.33203125" style="96" customWidth="1"/>
    <col min="13574" max="13574" width="4.88671875" style="96" customWidth="1"/>
    <col min="13575" max="13575" width="15.5546875" style="96" customWidth="1"/>
    <col min="13576" max="13824" width="9.109375" style="96"/>
    <col min="13825" max="13825" width="2.44140625" style="96" customWidth="1"/>
    <col min="13826" max="13826" width="13" style="96" customWidth="1"/>
    <col min="13827" max="13827" width="5.6640625" style="96" customWidth="1"/>
    <col min="13828" max="13828" width="21.6640625" style="96" customWidth="1"/>
    <col min="13829" max="13829" width="19.33203125" style="96" customWidth="1"/>
    <col min="13830" max="13830" width="4.88671875" style="96" customWidth="1"/>
    <col min="13831" max="13831" width="15.5546875" style="96" customWidth="1"/>
    <col min="13832" max="14080" width="9.109375" style="96"/>
    <col min="14081" max="14081" width="2.44140625" style="96" customWidth="1"/>
    <col min="14082" max="14082" width="13" style="96" customWidth="1"/>
    <col min="14083" max="14083" width="5.6640625" style="96" customWidth="1"/>
    <col min="14084" max="14084" width="21.6640625" style="96" customWidth="1"/>
    <col min="14085" max="14085" width="19.33203125" style="96" customWidth="1"/>
    <col min="14086" max="14086" width="4.88671875" style="96" customWidth="1"/>
    <col min="14087" max="14087" width="15.5546875" style="96" customWidth="1"/>
    <col min="14088" max="14336" width="9.109375" style="96"/>
    <col min="14337" max="14337" width="2.44140625" style="96" customWidth="1"/>
    <col min="14338" max="14338" width="13" style="96" customWidth="1"/>
    <col min="14339" max="14339" width="5.6640625" style="96" customWidth="1"/>
    <col min="14340" max="14340" width="21.6640625" style="96" customWidth="1"/>
    <col min="14341" max="14341" width="19.33203125" style="96" customWidth="1"/>
    <col min="14342" max="14342" width="4.88671875" style="96" customWidth="1"/>
    <col min="14343" max="14343" width="15.5546875" style="96" customWidth="1"/>
    <col min="14344" max="14592" width="9.109375" style="96"/>
    <col min="14593" max="14593" width="2.44140625" style="96" customWidth="1"/>
    <col min="14594" max="14594" width="13" style="96" customWidth="1"/>
    <col min="14595" max="14595" width="5.6640625" style="96" customWidth="1"/>
    <col min="14596" max="14596" width="21.6640625" style="96" customWidth="1"/>
    <col min="14597" max="14597" width="19.33203125" style="96" customWidth="1"/>
    <col min="14598" max="14598" width="4.88671875" style="96" customWidth="1"/>
    <col min="14599" max="14599" width="15.5546875" style="96" customWidth="1"/>
    <col min="14600" max="14848" width="9.109375" style="96"/>
    <col min="14849" max="14849" width="2.44140625" style="96" customWidth="1"/>
    <col min="14850" max="14850" width="13" style="96" customWidth="1"/>
    <col min="14851" max="14851" width="5.6640625" style="96" customWidth="1"/>
    <col min="14852" max="14852" width="21.6640625" style="96" customWidth="1"/>
    <col min="14853" max="14853" width="19.33203125" style="96" customWidth="1"/>
    <col min="14854" max="14854" width="4.88671875" style="96" customWidth="1"/>
    <col min="14855" max="14855" width="15.5546875" style="96" customWidth="1"/>
    <col min="14856" max="15104" width="9.109375" style="96"/>
    <col min="15105" max="15105" width="2.44140625" style="96" customWidth="1"/>
    <col min="15106" max="15106" width="13" style="96" customWidth="1"/>
    <col min="15107" max="15107" width="5.6640625" style="96" customWidth="1"/>
    <col min="15108" max="15108" width="21.6640625" style="96" customWidth="1"/>
    <col min="15109" max="15109" width="19.33203125" style="96" customWidth="1"/>
    <col min="15110" max="15110" width="4.88671875" style="96" customWidth="1"/>
    <col min="15111" max="15111" width="15.5546875" style="96" customWidth="1"/>
    <col min="15112" max="15360" width="9.109375" style="96"/>
    <col min="15361" max="15361" width="2.44140625" style="96" customWidth="1"/>
    <col min="15362" max="15362" width="13" style="96" customWidth="1"/>
    <col min="15363" max="15363" width="5.6640625" style="96" customWidth="1"/>
    <col min="15364" max="15364" width="21.6640625" style="96" customWidth="1"/>
    <col min="15365" max="15365" width="19.33203125" style="96" customWidth="1"/>
    <col min="15366" max="15366" width="4.88671875" style="96" customWidth="1"/>
    <col min="15367" max="15367" width="15.5546875" style="96" customWidth="1"/>
    <col min="15368" max="15616" width="9.109375" style="96"/>
    <col min="15617" max="15617" width="2.44140625" style="96" customWidth="1"/>
    <col min="15618" max="15618" width="13" style="96" customWidth="1"/>
    <col min="15619" max="15619" width="5.6640625" style="96" customWidth="1"/>
    <col min="15620" max="15620" width="21.6640625" style="96" customWidth="1"/>
    <col min="15621" max="15621" width="19.33203125" style="96" customWidth="1"/>
    <col min="15622" max="15622" width="4.88671875" style="96" customWidth="1"/>
    <col min="15623" max="15623" width="15.5546875" style="96" customWidth="1"/>
    <col min="15624" max="15872" width="9.109375" style="96"/>
    <col min="15873" max="15873" width="2.44140625" style="96" customWidth="1"/>
    <col min="15874" max="15874" width="13" style="96" customWidth="1"/>
    <col min="15875" max="15875" width="5.6640625" style="96" customWidth="1"/>
    <col min="15876" max="15876" width="21.6640625" style="96" customWidth="1"/>
    <col min="15877" max="15877" width="19.33203125" style="96" customWidth="1"/>
    <col min="15878" max="15878" width="4.88671875" style="96" customWidth="1"/>
    <col min="15879" max="15879" width="15.5546875" style="96" customWidth="1"/>
    <col min="15880" max="16128" width="9.109375" style="96"/>
    <col min="16129" max="16129" width="2.44140625" style="96" customWidth="1"/>
    <col min="16130" max="16130" width="13" style="96" customWidth="1"/>
    <col min="16131" max="16131" width="5.6640625" style="96" customWidth="1"/>
    <col min="16132" max="16132" width="21.6640625" style="96" customWidth="1"/>
    <col min="16133" max="16133" width="19.33203125" style="96" customWidth="1"/>
    <col min="16134" max="16134" width="4.88671875" style="96" customWidth="1"/>
    <col min="16135" max="16135" width="15.5546875" style="96" customWidth="1"/>
    <col min="16136" max="16384" width="9.109375" style="96"/>
  </cols>
  <sheetData>
    <row r="1" spans="1:9">
      <c r="A1" s="1931"/>
      <c r="B1" s="1898"/>
      <c r="C1" s="1898"/>
      <c r="D1" s="1898"/>
      <c r="E1" s="94"/>
      <c r="F1" s="1932"/>
      <c r="G1" s="1898"/>
      <c r="H1" s="95"/>
      <c r="I1" s="1710"/>
    </row>
    <row r="2" spans="1:9">
      <c r="A2" s="1933" t="s">
        <v>104</v>
      </c>
      <c r="B2" s="1933"/>
      <c r="C2" s="1933"/>
      <c r="D2" s="1933"/>
      <c r="F2" s="1934" t="s">
        <v>1</v>
      </c>
      <c r="G2" s="1935"/>
    </row>
    <row r="3" spans="1:9">
      <c r="A3" s="98"/>
      <c r="B3" s="98"/>
      <c r="C3" s="98"/>
      <c r="F3" s="94"/>
      <c r="G3"/>
    </row>
    <row r="4" spans="1:9">
      <c r="E4" s="97"/>
      <c r="H4" s="454" t="s">
        <v>246</v>
      </c>
      <c r="I4" s="97"/>
    </row>
    <row r="5" spans="1:9">
      <c r="E5" s="98"/>
    </row>
    <row r="8" spans="1:9">
      <c r="C8" s="99" t="s">
        <v>247</v>
      </c>
      <c r="D8" s="99"/>
      <c r="E8" s="99"/>
      <c r="F8" s="99"/>
      <c r="G8" s="99"/>
    </row>
    <row r="9" spans="1:9">
      <c r="C9" s="99" t="s">
        <v>248</v>
      </c>
      <c r="D9" s="99"/>
      <c r="E9" s="99"/>
      <c r="F9" s="99"/>
      <c r="G9" s="99"/>
    </row>
    <row r="10" spans="1:9">
      <c r="C10" s="95"/>
      <c r="D10" s="100" t="s">
        <v>249</v>
      </c>
      <c r="E10" s="101"/>
      <c r="F10" s="95" t="s">
        <v>4</v>
      </c>
      <c r="G10" s="95"/>
    </row>
    <row r="13" spans="1:9">
      <c r="G13" s="102" t="s">
        <v>250</v>
      </c>
    </row>
    <row r="14" spans="1:9" ht="27.6">
      <c r="B14" s="103"/>
      <c r="C14" s="104" t="s">
        <v>251</v>
      </c>
      <c r="D14" s="105" t="s">
        <v>252</v>
      </c>
      <c r="E14" s="106"/>
      <c r="F14" s="1936" t="s">
        <v>253</v>
      </c>
      <c r="G14" s="1937"/>
    </row>
    <row r="15" spans="1:9">
      <c r="B15" s="103"/>
      <c r="C15" s="104">
        <v>1</v>
      </c>
      <c r="D15" s="1927">
        <v>2</v>
      </c>
      <c r="E15" s="1928"/>
      <c r="F15" s="1929">
        <v>3</v>
      </c>
      <c r="G15" s="1930"/>
    </row>
    <row r="16" spans="1:9" ht="15" customHeight="1">
      <c r="B16" s="103"/>
      <c r="C16" s="104" t="s">
        <v>9</v>
      </c>
      <c r="D16" s="1921" t="s">
        <v>254</v>
      </c>
      <c r="E16" s="1922"/>
      <c r="F16" s="1923">
        <f>+F17+F18</f>
        <v>0</v>
      </c>
      <c r="G16" s="1923"/>
    </row>
    <row r="17" spans="2:7" ht="15" customHeight="1">
      <c r="C17" s="107" t="s">
        <v>330</v>
      </c>
      <c r="D17" s="1921" t="s">
        <v>255</v>
      </c>
      <c r="E17" s="1922"/>
      <c r="F17" s="1926"/>
      <c r="G17" s="1926"/>
    </row>
    <row r="18" spans="2:7" ht="15" customHeight="1">
      <c r="C18" s="107" t="s">
        <v>333</v>
      </c>
      <c r="D18" s="1921" t="s">
        <v>256</v>
      </c>
      <c r="E18" s="1922"/>
      <c r="F18" s="1926"/>
      <c r="G18" s="1926"/>
    </row>
    <row r="19" spans="2:7">
      <c r="C19" s="104" t="s">
        <v>15</v>
      </c>
      <c r="D19" s="1921" t="s">
        <v>257</v>
      </c>
      <c r="E19" s="1922"/>
      <c r="F19" s="1923">
        <f>+F20+F21</f>
        <v>0</v>
      </c>
      <c r="G19" s="1923"/>
    </row>
    <row r="20" spans="2:7">
      <c r="C20" s="107" t="s">
        <v>358</v>
      </c>
      <c r="D20" s="1924" t="s">
        <v>255</v>
      </c>
      <c r="E20" s="1925"/>
      <c r="F20" s="1926"/>
      <c r="G20" s="1926"/>
    </row>
    <row r="21" spans="2:7">
      <c r="C21" s="107" t="s">
        <v>360</v>
      </c>
      <c r="D21" s="1924" t="s">
        <v>256</v>
      </c>
      <c r="E21" s="1925"/>
      <c r="F21" s="1926"/>
      <c r="G21" s="1926"/>
    </row>
    <row r="22" spans="2:7">
      <c r="C22" s="107" t="s">
        <v>17</v>
      </c>
      <c r="D22" s="1921" t="s">
        <v>258</v>
      </c>
      <c r="E22" s="1922"/>
      <c r="F22" s="1923">
        <f>+F16+F19</f>
        <v>0</v>
      </c>
      <c r="G22" s="1923"/>
    </row>
    <row r="25" spans="2:7">
      <c r="B25" s="108" t="s">
        <v>144</v>
      </c>
      <c r="C25" s="98"/>
    </row>
    <row r="26" spans="2:7">
      <c r="B26" s="96" t="s">
        <v>259</v>
      </c>
    </row>
    <row r="27" spans="2:7">
      <c r="B27" s="96" t="s">
        <v>260</v>
      </c>
    </row>
    <row r="29" spans="2:7">
      <c r="C29" s="1893"/>
      <c r="D29" s="1893"/>
      <c r="E29" s="426"/>
      <c r="G29" s="67"/>
    </row>
    <row r="30" spans="2:7">
      <c r="C30" s="1894" t="s">
        <v>126</v>
      </c>
      <c r="D30" s="1894"/>
      <c r="E30" s="426"/>
      <c r="G30" s="425" t="s">
        <v>103</v>
      </c>
    </row>
  </sheetData>
  <mergeCells count="23">
    <mergeCell ref="D15:E15"/>
    <mergeCell ref="F15:G15"/>
    <mergeCell ref="A1:D1"/>
    <mergeCell ref="F1:G1"/>
    <mergeCell ref="A2:D2"/>
    <mergeCell ref="F2:G2"/>
    <mergeCell ref="F14:G14"/>
    <mergeCell ref="D16:E16"/>
    <mergeCell ref="F16:G16"/>
    <mergeCell ref="D17:E17"/>
    <mergeCell ref="F17:G17"/>
    <mergeCell ref="D18:E18"/>
    <mergeCell ref="F18:G18"/>
    <mergeCell ref="D22:E22"/>
    <mergeCell ref="F22:G22"/>
    <mergeCell ref="C30:D30"/>
    <mergeCell ref="C29:D29"/>
    <mergeCell ref="D19:E19"/>
    <mergeCell ref="F19:G19"/>
    <mergeCell ref="D20:E20"/>
    <mergeCell ref="F20:G20"/>
    <mergeCell ref="D21:E21"/>
    <mergeCell ref="F21:G21"/>
  </mergeCells>
  <dataValidations count="1">
    <dataValidation allowBlank="1" showErrorMessage="1" error="Nekorektan datum" prompt="Uneti datum u obliku_x000a_dan mes god_x000a_datum separator &quot;/&quot; ili &quot;-&quot; _x000a_ili &quot;.&quot;" sqref="RDU98305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RNQ983050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RXM983050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SHI983050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SRE983050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TBA98305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TKW983050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TUS983050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UEO983050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UOK983050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UYG98305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VIC983050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VRY983050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WBU983050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WLQ983050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WVM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E10 E65545 E131081 E196617 E262153 E327689 E393225 E458761 E524297 E589833 E655369 E720905 E786441 E851977 E917513 E983049" xr:uid="{00000000-0002-0000-0800-000000000000}"/>
  </dataValidations>
  <pageMargins left="0.55118110236220474" right="0.35433070866141736" top="0.98425196850393704" bottom="0.98425196850393704" header="0.51181102362204722" footer="0.51181102362204722"/>
  <pageSetup paperSize="9" orientation="portrait" horizontalDpi="300" verticalDpi="300" r:id="rId1"/>
  <headerFooter alignWithMargins="0"/>
  <ignoredErrors>
    <ignoredError sqref="G1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5"/>
  <sheetViews>
    <sheetView zoomScaleNormal="100" workbookViewId="0">
      <selection activeCell="F5" sqref="F5"/>
    </sheetView>
  </sheetViews>
  <sheetFormatPr defaultRowHeight="12"/>
  <cols>
    <col min="1" max="1" width="2.6640625" style="111" customWidth="1"/>
    <col min="2" max="2" width="2.44140625" style="111" customWidth="1"/>
    <col min="3" max="3" width="3.109375" style="111" customWidth="1"/>
    <col min="4" max="4" width="24.33203125" style="111" customWidth="1"/>
    <col min="5" max="5" width="7.44140625" style="111" customWidth="1"/>
    <col min="6" max="6" width="13" style="111" bestFit="1" customWidth="1"/>
    <col min="7" max="7" width="10.44140625" style="111" customWidth="1"/>
    <col min="8" max="8" width="23.109375" style="111" customWidth="1"/>
    <col min="9" max="9" width="17.33203125" style="111" customWidth="1"/>
    <col min="10" max="256" width="9.109375" style="111"/>
    <col min="257" max="257" width="2.6640625" style="111" customWidth="1"/>
    <col min="258" max="258" width="2.44140625" style="111" customWidth="1"/>
    <col min="259" max="259" width="3.109375" style="111" customWidth="1"/>
    <col min="260" max="260" width="24.33203125" style="111" customWidth="1"/>
    <col min="261" max="261" width="7.44140625" style="111" customWidth="1"/>
    <col min="262" max="262" width="13" style="111" bestFit="1" customWidth="1"/>
    <col min="263" max="263" width="10.44140625" style="111" customWidth="1"/>
    <col min="264" max="264" width="23.109375" style="111" customWidth="1"/>
    <col min="265" max="265" width="17.33203125" style="111" customWidth="1"/>
    <col min="266" max="512" width="9.109375" style="111"/>
    <col min="513" max="513" width="2.6640625" style="111" customWidth="1"/>
    <col min="514" max="514" width="2.44140625" style="111" customWidth="1"/>
    <col min="515" max="515" width="3.109375" style="111" customWidth="1"/>
    <col min="516" max="516" width="24.33203125" style="111" customWidth="1"/>
    <col min="517" max="517" width="7.44140625" style="111" customWidth="1"/>
    <col min="518" max="518" width="13" style="111" bestFit="1" customWidth="1"/>
    <col min="519" max="519" width="10.44140625" style="111" customWidth="1"/>
    <col min="520" max="520" width="23.109375" style="111" customWidth="1"/>
    <col min="521" max="521" width="17.33203125" style="111" customWidth="1"/>
    <col min="522" max="768" width="9.109375" style="111"/>
    <col min="769" max="769" width="2.6640625" style="111" customWidth="1"/>
    <col min="770" max="770" width="2.44140625" style="111" customWidth="1"/>
    <col min="771" max="771" width="3.109375" style="111" customWidth="1"/>
    <col min="772" max="772" width="24.33203125" style="111" customWidth="1"/>
    <col min="773" max="773" width="7.44140625" style="111" customWidth="1"/>
    <col min="774" max="774" width="13" style="111" bestFit="1" customWidth="1"/>
    <col min="775" max="775" width="10.44140625" style="111" customWidth="1"/>
    <col min="776" max="776" width="23.109375" style="111" customWidth="1"/>
    <col min="777" max="777" width="17.33203125" style="111" customWidth="1"/>
    <col min="778" max="1024" width="9.109375" style="111"/>
    <col min="1025" max="1025" width="2.6640625" style="111" customWidth="1"/>
    <col min="1026" max="1026" width="2.44140625" style="111" customWidth="1"/>
    <col min="1027" max="1027" width="3.109375" style="111" customWidth="1"/>
    <col min="1028" max="1028" width="24.33203125" style="111" customWidth="1"/>
    <col min="1029" max="1029" width="7.44140625" style="111" customWidth="1"/>
    <col min="1030" max="1030" width="13" style="111" bestFit="1" customWidth="1"/>
    <col min="1031" max="1031" width="10.44140625" style="111" customWidth="1"/>
    <col min="1032" max="1032" width="23.109375" style="111" customWidth="1"/>
    <col min="1033" max="1033" width="17.33203125" style="111" customWidth="1"/>
    <col min="1034" max="1280" width="9.109375" style="111"/>
    <col min="1281" max="1281" width="2.6640625" style="111" customWidth="1"/>
    <col min="1282" max="1282" width="2.44140625" style="111" customWidth="1"/>
    <col min="1283" max="1283" width="3.109375" style="111" customWidth="1"/>
    <col min="1284" max="1284" width="24.33203125" style="111" customWidth="1"/>
    <col min="1285" max="1285" width="7.44140625" style="111" customWidth="1"/>
    <col min="1286" max="1286" width="13" style="111" bestFit="1" customWidth="1"/>
    <col min="1287" max="1287" width="10.44140625" style="111" customWidth="1"/>
    <col min="1288" max="1288" width="23.109375" style="111" customWidth="1"/>
    <col min="1289" max="1289" width="17.33203125" style="111" customWidth="1"/>
    <col min="1290" max="1536" width="9.109375" style="111"/>
    <col min="1537" max="1537" width="2.6640625" style="111" customWidth="1"/>
    <col min="1538" max="1538" width="2.44140625" style="111" customWidth="1"/>
    <col min="1539" max="1539" width="3.109375" style="111" customWidth="1"/>
    <col min="1540" max="1540" width="24.33203125" style="111" customWidth="1"/>
    <col min="1541" max="1541" width="7.44140625" style="111" customWidth="1"/>
    <col min="1542" max="1542" width="13" style="111" bestFit="1" customWidth="1"/>
    <col min="1543" max="1543" width="10.44140625" style="111" customWidth="1"/>
    <col min="1544" max="1544" width="23.109375" style="111" customWidth="1"/>
    <col min="1545" max="1545" width="17.33203125" style="111" customWidth="1"/>
    <col min="1546" max="1792" width="9.109375" style="111"/>
    <col min="1793" max="1793" width="2.6640625" style="111" customWidth="1"/>
    <col min="1794" max="1794" width="2.44140625" style="111" customWidth="1"/>
    <col min="1795" max="1795" width="3.109375" style="111" customWidth="1"/>
    <col min="1796" max="1796" width="24.33203125" style="111" customWidth="1"/>
    <col min="1797" max="1797" width="7.44140625" style="111" customWidth="1"/>
    <col min="1798" max="1798" width="13" style="111" bestFit="1" customWidth="1"/>
    <col min="1799" max="1799" width="10.44140625" style="111" customWidth="1"/>
    <col min="1800" max="1800" width="23.109375" style="111" customWidth="1"/>
    <col min="1801" max="1801" width="17.33203125" style="111" customWidth="1"/>
    <col min="1802" max="2048" width="9.109375" style="111"/>
    <col min="2049" max="2049" width="2.6640625" style="111" customWidth="1"/>
    <col min="2050" max="2050" width="2.44140625" style="111" customWidth="1"/>
    <col min="2051" max="2051" width="3.109375" style="111" customWidth="1"/>
    <col min="2052" max="2052" width="24.33203125" style="111" customWidth="1"/>
    <col min="2053" max="2053" width="7.44140625" style="111" customWidth="1"/>
    <col min="2054" max="2054" width="13" style="111" bestFit="1" customWidth="1"/>
    <col min="2055" max="2055" width="10.44140625" style="111" customWidth="1"/>
    <col min="2056" max="2056" width="23.109375" style="111" customWidth="1"/>
    <col min="2057" max="2057" width="17.33203125" style="111" customWidth="1"/>
    <col min="2058" max="2304" width="9.109375" style="111"/>
    <col min="2305" max="2305" width="2.6640625" style="111" customWidth="1"/>
    <col min="2306" max="2306" width="2.44140625" style="111" customWidth="1"/>
    <col min="2307" max="2307" width="3.109375" style="111" customWidth="1"/>
    <col min="2308" max="2308" width="24.33203125" style="111" customWidth="1"/>
    <col min="2309" max="2309" width="7.44140625" style="111" customWidth="1"/>
    <col min="2310" max="2310" width="13" style="111" bestFit="1" customWidth="1"/>
    <col min="2311" max="2311" width="10.44140625" style="111" customWidth="1"/>
    <col min="2312" max="2312" width="23.109375" style="111" customWidth="1"/>
    <col min="2313" max="2313" width="17.33203125" style="111" customWidth="1"/>
    <col min="2314" max="2560" width="9.109375" style="111"/>
    <col min="2561" max="2561" width="2.6640625" style="111" customWidth="1"/>
    <col min="2562" max="2562" width="2.44140625" style="111" customWidth="1"/>
    <col min="2563" max="2563" width="3.109375" style="111" customWidth="1"/>
    <col min="2564" max="2564" width="24.33203125" style="111" customWidth="1"/>
    <col min="2565" max="2565" width="7.44140625" style="111" customWidth="1"/>
    <col min="2566" max="2566" width="13" style="111" bestFit="1" customWidth="1"/>
    <col min="2567" max="2567" width="10.44140625" style="111" customWidth="1"/>
    <col min="2568" max="2568" width="23.109375" style="111" customWidth="1"/>
    <col min="2569" max="2569" width="17.33203125" style="111" customWidth="1"/>
    <col min="2570" max="2816" width="9.109375" style="111"/>
    <col min="2817" max="2817" width="2.6640625" style="111" customWidth="1"/>
    <col min="2818" max="2818" width="2.44140625" style="111" customWidth="1"/>
    <col min="2819" max="2819" width="3.109375" style="111" customWidth="1"/>
    <col min="2820" max="2820" width="24.33203125" style="111" customWidth="1"/>
    <col min="2821" max="2821" width="7.44140625" style="111" customWidth="1"/>
    <col min="2822" max="2822" width="13" style="111" bestFit="1" customWidth="1"/>
    <col min="2823" max="2823" width="10.44140625" style="111" customWidth="1"/>
    <col min="2824" max="2824" width="23.109375" style="111" customWidth="1"/>
    <col min="2825" max="2825" width="17.33203125" style="111" customWidth="1"/>
    <col min="2826" max="3072" width="9.109375" style="111"/>
    <col min="3073" max="3073" width="2.6640625" style="111" customWidth="1"/>
    <col min="3074" max="3074" width="2.44140625" style="111" customWidth="1"/>
    <col min="3075" max="3075" width="3.109375" style="111" customWidth="1"/>
    <col min="3076" max="3076" width="24.33203125" style="111" customWidth="1"/>
    <col min="3077" max="3077" width="7.44140625" style="111" customWidth="1"/>
    <col min="3078" max="3078" width="13" style="111" bestFit="1" customWidth="1"/>
    <col min="3079" max="3079" width="10.44140625" style="111" customWidth="1"/>
    <col min="3080" max="3080" width="23.109375" style="111" customWidth="1"/>
    <col min="3081" max="3081" width="17.33203125" style="111" customWidth="1"/>
    <col min="3082" max="3328" width="9.109375" style="111"/>
    <col min="3329" max="3329" width="2.6640625" style="111" customWidth="1"/>
    <col min="3330" max="3330" width="2.44140625" style="111" customWidth="1"/>
    <col min="3331" max="3331" width="3.109375" style="111" customWidth="1"/>
    <col min="3332" max="3332" width="24.33203125" style="111" customWidth="1"/>
    <col min="3333" max="3333" width="7.44140625" style="111" customWidth="1"/>
    <col min="3334" max="3334" width="13" style="111" bestFit="1" customWidth="1"/>
    <col min="3335" max="3335" width="10.44140625" style="111" customWidth="1"/>
    <col min="3336" max="3336" width="23.109375" style="111" customWidth="1"/>
    <col min="3337" max="3337" width="17.33203125" style="111" customWidth="1"/>
    <col min="3338" max="3584" width="9.109375" style="111"/>
    <col min="3585" max="3585" width="2.6640625" style="111" customWidth="1"/>
    <col min="3586" max="3586" width="2.44140625" style="111" customWidth="1"/>
    <col min="3587" max="3587" width="3.109375" style="111" customWidth="1"/>
    <col min="3588" max="3588" width="24.33203125" style="111" customWidth="1"/>
    <col min="3589" max="3589" width="7.44140625" style="111" customWidth="1"/>
    <col min="3590" max="3590" width="13" style="111" bestFit="1" customWidth="1"/>
    <col min="3591" max="3591" width="10.44140625" style="111" customWidth="1"/>
    <col min="3592" max="3592" width="23.109375" style="111" customWidth="1"/>
    <col min="3593" max="3593" width="17.33203125" style="111" customWidth="1"/>
    <col min="3594" max="3840" width="9.109375" style="111"/>
    <col min="3841" max="3841" width="2.6640625" style="111" customWidth="1"/>
    <col min="3842" max="3842" width="2.44140625" style="111" customWidth="1"/>
    <col min="3843" max="3843" width="3.109375" style="111" customWidth="1"/>
    <col min="3844" max="3844" width="24.33203125" style="111" customWidth="1"/>
    <col min="3845" max="3845" width="7.44140625" style="111" customWidth="1"/>
    <col min="3846" max="3846" width="13" style="111" bestFit="1" customWidth="1"/>
    <col min="3847" max="3847" width="10.44140625" style="111" customWidth="1"/>
    <col min="3848" max="3848" width="23.109375" style="111" customWidth="1"/>
    <col min="3849" max="3849" width="17.33203125" style="111" customWidth="1"/>
    <col min="3850" max="4096" width="9.109375" style="111"/>
    <col min="4097" max="4097" width="2.6640625" style="111" customWidth="1"/>
    <col min="4098" max="4098" width="2.44140625" style="111" customWidth="1"/>
    <col min="4099" max="4099" width="3.109375" style="111" customWidth="1"/>
    <col min="4100" max="4100" width="24.33203125" style="111" customWidth="1"/>
    <col min="4101" max="4101" width="7.44140625" style="111" customWidth="1"/>
    <col min="4102" max="4102" width="13" style="111" bestFit="1" customWidth="1"/>
    <col min="4103" max="4103" width="10.44140625" style="111" customWidth="1"/>
    <col min="4104" max="4104" width="23.109375" style="111" customWidth="1"/>
    <col min="4105" max="4105" width="17.33203125" style="111" customWidth="1"/>
    <col min="4106" max="4352" width="9.109375" style="111"/>
    <col min="4353" max="4353" width="2.6640625" style="111" customWidth="1"/>
    <col min="4354" max="4354" width="2.44140625" style="111" customWidth="1"/>
    <col min="4355" max="4355" width="3.109375" style="111" customWidth="1"/>
    <col min="4356" max="4356" width="24.33203125" style="111" customWidth="1"/>
    <col min="4357" max="4357" width="7.44140625" style="111" customWidth="1"/>
    <col min="4358" max="4358" width="13" style="111" bestFit="1" customWidth="1"/>
    <col min="4359" max="4359" width="10.44140625" style="111" customWidth="1"/>
    <col min="4360" max="4360" width="23.109375" style="111" customWidth="1"/>
    <col min="4361" max="4361" width="17.33203125" style="111" customWidth="1"/>
    <col min="4362" max="4608" width="9.109375" style="111"/>
    <col min="4609" max="4609" width="2.6640625" style="111" customWidth="1"/>
    <col min="4610" max="4610" width="2.44140625" style="111" customWidth="1"/>
    <col min="4611" max="4611" width="3.109375" style="111" customWidth="1"/>
    <col min="4612" max="4612" width="24.33203125" style="111" customWidth="1"/>
    <col min="4613" max="4613" width="7.44140625" style="111" customWidth="1"/>
    <col min="4614" max="4614" width="13" style="111" bestFit="1" customWidth="1"/>
    <col min="4615" max="4615" width="10.44140625" style="111" customWidth="1"/>
    <col min="4616" max="4616" width="23.109375" style="111" customWidth="1"/>
    <col min="4617" max="4617" width="17.33203125" style="111" customWidth="1"/>
    <col min="4618" max="4864" width="9.109375" style="111"/>
    <col min="4865" max="4865" width="2.6640625" style="111" customWidth="1"/>
    <col min="4866" max="4866" width="2.44140625" style="111" customWidth="1"/>
    <col min="4867" max="4867" width="3.109375" style="111" customWidth="1"/>
    <col min="4868" max="4868" width="24.33203125" style="111" customWidth="1"/>
    <col min="4869" max="4869" width="7.44140625" style="111" customWidth="1"/>
    <col min="4870" max="4870" width="13" style="111" bestFit="1" customWidth="1"/>
    <col min="4871" max="4871" width="10.44140625" style="111" customWidth="1"/>
    <col min="4872" max="4872" width="23.109375" style="111" customWidth="1"/>
    <col min="4873" max="4873" width="17.33203125" style="111" customWidth="1"/>
    <col min="4874" max="5120" width="9.109375" style="111"/>
    <col min="5121" max="5121" width="2.6640625" style="111" customWidth="1"/>
    <col min="5122" max="5122" width="2.44140625" style="111" customWidth="1"/>
    <col min="5123" max="5123" width="3.109375" style="111" customWidth="1"/>
    <col min="5124" max="5124" width="24.33203125" style="111" customWidth="1"/>
    <col min="5125" max="5125" width="7.44140625" style="111" customWidth="1"/>
    <col min="5126" max="5126" width="13" style="111" bestFit="1" customWidth="1"/>
    <col min="5127" max="5127" width="10.44140625" style="111" customWidth="1"/>
    <col min="5128" max="5128" width="23.109375" style="111" customWidth="1"/>
    <col min="5129" max="5129" width="17.33203125" style="111" customWidth="1"/>
    <col min="5130" max="5376" width="9.109375" style="111"/>
    <col min="5377" max="5377" width="2.6640625" style="111" customWidth="1"/>
    <col min="5378" max="5378" width="2.44140625" style="111" customWidth="1"/>
    <col min="5379" max="5379" width="3.109375" style="111" customWidth="1"/>
    <col min="5380" max="5380" width="24.33203125" style="111" customWidth="1"/>
    <col min="5381" max="5381" width="7.44140625" style="111" customWidth="1"/>
    <col min="5382" max="5382" width="13" style="111" bestFit="1" customWidth="1"/>
    <col min="5383" max="5383" width="10.44140625" style="111" customWidth="1"/>
    <col min="5384" max="5384" width="23.109375" style="111" customWidth="1"/>
    <col min="5385" max="5385" width="17.33203125" style="111" customWidth="1"/>
    <col min="5386" max="5632" width="9.109375" style="111"/>
    <col min="5633" max="5633" width="2.6640625" style="111" customWidth="1"/>
    <col min="5634" max="5634" width="2.44140625" style="111" customWidth="1"/>
    <col min="5635" max="5635" width="3.109375" style="111" customWidth="1"/>
    <col min="5636" max="5636" width="24.33203125" style="111" customWidth="1"/>
    <col min="5637" max="5637" width="7.44140625" style="111" customWidth="1"/>
    <col min="5638" max="5638" width="13" style="111" bestFit="1" customWidth="1"/>
    <col min="5639" max="5639" width="10.44140625" style="111" customWidth="1"/>
    <col min="5640" max="5640" width="23.109375" style="111" customWidth="1"/>
    <col min="5641" max="5641" width="17.33203125" style="111" customWidth="1"/>
    <col min="5642" max="5888" width="9.109375" style="111"/>
    <col min="5889" max="5889" width="2.6640625" style="111" customWidth="1"/>
    <col min="5890" max="5890" width="2.44140625" style="111" customWidth="1"/>
    <col min="5891" max="5891" width="3.109375" style="111" customWidth="1"/>
    <col min="5892" max="5892" width="24.33203125" style="111" customWidth="1"/>
    <col min="5893" max="5893" width="7.44140625" style="111" customWidth="1"/>
    <col min="5894" max="5894" width="13" style="111" bestFit="1" customWidth="1"/>
    <col min="5895" max="5895" width="10.44140625" style="111" customWidth="1"/>
    <col min="5896" max="5896" width="23.109375" style="111" customWidth="1"/>
    <col min="5897" max="5897" width="17.33203125" style="111" customWidth="1"/>
    <col min="5898" max="6144" width="9.109375" style="111"/>
    <col min="6145" max="6145" width="2.6640625" style="111" customWidth="1"/>
    <col min="6146" max="6146" width="2.44140625" style="111" customWidth="1"/>
    <col min="6147" max="6147" width="3.109375" style="111" customWidth="1"/>
    <col min="6148" max="6148" width="24.33203125" style="111" customWidth="1"/>
    <col min="6149" max="6149" width="7.44140625" style="111" customWidth="1"/>
    <col min="6150" max="6150" width="13" style="111" bestFit="1" customWidth="1"/>
    <col min="6151" max="6151" width="10.44140625" style="111" customWidth="1"/>
    <col min="6152" max="6152" width="23.109375" style="111" customWidth="1"/>
    <col min="6153" max="6153" width="17.33203125" style="111" customWidth="1"/>
    <col min="6154" max="6400" width="9.109375" style="111"/>
    <col min="6401" max="6401" width="2.6640625" style="111" customWidth="1"/>
    <col min="6402" max="6402" width="2.44140625" style="111" customWidth="1"/>
    <col min="6403" max="6403" width="3.109375" style="111" customWidth="1"/>
    <col min="6404" max="6404" width="24.33203125" style="111" customWidth="1"/>
    <col min="6405" max="6405" width="7.44140625" style="111" customWidth="1"/>
    <col min="6406" max="6406" width="13" style="111" bestFit="1" customWidth="1"/>
    <col min="6407" max="6407" width="10.44140625" style="111" customWidth="1"/>
    <col min="6408" max="6408" width="23.109375" style="111" customWidth="1"/>
    <col min="6409" max="6409" width="17.33203125" style="111" customWidth="1"/>
    <col min="6410" max="6656" width="9.109375" style="111"/>
    <col min="6657" max="6657" width="2.6640625" style="111" customWidth="1"/>
    <col min="6658" max="6658" width="2.44140625" style="111" customWidth="1"/>
    <col min="6659" max="6659" width="3.109375" style="111" customWidth="1"/>
    <col min="6660" max="6660" width="24.33203125" style="111" customWidth="1"/>
    <col min="6661" max="6661" width="7.44140625" style="111" customWidth="1"/>
    <col min="6662" max="6662" width="13" style="111" bestFit="1" customWidth="1"/>
    <col min="6663" max="6663" width="10.44140625" style="111" customWidth="1"/>
    <col min="6664" max="6664" width="23.109375" style="111" customWidth="1"/>
    <col min="6665" max="6665" width="17.33203125" style="111" customWidth="1"/>
    <col min="6666" max="6912" width="9.109375" style="111"/>
    <col min="6913" max="6913" width="2.6640625" style="111" customWidth="1"/>
    <col min="6914" max="6914" width="2.44140625" style="111" customWidth="1"/>
    <col min="6915" max="6915" width="3.109375" style="111" customWidth="1"/>
    <col min="6916" max="6916" width="24.33203125" style="111" customWidth="1"/>
    <col min="6917" max="6917" width="7.44140625" style="111" customWidth="1"/>
    <col min="6918" max="6918" width="13" style="111" bestFit="1" customWidth="1"/>
    <col min="6919" max="6919" width="10.44140625" style="111" customWidth="1"/>
    <col min="6920" max="6920" width="23.109375" style="111" customWidth="1"/>
    <col min="6921" max="6921" width="17.33203125" style="111" customWidth="1"/>
    <col min="6922" max="7168" width="9.109375" style="111"/>
    <col min="7169" max="7169" width="2.6640625" style="111" customWidth="1"/>
    <col min="7170" max="7170" width="2.44140625" style="111" customWidth="1"/>
    <col min="7171" max="7171" width="3.109375" style="111" customWidth="1"/>
    <col min="7172" max="7172" width="24.33203125" style="111" customWidth="1"/>
    <col min="7173" max="7173" width="7.44140625" style="111" customWidth="1"/>
    <col min="7174" max="7174" width="13" style="111" bestFit="1" customWidth="1"/>
    <col min="7175" max="7175" width="10.44140625" style="111" customWidth="1"/>
    <col min="7176" max="7176" width="23.109375" style="111" customWidth="1"/>
    <col min="7177" max="7177" width="17.33203125" style="111" customWidth="1"/>
    <col min="7178" max="7424" width="9.109375" style="111"/>
    <col min="7425" max="7425" width="2.6640625" style="111" customWidth="1"/>
    <col min="7426" max="7426" width="2.44140625" style="111" customWidth="1"/>
    <col min="7427" max="7427" width="3.109375" style="111" customWidth="1"/>
    <col min="7428" max="7428" width="24.33203125" style="111" customWidth="1"/>
    <col min="7429" max="7429" width="7.44140625" style="111" customWidth="1"/>
    <col min="7430" max="7430" width="13" style="111" bestFit="1" customWidth="1"/>
    <col min="7431" max="7431" width="10.44140625" style="111" customWidth="1"/>
    <col min="7432" max="7432" width="23.109375" style="111" customWidth="1"/>
    <col min="7433" max="7433" width="17.33203125" style="111" customWidth="1"/>
    <col min="7434" max="7680" width="9.109375" style="111"/>
    <col min="7681" max="7681" width="2.6640625" style="111" customWidth="1"/>
    <col min="7682" max="7682" width="2.44140625" style="111" customWidth="1"/>
    <col min="7683" max="7683" width="3.109375" style="111" customWidth="1"/>
    <col min="7684" max="7684" width="24.33203125" style="111" customWidth="1"/>
    <col min="7685" max="7685" width="7.44140625" style="111" customWidth="1"/>
    <col min="7686" max="7686" width="13" style="111" bestFit="1" customWidth="1"/>
    <col min="7687" max="7687" width="10.44140625" style="111" customWidth="1"/>
    <col min="7688" max="7688" width="23.109375" style="111" customWidth="1"/>
    <col min="7689" max="7689" width="17.33203125" style="111" customWidth="1"/>
    <col min="7690" max="7936" width="9.109375" style="111"/>
    <col min="7937" max="7937" width="2.6640625" style="111" customWidth="1"/>
    <col min="7938" max="7938" width="2.44140625" style="111" customWidth="1"/>
    <col min="7939" max="7939" width="3.109375" style="111" customWidth="1"/>
    <col min="7940" max="7940" width="24.33203125" style="111" customWidth="1"/>
    <col min="7941" max="7941" width="7.44140625" style="111" customWidth="1"/>
    <col min="7942" max="7942" width="13" style="111" bestFit="1" customWidth="1"/>
    <col min="7943" max="7943" width="10.44140625" style="111" customWidth="1"/>
    <col min="7944" max="7944" width="23.109375" style="111" customWidth="1"/>
    <col min="7945" max="7945" width="17.33203125" style="111" customWidth="1"/>
    <col min="7946" max="8192" width="9.109375" style="111"/>
    <col min="8193" max="8193" width="2.6640625" style="111" customWidth="1"/>
    <col min="8194" max="8194" width="2.44140625" style="111" customWidth="1"/>
    <col min="8195" max="8195" width="3.109375" style="111" customWidth="1"/>
    <col min="8196" max="8196" width="24.33203125" style="111" customWidth="1"/>
    <col min="8197" max="8197" width="7.44140625" style="111" customWidth="1"/>
    <col min="8198" max="8198" width="13" style="111" bestFit="1" customWidth="1"/>
    <col min="8199" max="8199" width="10.44140625" style="111" customWidth="1"/>
    <col min="8200" max="8200" width="23.109375" style="111" customWidth="1"/>
    <col min="8201" max="8201" width="17.33203125" style="111" customWidth="1"/>
    <col min="8202" max="8448" width="9.109375" style="111"/>
    <col min="8449" max="8449" width="2.6640625" style="111" customWidth="1"/>
    <col min="8450" max="8450" width="2.44140625" style="111" customWidth="1"/>
    <col min="8451" max="8451" width="3.109375" style="111" customWidth="1"/>
    <col min="8452" max="8452" width="24.33203125" style="111" customWidth="1"/>
    <col min="8453" max="8453" width="7.44140625" style="111" customWidth="1"/>
    <col min="8454" max="8454" width="13" style="111" bestFit="1" customWidth="1"/>
    <col min="8455" max="8455" width="10.44140625" style="111" customWidth="1"/>
    <col min="8456" max="8456" width="23.109375" style="111" customWidth="1"/>
    <col min="8457" max="8457" width="17.33203125" style="111" customWidth="1"/>
    <col min="8458" max="8704" width="9.109375" style="111"/>
    <col min="8705" max="8705" width="2.6640625" style="111" customWidth="1"/>
    <col min="8706" max="8706" width="2.44140625" style="111" customWidth="1"/>
    <col min="8707" max="8707" width="3.109375" style="111" customWidth="1"/>
    <col min="8708" max="8708" width="24.33203125" style="111" customWidth="1"/>
    <col min="8709" max="8709" width="7.44140625" style="111" customWidth="1"/>
    <col min="8710" max="8710" width="13" style="111" bestFit="1" customWidth="1"/>
    <col min="8711" max="8711" width="10.44140625" style="111" customWidth="1"/>
    <col min="8712" max="8712" width="23.109375" style="111" customWidth="1"/>
    <col min="8713" max="8713" width="17.33203125" style="111" customWidth="1"/>
    <col min="8714" max="8960" width="9.109375" style="111"/>
    <col min="8961" max="8961" width="2.6640625" style="111" customWidth="1"/>
    <col min="8962" max="8962" width="2.44140625" style="111" customWidth="1"/>
    <col min="8963" max="8963" width="3.109375" style="111" customWidth="1"/>
    <col min="8964" max="8964" width="24.33203125" style="111" customWidth="1"/>
    <col min="8965" max="8965" width="7.44140625" style="111" customWidth="1"/>
    <col min="8966" max="8966" width="13" style="111" bestFit="1" customWidth="1"/>
    <col min="8967" max="8967" width="10.44140625" style="111" customWidth="1"/>
    <col min="8968" max="8968" width="23.109375" style="111" customWidth="1"/>
    <col min="8969" max="8969" width="17.33203125" style="111" customWidth="1"/>
    <col min="8970" max="9216" width="9.109375" style="111"/>
    <col min="9217" max="9217" width="2.6640625" style="111" customWidth="1"/>
    <col min="9218" max="9218" width="2.44140625" style="111" customWidth="1"/>
    <col min="9219" max="9219" width="3.109375" style="111" customWidth="1"/>
    <col min="9220" max="9220" width="24.33203125" style="111" customWidth="1"/>
    <col min="9221" max="9221" width="7.44140625" style="111" customWidth="1"/>
    <col min="9222" max="9222" width="13" style="111" bestFit="1" customWidth="1"/>
    <col min="9223" max="9223" width="10.44140625" style="111" customWidth="1"/>
    <col min="9224" max="9224" width="23.109375" style="111" customWidth="1"/>
    <col min="9225" max="9225" width="17.33203125" style="111" customWidth="1"/>
    <col min="9226" max="9472" width="9.109375" style="111"/>
    <col min="9473" max="9473" width="2.6640625" style="111" customWidth="1"/>
    <col min="9474" max="9474" width="2.44140625" style="111" customWidth="1"/>
    <col min="9475" max="9475" width="3.109375" style="111" customWidth="1"/>
    <col min="9476" max="9476" width="24.33203125" style="111" customWidth="1"/>
    <col min="9477" max="9477" width="7.44140625" style="111" customWidth="1"/>
    <col min="9478" max="9478" width="13" style="111" bestFit="1" customWidth="1"/>
    <col min="9479" max="9479" width="10.44140625" style="111" customWidth="1"/>
    <col min="9480" max="9480" width="23.109375" style="111" customWidth="1"/>
    <col min="9481" max="9481" width="17.33203125" style="111" customWidth="1"/>
    <col min="9482" max="9728" width="9.109375" style="111"/>
    <col min="9729" max="9729" width="2.6640625" style="111" customWidth="1"/>
    <col min="9730" max="9730" width="2.44140625" style="111" customWidth="1"/>
    <col min="9731" max="9731" width="3.109375" style="111" customWidth="1"/>
    <col min="9732" max="9732" width="24.33203125" style="111" customWidth="1"/>
    <col min="9733" max="9733" width="7.44140625" style="111" customWidth="1"/>
    <col min="9734" max="9734" width="13" style="111" bestFit="1" customWidth="1"/>
    <col min="9735" max="9735" width="10.44140625" style="111" customWidth="1"/>
    <col min="9736" max="9736" width="23.109375" style="111" customWidth="1"/>
    <col min="9737" max="9737" width="17.33203125" style="111" customWidth="1"/>
    <col min="9738" max="9984" width="9.109375" style="111"/>
    <col min="9985" max="9985" width="2.6640625" style="111" customWidth="1"/>
    <col min="9986" max="9986" width="2.44140625" style="111" customWidth="1"/>
    <col min="9987" max="9987" width="3.109375" style="111" customWidth="1"/>
    <col min="9988" max="9988" width="24.33203125" style="111" customWidth="1"/>
    <col min="9989" max="9989" width="7.44140625" style="111" customWidth="1"/>
    <col min="9990" max="9990" width="13" style="111" bestFit="1" customWidth="1"/>
    <col min="9991" max="9991" width="10.44140625" style="111" customWidth="1"/>
    <col min="9992" max="9992" width="23.109375" style="111" customWidth="1"/>
    <col min="9993" max="9993" width="17.33203125" style="111" customWidth="1"/>
    <col min="9994" max="10240" width="9.109375" style="111"/>
    <col min="10241" max="10241" width="2.6640625" style="111" customWidth="1"/>
    <col min="10242" max="10242" width="2.44140625" style="111" customWidth="1"/>
    <col min="10243" max="10243" width="3.109375" style="111" customWidth="1"/>
    <col min="10244" max="10244" width="24.33203125" style="111" customWidth="1"/>
    <col min="10245" max="10245" width="7.44140625" style="111" customWidth="1"/>
    <col min="10246" max="10246" width="13" style="111" bestFit="1" customWidth="1"/>
    <col min="10247" max="10247" width="10.44140625" style="111" customWidth="1"/>
    <col min="10248" max="10248" width="23.109375" style="111" customWidth="1"/>
    <col min="10249" max="10249" width="17.33203125" style="111" customWidth="1"/>
    <col min="10250" max="10496" width="9.109375" style="111"/>
    <col min="10497" max="10497" width="2.6640625" style="111" customWidth="1"/>
    <col min="10498" max="10498" width="2.44140625" style="111" customWidth="1"/>
    <col min="10499" max="10499" width="3.109375" style="111" customWidth="1"/>
    <col min="10500" max="10500" width="24.33203125" style="111" customWidth="1"/>
    <col min="10501" max="10501" width="7.44140625" style="111" customWidth="1"/>
    <col min="10502" max="10502" width="13" style="111" bestFit="1" customWidth="1"/>
    <col min="10503" max="10503" width="10.44140625" style="111" customWidth="1"/>
    <col min="10504" max="10504" width="23.109375" style="111" customWidth="1"/>
    <col min="10505" max="10505" width="17.33203125" style="111" customWidth="1"/>
    <col min="10506" max="10752" width="9.109375" style="111"/>
    <col min="10753" max="10753" width="2.6640625" style="111" customWidth="1"/>
    <col min="10754" max="10754" width="2.44140625" style="111" customWidth="1"/>
    <col min="10755" max="10755" width="3.109375" style="111" customWidth="1"/>
    <col min="10756" max="10756" width="24.33203125" style="111" customWidth="1"/>
    <col min="10757" max="10757" width="7.44140625" style="111" customWidth="1"/>
    <col min="10758" max="10758" width="13" style="111" bestFit="1" customWidth="1"/>
    <col min="10759" max="10759" width="10.44140625" style="111" customWidth="1"/>
    <col min="10760" max="10760" width="23.109375" style="111" customWidth="1"/>
    <col min="10761" max="10761" width="17.33203125" style="111" customWidth="1"/>
    <col min="10762" max="11008" width="9.109375" style="111"/>
    <col min="11009" max="11009" width="2.6640625" style="111" customWidth="1"/>
    <col min="11010" max="11010" width="2.44140625" style="111" customWidth="1"/>
    <col min="11011" max="11011" width="3.109375" style="111" customWidth="1"/>
    <col min="11012" max="11012" width="24.33203125" style="111" customWidth="1"/>
    <col min="11013" max="11013" width="7.44140625" style="111" customWidth="1"/>
    <col min="11014" max="11014" width="13" style="111" bestFit="1" customWidth="1"/>
    <col min="11015" max="11015" width="10.44140625" style="111" customWidth="1"/>
    <col min="11016" max="11016" width="23.109375" style="111" customWidth="1"/>
    <col min="11017" max="11017" width="17.33203125" style="111" customWidth="1"/>
    <col min="11018" max="11264" width="9.109375" style="111"/>
    <col min="11265" max="11265" width="2.6640625" style="111" customWidth="1"/>
    <col min="11266" max="11266" width="2.44140625" style="111" customWidth="1"/>
    <col min="11267" max="11267" width="3.109375" style="111" customWidth="1"/>
    <col min="11268" max="11268" width="24.33203125" style="111" customWidth="1"/>
    <col min="11269" max="11269" width="7.44140625" style="111" customWidth="1"/>
    <col min="11270" max="11270" width="13" style="111" bestFit="1" customWidth="1"/>
    <col min="11271" max="11271" width="10.44140625" style="111" customWidth="1"/>
    <col min="11272" max="11272" width="23.109375" style="111" customWidth="1"/>
    <col min="11273" max="11273" width="17.33203125" style="111" customWidth="1"/>
    <col min="11274" max="11520" width="9.109375" style="111"/>
    <col min="11521" max="11521" width="2.6640625" style="111" customWidth="1"/>
    <col min="11522" max="11522" width="2.44140625" style="111" customWidth="1"/>
    <col min="11523" max="11523" width="3.109375" style="111" customWidth="1"/>
    <col min="11524" max="11524" width="24.33203125" style="111" customWidth="1"/>
    <col min="11525" max="11525" width="7.44140625" style="111" customWidth="1"/>
    <col min="11526" max="11526" width="13" style="111" bestFit="1" customWidth="1"/>
    <col min="11527" max="11527" width="10.44140625" style="111" customWidth="1"/>
    <col min="11528" max="11528" width="23.109375" style="111" customWidth="1"/>
    <col min="11529" max="11529" width="17.33203125" style="111" customWidth="1"/>
    <col min="11530" max="11776" width="9.109375" style="111"/>
    <col min="11777" max="11777" width="2.6640625" style="111" customWidth="1"/>
    <col min="11778" max="11778" width="2.44140625" style="111" customWidth="1"/>
    <col min="11779" max="11779" width="3.109375" style="111" customWidth="1"/>
    <col min="11780" max="11780" width="24.33203125" style="111" customWidth="1"/>
    <col min="11781" max="11781" width="7.44140625" style="111" customWidth="1"/>
    <col min="11782" max="11782" width="13" style="111" bestFit="1" customWidth="1"/>
    <col min="11783" max="11783" width="10.44140625" style="111" customWidth="1"/>
    <col min="11784" max="11784" width="23.109375" style="111" customWidth="1"/>
    <col min="11785" max="11785" width="17.33203125" style="111" customWidth="1"/>
    <col min="11786" max="12032" width="9.109375" style="111"/>
    <col min="12033" max="12033" width="2.6640625" style="111" customWidth="1"/>
    <col min="12034" max="12034" width="2.44140625" style="111" customWidth="1"/>
    <col min="12035" max="12035" width="3.109375" style="111" customWidth="1"/>
    <col min="12036" max="12036" width="24.33203125" style="111" customWidth="1"/>
    <col min="12037" max="12037" width="7.44140625" style="111" customWidth="1"/>
    <col min="12038" max="12038" width="13" style="111" bestFit="1" customWidth="1"/>
    <col min="12039" max="12039" width="10.44140625" style="111" customWidth="1"/>
    <col min="12040" max="12040" width="23.109375" style="111" customWidth="1"/>
    <col min="12041" max="12041" width="17.33203125" style="111" customWidth="1"/>
    <col min="12042" max="12288" width="9.109375" style="111"/>
    <col min="12289" max="12289" width="2.6640625" style="111" customWidth="1"/>
    <col min="12290" max="12290" width="2.44140625" style="111" customWidth="1"/>
    <col min="12291" max="12291" width="3.109375" style="111" customWidth="1"/>
    <col min="12292" max="12292" width="24.33203125" style="111" customWidth="1"/>
    <col min="12293" max="12293" width="7.44140625" style="111" customWidth="1"/>
    <col min="12294" max="12294" width="13" style="111" bestFit="1" customWidth="1"/>
    <col min="12295" max="12295" width="10.44140625" style="111" customWidth="1"/>
    <col min="12296" max="12296" width="23.109375" style="111" customWidth="1"/>
    <col min="12297" max="12297" width="17.33203125" style="111" customWidth="1"/>
    <col min="12298" max="12544" width="9.109375" style="111"/>
    <col min="12545" max="12545" width="2.6640625" style="111" customWidth="1"/>
    <col min="12546" max="12546" width="2.44140625" style="111" customWidth="1"/>
    <col min="12547" max="12547" width="3.109375" style="111" customWidth="1"/>
    <col min="12548" max="12548" width="24.33203125" style="111" customWidth="1"/>
    <col min="12549" max="12549" width="7.44140625" style="111" customWidth="1"/>
    <col min="12550" max="12550" width="13" style="111" bestFit="1" customWidth="1"/>
    <col min="12551" max="12551" width="10.44140625" style="111" customWidth="1"/>
    <col min="12552" max="12552" width="23.109375" style="111" customWidth="1"/>
    <col min="12553" max="12553" width="17.33203125" style="111" customWidth="1"/>
    <col min="12554" max="12800" width="9.109375" style="111"/>
    <col min="12801" max="12801" width="2.6640625" style="111" customWidth="1"/>
    <col min="12802" max="12802" width="2.44140625" style="111" customWidth="1"/>
    <col min="12803" max="12803" width="3.109375" style="111" customWidth="1"/>
    <col min="12804" max="12804" width="24.33203125" style="111" customWidth="1"/>
    <col min="12805" max="12805" width="7.44140625" style="111" customWidth="1"/>
    <col min="12806" max="12806" width="13" style="111" bestFit="1" customWidth="1"/>
    <col min="12807" max="12807" width="10.44140625" style="111" customWidth="1"/>
    <col min="12808" max="12808" width="23.109375" style="111" customWidth="1"/>
    <col min="12809" max="12809" width="17.33203125" style="111" customWidth="1"/>
    <col min="12810" max="13056" width="9.109375" style="111"/>
    <col min="13057" max="13057" width="2.6640625" style="111" customWidth="1"/>
    <col min="13058" max="13058" width="2.44140625" style="111" customWidth="1"/>
    <col min="13059" max="13059" width="3.109375" style="111" customWidth="1"/>
    <col min="13060" max="13060" width="24.33203125" style="111" customWidth="1"/>
    <col min="13061" max="13061" width="7.44140625" style="111" customWidth="1"/>
    <col min="13062" max="13062" width="13" style="111" bestFit="1" customWidth="1"/>
    <col min="13063" max="13063" width="10.44140625" style="111" customWidth="1"/>
    <col min="13064" max="13064" width="23.109375" style="111" customWidth="1"/>
    <col min="13065" max="13065" width="17.33203125" style="111" customWidth="1"/>
    <col min="13066" max="13312" width="9.109375" style="111"/>
    <col min="13313" max="13313" width="2.6640625" style="111" customWidth="1"/>
    <col min="13314" max="13314" width="2.44140625" style="111" customWidth="1"/>
    <col min="13315" max="13315" width="3.109375" style="111" customWidth="1"/>
    <col min="13316" max="13316" width="24.33203125" style="111" customWidth="1"/>
    <col min="13317" max="13317" width="7.44140625" style="111" customWidth="1"/>
    <col min="13318" max="13318" width="13" style="111" bestFit="1" customWidth="1"/>
    <col min="13319" max="13319" width="10.44140625" style="111" customWidth="1"/>
    <col min="13320" max="13320" width="23.109375" style="111" customWidth="1"/>
    <col min="13321" max="13321" width="17.33203125" style="111" customWidth="1"/>
    <col min="13322" max="13568" width="9.109375" style="111"/>
    <col min="13569" max="13569" width="2.6640625" style="111" customWidth="1"/>
    <col min="13570" max="13570" width="2.44140625" style="111" customWidth="1"/>
    <col min="13571" max="13571" width="3.109375" style="111" customWidth="1"/>
    <col min="13572" max="13572" width="24.33203125" style="111" customWidth="1"/>
    <col min="13573" max="13573" width="7.44140625" style="111" customWidth="1"/>
    <col min="13574" max="13574" width="13" style="111" bestFit="1" customWidth="1"/>
    <col min="13575" max="13575" width="10.44140625" style="111" customWidth="1"/>
    <col min="13576" max="13576" width="23.109375" style="111" customWidth="1"/>
    <col min="13577" max="13577" width="17.33203125" style="111" customWidth="1"/>
    <col min="13578" max="13824" width="9.109375" style="111"/>
    <col min="13825" max="13825" width="2.6640625" style="111" customWidth="1"/>
    <col min="13826" max="13826" width="2.44140625" style="111" customWidth="1"/>
    <col min="13827" max="13827" width="3.109375" style="111" customWidth="1"/>
    <col min="13828" max="13828" width="24.33203125" style="111" customWidth="1"/>
    <col min="13829" max="13829" width="7.44140625" style="111" customWidth="1"/>
    <col min="13830" max="13830" width="13" style="111" bestFit="1" customWidth="1"/>
    <col min="13831" max="13831" width="10.44140625" style="111" customWidth="1"/>
    <col min="13832" max="13832" width="23.109375" style="111" customWidth="1"/>
    <col min="13833" max="13833" width="17.33203125" style="111" customWidth="1"/>
    <col min="13834" max="14080" width="9.109375" style="111"/>
    <col min="14081" max="14081" width="2.6640625" style="111" customWidth="1"/>
    <col min="14082" max="14082" width="2.44140625" style="111" customWidth="1"/>
    <col min="14083" max="14083" width="3.109375" style="111" customWidth="1"/>
    <col min="14084" max="14084" width="24.33203125" style="111" customWidth="1"/>
    <col min="14085" max="14085" width="7.44140625" style="111" customWidth="1"/>
    <col min="14086" max="14086" width="13" style="111" bestFit="1" customWidth="1"/>
    <col min="14087" max="14087" width="10.44140625" style="111" customWidth="1"/>
    <col min="14088" max="14088" width="23.109375" style="111" customWidth="1"/>
    <col min="14089" max="14089" width="17.33203125" style="111" customWidth="1"/>
    <col min="14090" max="14336" width="9.109375" style="111"/>
    <col min="14337" max="14337" width="2.6640625" style="111" customWidth="1"/>
    <col min="14338" max="14338" width="2.44140625" style="111" customWidth="1"/>
    <col min="14339" max="14339" width="3.109375" style="111" customWidth="1"/>
    <col min="14340" max="14340" width="24.33203125" style="111" customWidth="1"/>
    <col min="14341" max="14341" width="7.44140625" style="111" customWidth="1"/>
    <col min="14342" max="14342" width="13" style="111" bestFit="1" customWidth="1"/>
    <col min="14343" max="14343" width="10.44140625" style="111" customWidth="1"/>
    <col min="14344" max="14344" width="23.109375" style="111" customWidth="1"/>
    <col min="14345" max="14345" width="17.33203125" style="111" customWidth="1"/>
    <col min="14346" max="14592" width="9.109375" style="111"/>
    <col min="14593" max="14593" width="2.6640625" style="111" customWidth="1"/>
    <col min="14594" max="14594" width="2.44140625" style="111" customWidth="1"/>
    <col min="14595" max="14595" width="3.109375" style="111" customWidth="1"/>
    <col min="14596" max="14596" width="24.33203125" style="111" customWidth="1"/>
    <col min="14597" max="14597" width="7.44140625" style="111" customWidth="1"/>
    <col min="14598" max="14598" width="13" style="111" bestFit="1" customWidth="1"/>
    <col min="14599" max="14599" width="10.44140625" style="111" customWidth="1"/>
    <col min="14600" max="14600" width="23.109375" style="111" customWidth="1"/>
    <col min="14601" max="14601" width="17.33203125" style="111" customWidth="1"/>
    <col min="14602" max="14848" width="9.109375" style="111"/>
    <col min="14849" max="14849" width="2.6640625" style="111" customWidth="1"/>
    <col min="14850" max="14850" width="2.44140625" style="111" customWidth="1"/>
    <col min="14851" max="14851" width="3.109375" style="111" customWidth="1"/>
    <col min="14852" max="14852" width="24.33203125" style="111" customWidth="1"/>
    <col min="14853" max="14853" width="7.44140625" style="111" customWidth="1"/>
    <col min="14854" max="14854" width="13" style="111" bestFit="1" customWidth="1"/>
    <col min="14855" max="14855" width="10.44140625" style="111" customWidth="1"/>
    <col min="14856" max="14856" width="23.109375" style="111" customWidth="1"/>
    <col min="14857" max="14857" width="17.33203125" style="111" customWidth="1"/>
    <col min="14858" max="15104" width="9.109375" style="111"/>
    <col min="15105" max="15105" width="2.6640625" style="111" customWidth="1"/>
    <col min="15106" max="15106" width="2.44140625" style="111" customWidth="1"/>
    <col min="15107" max="15107" width="3.109375" style="111" customWidth="1"/>
    <col min="15108" max="15108" width="24.33203125" style="111" customWidth="1"/>
    <col min="15109" max="15109" width="7.44140625" style="111" customWidth="1"/>
    <col min="15110" max="15110" width="13" style="111" bestFit="1" customWidth="1"/>
    <col min="15111" max="15111" width="10.44140625" style="111" customWidth="1"/>
    <col min="15112" max="15112" width="23.109375" style="111" customWidth="1"/>
    <col min="15113" max="15113" width="17.33203125" style="111" customWidth="1"/>
    <col min="15114" max="15360" width="9.109375" style="111"/>
    <col min="15361" max="15361" width="2.6640625" style="111" customWidth="1"/>
    <col min="15362" max="15362" width="2.44140625" style="111" customWidth="1"/>
    <col min="15363" max="15363" width="3.109375" style="111" customWidth="1"/>
    <col min="15364" max="15364" width="24.33203125" style="111" customWidth="1"/>
    <col min="15365" max="15365" width="7.44140625" style="111" customWidth="1"/>
    <col min="15366" max="15366" width="13" style="111" bestFit="1" customWidth="1"/>
    <col min="15367" max="15367" width="10.44140625" style="111" customWidth="1"/>
    <col min="15368" max="15368" width="23.109375" style="111" customWidth="1"/>
    <col min="15369" max="15369" width="17.33203125" style="111" customWidth="1"/>
    <col min="15370" max="15616" width="9.109375" style="111"/>
    <col min="15617" max="15617" width="2.6640625" style="111" customWidth="1"/>
    <col min="15618" max="15618" width="2.44140625" style="111" customWidth="1"/>
    <col min="15619" max="15619" width="3.109375" style="111" customWidth="1"/>
    <col min="15620" max="15620" width="24.33203125" style="111" customWidth="1"/>
    <col min="15621" max="15621" width="7.44140625" style="111" customWidth="1"/>
    <col min="15622" max="15622" width="13" style="111" bestFit="1" customWidth="1"/>
    <col min="15623" max="15623" width="10.44140625" style="111" customWidth="1"/>
    <col min="15624" max="15624" width="23.109375" style="111" customWidth="1"/>
    <col min="15625" max="15625" width="17.33203125" style="111" customWidth="1"/>
    <col min="15626" max="15872" width="9.109375" style="111"/>
    <col min="15873" max="15873" width="2.6640625" style="111" customWidth="1"/>
    <col min="15874" max="15874" width="2.44140625" style="111" customWidth="1"/>
    <col min="15875" max="15875" width="3.109375" style="111" customWidth="1"/>
    <col min="15876" max="15876" width="24.33203125" style="111" customWidth="1"/>
    <col min="15877" max="15877" width="7.44140625" style="111" customWidth="1"/>
    <col min="15878" max="15878" width="13" style="111" bestFit="1" customWidth="1"/>
    <col min="15879" max="15879" width="10.44140625" style="111" customWidth="1"/>
    <col min="15880" max="15880" width="23.109375" style="111" customWidth="1"/>
    <col min="15881" max="15881" width="17.33203125" style="111" customWidth="1"/>
    <col min="15882" max="16128" width="9.109375" style="111"/>
    <col min="16129" max="16129" width="2.6640625" style="111" customWidth="1"/>
    <col min="16130" max="16130" width="2.44140625" style="111" customWidth="1"/>
    <col min="16131" max="16131" width="3.109375" style="111" customWidth="1"/>
    <col min="16132" max="16132" width="24.33203125" style="111" customWidth="1"/>
    <col min="16133" max="16133" width="7.44140625" style="111" customWidth="1"/>
    <col min="16134" max="16134" width="13" style="111" bestFit="1" customWidth="1"/>
    <col min="16135" max="16135" width="10.44140625" style="111" customWidth="1"/>
    <col min="16136" max="16136" width="23.109375" style="111" customWidth="1"/>
    <col min="16137" max="16137" width="17.33203125" style="111" customWidth="1"/>
    <col min="16138" max="16384" width="9.109375" style="111"/>
  </cols>
  <sheetData>
    <row r="1" spans="1:12" ht="13.8">
      <c r="A1" s="1950"/>
      <c r="B1" s="1951"/>
      <c r="C1" s="1951"/>
      <c r="D1" s="1951"/>
      <c r="E1" s="109"/>
      <c r="F1" s="427"/>
      <c r="G1" s="110"/>
      <c r="J1" s="1710"/>
    </row>
    <row r="2" spans="1:12">
      <c r="A2" s="1938" t="s">
        <v>261</v>
      </c>
      <c r="B2" s="1938"/>
      <c r="C2" s="1938"/>
      <c r="D2" s="1938"/>
      <c r="F2" s="429" t="s">
        <v>1</v>
      </c>
    </row>
    <row r="3" spans="1:12">
      <c r="A3" s="109"/>
      <c r="B3" s="109"/>
      <c r="C3" s="109"/>
      <c r="D3" s="109"/>
      <c r="E3" s="109"/>
      <c r="F3" s="109"/>
    </row>
    <row r="4" spans="1:12" ht="14.25" customHeight="1">
      <c r="I4" s="112" t="s">
        <v>262</v>
      </c>
    </row>
    <row r="5" spans="1:12" s="113" customFormat="1">
      <c r="E5" s="114" t="s">
        <v>263</v>
      </c>
      <c r="F5" s="115"/>
      <c r="G5" s="113" t="s">
        <v>4</v>
      </c>
      <c r="I5" s="114"/>
    </row>
    <row r="7" spans="1:12" ht="12.6" thickBot="1">
      <c r="I7" s="116" t="s">
        <v>5</v>
      </c>
    </row>
    <row r="8" spans="1:12" ht="14.4" thickBot="1">
      <c r="A8" s="117" t="s">
        <v>9</v>
      </c>
      <c r="B8" s="118"/>
      <c r="C8" s="1952" t="s">
        <v>264</v>
      </c>
      <c r="D8" s="1953"/>
      <c r="E8" s="1953"/>
      <c r="F8" s="1953"/>
      <c r="G8" s="1953"/>
      <c r="H8" s="1953"/>
      <c r="I8" s="119" t="s">
        <v>265</v>
      </c>
      <c r="J8" s="120"/>
      <c r="K8" s="120"/>
      <c r="L8" s="120"/>
    </row>
    <row r="9" spans="1:12">
      <c r="A9" s="121"/>
      <c r="B9" s="122" t="s">
        <v>266</v>
      </c>
      <c r="C9" s="123"/>
      <c r="D9" s="1954" t="s">
        <v>267</v>
      </c>
      <c r="E9" s="1954"/>
      <c r="F9" s="1954"/>
      <c r="G9" s="1954"/>
      <c r="H9" s="1954"/>
      <c r="I9" s="124"/>
    </row>
    <row r="10" spans="1:12">
      <c r="A10" s="121"/>
      <c r="B10" s="125"/>
      <c r="C10" s="126" t="s">
        <v>268</v>
      </c>
      <c r="D10" s="1942" t="s">
        <v>269</v>
      </c>
      <c r="E10" s="1942"/>
      <c r="F10" s="1942"/>
      <c r="G10" s="1942"/>
      <c r="H10" s="1942"/>
      <c r="I10" s="127"/>
    </row>
    <row r="11" spans="1:12">
      <c r="A11" s="121"/>
      <c r="B11" s="128"/>
      <c r="C11" s="126" t="s">
        <v>270</v>
      </c>
      <c r="D11" s="1942" t="s">
        <v>18</v>
      </c>
      <c r="E11" s="1942"/>
      <c r="F11" s="1942"/>
      <c r="G11" s="1942"/>
      <c r="H11" s="1942"/>
      <c r="I11" s="127"/>
    </row>
    <row r="12" spans="1:12">
      <c r="A12" s="121"/>
      <c r="B12" s="128"/>
      <c r="C12" s="126" t="s">
        <v>271</v>
      </c>
      <c r="D12" s="1942" t="s">
        <v>272</v>
      </c>
      <c r="E12" s="1942"/>
      <c r="F12" s="1942"/>
      <c r="G12" s="1942"/>
      <c r="H12" s="1942"/>
      <c r="I12" s="127"/>
    </row>
    <row r="13" spans="1:12">
      <c r="A13" s="121"/>
      <c r="B13" s="128"/>
      <c r="C13" s="126" t="s">
        <v>273</v>
      </c>
      <c r="D13" s="1942" t="s">
        <v>28</v>
      </c>
      <c r="E13" s="1942"/>
      <c r="F13" s="1942"/>
      <c r="G13" s="1942"/>
      <c r="H13" s="1942"/>
      <c r="I13" s="127"/>
    </row>
    <row r="14" spans="1:12">
      <c r="A14" s="121"/>
      <c r="B14" s="128"/>
      <c r="C14" s="126" t="s">
        <v>274</v>
      </c>
      <c r="D14" s="1942" t="s">
        <v>275</v>
      </c>
      <c r="E14" s="1942"/>
      <c r="F14" s="1942"/>
      <c r="G14" s="1942"/>
      <c r="H14" s="1942"/>
      <c r="I14" s="127"/>
    </row>
    <row r="15" spans="1:12">
      <c r="A15" s="121"/>
      <c r="B15" s="128"/>
      <c r="C15" s="126" t="s">
        <v>276</v>
      </c>
      <c r="D15" s="1942" t="s">
        <v>277</v>
      </c>
      <c r="E15" s="1942"/>
      <c r="F15" s="1942"/>
      <c r="G15" s="1942"/>
      <c r="H15" s="1942"/>
      <c r="I15" s="127"/>
    </row>
    <row r="16" spans="1:12">
      <c r="A16" s="121"/>
      <c r="B16" s="128"/>
      <c r="C16" s="126" t="s">
        <v>278</v>
      </c>
      <c r="D16" s="1942" t="s">
        <v>279</v>
      </c>
      <c r="E16" s="1942"/>
      <c r="F16" s="1942"/>
      <c r="G16" s="1942"/>
      <c r="H16" s="1942"/>
      <c r="I16" s="127"/>
    </row>
    <row r="17" spans="1:9" s="113" customFormat="1">
      <c r="A17" s="129"/>
      <c r="B17" s="130"/>
      <c r="C17" s="125" t="s">
        <v>280</v>
      </c>
      <c r="D17" s="1942" t="s">
        <v>281</v>
      </c>
      <c r="E17" s="1942"/>
      <c r="F17" s="1942"/>
      <c r="G17" s="1942"/>
      <c r="H17" s="1942"/>
      <c r="I17" s="131">
        <f>SUM(I10:I16)</f>
        <v>0</v>
      </c>
    </row>
    <row r="18" spans="1:9" s="113" customFormat="1">
      <c r="A18" s="129"/>
      <c r="B18" s="126" t="s">
        <v>282</v>
      </c>
      <c r="C18" s="132"/>
      <c r="D18" s="1940" t="s">
        <v>283</v>
      </c>
      <c r="E18" s="1940"/>
      <c r="F18" s="1940"/>
      <c r="G18" s="1940"/>
      <c r="H18" s="1940"/>
      <c r="I18" s="133"/>
    </row>
    <row r="19" spans="1:9">
      <c r="A19" s="121"/>
      <c r="B19" s="128"/>
      <c r="C19" s="122" t="s">
        <v>268</v>
      </c>
      <c r="D19" s="1942" t="s">
        <v>284</v>
      </c>
      <c r="E19" s="1942"/>
      <c r="F19" s="1942"/>
      <c r="G19" s="1942"/>
      <c r="H19" s="1942"/>
      <c r="I19" s="134"/>
    </row>
    <row r="20" spans="1:9">
      <c r="A20" s="121"/>
      <c r="B20" s="128"/>
      <c r="C20" s="126" t="s">
        <v>270</v>
      </c>
      <c r="D20" s="1942" t="s">
        <v>60</v>
      </c>
      <c r="E20" s="1942"/>
      <c r="F20" s="1942"/>
      <c r="G20" s="1942"/>
      <c r="H20" s="1942"/>
      <c r="I20" s="127"/>
    </row>
    <row r="21" spans="1:9">
      <c r="A21" s="121"/>
      <c r="B21" s="128"/>
      <c r="C21" s="126" t="s">
        <v>271</v>
      </c>
      <c r="D21" s="1942" t="s">
        <v>285</v>
      </c>
      <c r="E21" s="1942"/>
      <c r="F21" s="1942"/>
      <c r="G21" s="1942"/>
      <c r="H21" s="1942"/>
      <c r="I21" s="127"/>
    </row>
    <row r="22" spans="1:9">
      <c r="A22" s="121"/>
      <c r="B22" s="128"/>
      <c r="C22" s="126" t="s">
        <v>273</v>
      </c>
      <c r="D22" s="1942" t="s">
        <v>286</v>
      </c>
      <c r="E22" s="1942"/>
      <c r="F22" s="1942"/>
      <c r="G22" s="1942"/>
      <c r="H22" s="1942"/>
      <c r="I22" s="127"/>
    </row>
    <row r="23" spans="1:9">
      <c r="A23" s="121"/>
      <c r="B23" s="128"/>
      <c r="C23" s="126" t="s">
        <v>274</v>
      </c>
      <c r="D23" s="1942" t="s">
        <v>70</v>
      </c>
      <c r="E23" s="1942"/>
      <c r="F23" s="1942"/>
      <c r="G23" s="1942"/>
      <c r="H23" s="1942"/>
      <c r="I23" s="127"/>
    </row>
    <row r="24" spans="1:9">
      <c r="A24" s="121"/>
      <c r="B24" s="128"/>
      <c r="C24" s="126" t="s">
        <v>276</v>
      </c>
      <c r="D24" s="1942" t="s">
        <v>287</v>
      </c>
      <c r="E24" s="1942"/>
      <c r="F24" s="1942"/>
      <c r="G24" s="1942"/>
      <c r="H24" s="1942"/>
      <c r="I24" s="127"/>
    </row>
    <row r="25" spans="1:9" s="113" customFormat="1">
      <c r="A25" s="129"/>
      <c r="B25" s="135"/>
      <c r="C25" s="126" t="s">
        <v>278</v>
      </c>
      <c r="D25" s="1942" t="s">
        <v>288</v>
      </c>
      <c r="E25" s="1942"/>
      <c r="F25" s="1942"/>
      <c r="G25" s="1942"/>
      <c r="H25" s="1942"/>
      <c r="I25" s="131">
        <f>SUM(I19:I24)</f>
        <v>0</v>
      </c>
    </row>
    <row r="26" spans="1:9" s="113" customFormat="1" ht="12.6" thickBot="1">
      <c r="A26" s="136"/>
      <c r="B26" s="137" t="s">
        <v>289</v>
      </c>
      <c r="C26" s="138"/>
      <c r="D26" s="1943" t="s">
        <v>290</v>
      </c>
      <c r="E26" s="1943"/>
      <c r="F26" s="1943"/>
      <c r="G26" s="1943"/>
      <c r="H26" s="1943"/>
      <c r="I26" s="131">
        <f>I17-I25</f>
        <v>0</v>
      </c>
    </row>
    <row r="27" spans="1:9" s="113" customFormat="1" ht="12.6" thickBot="1">
      <c r="A27" s="117" t="s">
        <v>15</v>
      </c>
      <c r="B27" s="139"/>
      <c r="C27" s="1947" t="s">
        <v>291</v>
      </c>
      <c r="D27" s="1947" t="s">
        <v>292</v>
      </c>
      <c r="E27" s="1947"/>
      <c r="F27" s="1947"/>
      <c r="G27" s="1947"/>
      <c r="H27" s="1947"/>
      <c r="I27" s="140"/>
    </row>
    <row r="28" spans="1:9">
      <c r="A28" s="121"/>
      <c r="B28" s="1949" t="s">
        <v>266</v>
      </c>
      <c r="C28" s="1949"/>
      <c r="D28" s="1949" t="s">
        <v>293</v>
      </c>
      <c r="E28" s="1949"/>
      <c r="F28" s="1949"/>
      <c r="G28" s="1949"/>
      <c r="H28" s="1949"/>
      <c r="I28" s="134"/>
    </row>
    <row r="29" spans="1:9">
      <c r="A29" s="121"/>
      <c r="B29" s="1942" t="s">
        <v>282</v>
      </c>
      <c r="C29" s="1942"/>
      <c r="D29" s="1942" t="s">
        <v>294</v>
      </c>
      <c r="E29" s="1942"/>
      <c r="F29" s="1942"/>
      <c r="G29" s="1942"/>
      <c r="H29" s="1942"/>
      <c r="I29" s="127"/>
    </row>
    <row r="30" spans="1:9">
      <c r="A30" s="121"/>
      <c r="B30" s="1942" t="s">
        <v>289</v>
      </c>
      <c r="C30" s="1942"/>
      <c r="D30" s="1942" t="s">
        <v>295</v>
      </c>
      <c r="E30" s="1942"/>
      <c r="F30" s="1942"/>
      <c r="G30" s="1942"/>
      <c r="H30" s="1942"/>
      <c r="I30" s="127"/>
    </row>
    <row r="31" spans="1:9">
      <c r="A31" s="121"/>
      <c r="B31" s="1942" t="s">
        <v>296</v>
      </c>
      <c r="C31" s="1942"/>
      <c r="D31" s="1942" t="s">
        <v>297</v>
      </c>
      <c r="E31" s="1942"/>
      <c r="F31" s="1942"/>
      <c r="G31" s="1942"/>
      <c r="H31" s="1942"/>
      <c r="I31" s="127"/>
    </row>
    <row r="32" spans="1:9">
      <c r="A32" s="121"/>
      <c r="B32" s="1942" t="s">
        <v>298</v>
      </c>
      <c r="C32" s="1942"/>
      <c r="D32" s="1942" t="s">
        <v>299</v>
      </c>
      <c r="E32" s="1942"/>
      <c r="F32" s="1942"/>
      <c r="G32" s="1942"/>
      <c r="H32" s="1942"/>
      <c r="I32" s="127"/>
    </row>
    <row r="33" spans="1:9">
      <c r="A33" s="121"/>
      <c r="B33" s="1942" t="s">
        <v>300</v>
      </c>
      <c r="C33" s="1942"/>
      <c r="D33" s="1942" t="s">
        <v>301</v>
      </c>
      <c r="E33" s="1942"/>
      <c r="F33" s="1942"/>
      <c r="G33" s="1942"/>
      <c r="H33" s="1942"/>
      <c r="I33" s="127"/>
    </row>
    <row r="34" spans="1:9" s="113" customFormat="1" ht="12.6" thickBot="1">
      <c r="A34" s="136"/>
      <c r="B34" s="1946" t="s">
        <v>302</v>
      </c>
      <c r="C34" s="1946"/>
      <c r="D34" s="1946" t="s">
        <v>303</v>
      </c>
      <c r="E34" s="1946"/>
      <c r="F34" s="1946"/>
      <c r="G34" s="1946"/>
      <c r="H34" s="1946"/>
      <c r="I34" s="131">
        <f>SUM(I28:I33)</f>
        <v>0</v>
      </c>
    </row>
    <row r="35" spans="1:9" s="113" customFormat="1" ht="12.6" thickBot="1">
      <c r="A35" s="117" t="s">
        <v>17</v>
      </c>
      <c r="B35" s="139"/>
      <c r="C35" s="1947" t="s">
        <v>304</v>
      </c>
      <c r="D35" s="1947" t="s">
        <v>305</v>
      </c>
      <c r="E35" s="1947"/>
      <c r="F35" s="1947"/>
      <c r="G35" s="1947"/>
      <c r="H35" s="1947"/>
      <c r="I35" s="140"/>
    </row>
    <row r="36" spans="1:9" s="113" customFormat="1">
      <c r="A36" s="141"/>
      <c r="B36" s="142" t="s">
        <v>266</v>
      </c>
      <c r="C36" s="143"/>
      <c r="D36" s="1948" t="s">
        <v>306</v>
      </c>
      <c r="E36" s="1948"/>
      <c r="F36" s="1948"/>
      <c r="G36" s="1948"/>
      <c r="H36" s="1948"/>
      <c r="I36" s="144"/>
    </row>
    <row r="37" spans="1:9">
      <c r="A37" s="121"/>
      <c r="B37" s="145"/>
      <c r="C37" s="146" t="s">
        <v>268</v>
      </c>
      <c r="D37" s="1949" t="s">
        <v>307</v>
      </c>
      <c r="E37" s="1949"/>
      <c r="F37" s="1949"/>
      <c r="G37" s="1949"/>
      <c r="H37" s="1949"/>
      <c r="I37" s="134"/>
    </row>
    <row r="38" spans="1:9">
      <c r="A38" s="121"/>
      <c r="B38" s="147"/>
      <c r="C38" s="148" t="s">
        <v>270</v>
      </c>
      <c r="D38" s="1942" t="s">
        <v>308</v>
      </c>
      <c r="E38" s="1942"/>
      <c r="F38" s="1942"/>
      <c r="G38" s="1942"/>
      <c r="H38" s="1942"/>
      <c r="I38" s="127"/>
    </row>
    <row r="39" spans="1:9" s="113" customFormat="1">
      <c r="A39" s="129"/>
      <c r="B39" s="149"/>
      <c r="C39" s="148" t="s">
        <v>271</v>
      </c>
      <c r="D39" s="1942" t="s">
        <v>309</v>
      </c>
      <c r="E39" s="1942"/>
      <c r="F39" s="1942"/>
      <c r="G39" s="1942"/>
      <c r="H39" s="1942"/>
      <c r="I39" s="131">
        <f>I37+I38</f>
        <v>0</v>
      </c>
    </row>
    <row r="40" spans="1:9" s="113" customFormat="1">
      <c r="A40" s="129"/>
      <c r="B40" s="150" t="s">
        <v>282</v>
      </c>
      <c r="C40" s="132"/>
      <c r="D40" s="1940" t="s">
        <v>310</v>
      </c>
      <c r="E40" s="1940"/>
      <c r="F40" s="1940"/>
      <c r="G40" s="1940"/>
      <c r="H40" s="1940"/>
      <c r="I40" s="133"/>
    </row>
    <row r="41" spans="1:9">
      <c r="A41" s="121"/>
      <c r="B41" s="145"/>
      <c r="C41" s="146" t="s">
        <v>268</v>
      </c>
      <c r="D41" s="1939" t="s">
        <v>311</v>
      </c>
      <c r="E41" s="1940"/>
      <c r="F41" s="1940"/>
      <c r="G41" s="1940"/>
      <c r="H41" s="1941"/>
      <c r="I41" s="134"/>
    </row>
    <row r="42" spans="1:9">
      <c r="A42" s="121"/>
      <c r="B42" s="147"/>
      <c r="C42" s="148" t="s">
        <v>270</v>
      </c>
      <c r="D42" s="1939" t="s">
        <v>312</v>
      </c>
      <c r="E42" s="1940"/>
      <c r="F42" s="1940"/>
      <c r="G42" s="1940"/>
      <c r="H42" s="1941"/>
      <c r="I42" s="127"/>
    </row>
    <row r="43" spans="1:9">
      <c r="A43" s="121"/>
      <c r="B43" s="147"/>
      <c r="C43" s="148" t="s">
        <v>271</v>
      </c>
      <c r="D43" s="1939" t="s">
        <v>313</v>
      </c>
      <c r="E43" s="1940"/>
      <c r="F43" s="1940"/>
      <c r="G43" s="1940"/>
      <c r="H43" s="1941"/>
      <c r="I43" s="127"/>
    </row>
    <row r="44" spans="1:9" s="113" customFormat="1">
      <c r="A44" s="129"/>
      <c r="B44" s="149"/>
      <c r="C44" s="148" t="s">
        <v>273</v>
      </c>
      <c r="D44" s="1942" t="s">
        <v>314</v>
      </c>
      <c r="E44" s="1942"/>
      <c r="F44" s="1942"/>
      <c r="G44" s="1942"/>
      <c r="H44" s="1942"/>
      <c r="I44" s="131">
        <f>I41+I42+I43</f>
        <v>0</v>
      </c>
    </row>
    <row r="45" spans="1:9" s="113" customFormat="1" ht="12.6" thickBot="1">
      <c r="A45" s="136"/>
      <c r="B45" s="151" t="s">
        <v>289</v>
      </c>
      <c r="C45" s="138"/>
      <c r="D45" s="1943" t="s">
        <v>315</v>
      </c>
      <c r="E45" s="1943"/>
      <c r="F45" s="1943"/>
      <c r="G45" s="1943"/>
      <c r="H45" s="1943"/>
      <c r="I45" s="131">
        <f>I39+I44</f>
        <v>0</v>
      </c>
    </row>
    <row r="46" spans="1:9" s="113" customFormat="1" ht="12.6" thickBot="1">
      <c r="A46" s="152" t="s">
        <v>19</v>
      </c>
      <c r="B46" s="139"/>
      <c r="C46" s="432"/>
      <c r="D46" s="1944" t="s">
        <v>316</v>
      </c>
      <c r="E46" s="1944"/>
      <c r="F46" s="1944"/>
      <c r="G46" s="1944"/>
      <c r="H46" s="1944"/>
      <c r="I46" s="153">
        <f>IF(I26+I34-I45&gt;0,I26+I34-I45,0)</f>
        <v>0</v>
      </c>
    </row>
    <row r="47" spans="1:9" s="113" customFormat="1" ht="12.6" thickBot="1">
      <c r="A47" s="152" t="s">
        <v>27</v>
      </c>
      <c r="B47" s="139"/>
      <c r="C47" s="432"/>
      <c r="D47" s="1944" t="s">
        <v>317</v>
      </c>
      <c r="E47" s="1944"/>
      <c r="F47" s="1944"/>
      <c r="G47" s="1944"/>
      <c r="H47" s="1944"/>
      <c r="I47" s="154">
        <f>IF(I26+I34-I45&lt;0,I45-I26-I34,0)</f>
        <v>0</v>
      </c>
    </row>
    <row r="48" spans="1:9" s="113" customFormat="1" ht="12.6" thickBot="1">
      <c r="A48" s="152" t="s">
        <v>29</v>
      </c>
      <c r="B48" s="139"/>
      <c r="C48" s="430"/>
      <c r="D48" s="1944" t="s">
        <v>318</v>
      </c>
      <c r="E48" s="1944"/>
      <c r="F48" s="1944"/>
      <c r="G48" s="1944"/>
      <c r="H48" s="1944"/>
      <c r="I48" s="155"/>
    </row>
    <row r="49" spans="1:9" s="113" customFormat="1" ht="12.6" thickBot="1">
      <c r="A49" s="152" t="s">
        <v>31</v>
      </c>
      <c r="B49" s="139"/>
      <c r="C49" s="430"/>
      <c r="D49" s="1944" t="s">
        <v>319</v>
      </c>
      <c r="E49" s="1944"/>
      <c r="F49" s="1944"/>
      <c r="G49" s="1944"/>
      <c r="H49" s="1944"/>
      <c r="I49" s="155"/>
    </row>
    <row r="50" spans="1:9" s="113" customFormat="1" ht="12.6" thickBot="1">
      <c r="A50" s="152" t="s">
        <v>33</v>
      </c>
      <c r="B50" s="139"/>
      <c r="C50" s="430"/>
      <c r="D50" s="1944" t="s">
        <v>320</v>
      </c>
      <c r="E50" s="1944"/>
      <c r="F50" s="1944"/>
      <c r="G50" s="1944"/>
      <c r="H50" s="1944"/>
      <c r="I50" s="155"/>
    </row>
    <row r="51" spans="1:9" s="113" customFormat="1" ht="12.6" thickBot="1">
      <c r="A51" s="152" t="s">
        <v>35</v>
      </c>
      <c r="B51" s="139"/>
      <c r="C51" s="430"/>
      <c r="D51" s="430" t="s">
        <v>321</v>
      </c>
      <c r="E51" s="430"/>
      <c r="F51" s="430"/>
      <c r="G51" s="430"/>
      <c r="H51" s="430"/>
      <c r="I51" s="156">
        <f>IF(I46&gt;0,I46-I48+I49-I50,0)</f>
        <v>0</v>
      </c>
    </row>
    <row r="52" spans="1:9" s="113" customFormat="1" ht="12.6" thickBot="1">
      <c r="A52" s="152" t="s">
        <v>37</v>
      </c>
      <c r="B52" s="139"/>
      <c r="C52" s="430"/>
      <c r="D52" s="430" t="s">
        <v>322</v>
      </c>
      <c r="E52" s="430"/>
      <c r="F52" s="430"/>
      <c r="G52" s="430"/>
      <c r="H52" s="430"/>
      <c r="I52" s="156">
        <f>IF(I47&gt;0,I47+I48-I49+I50,0)</f>
        <v>0</v>
      </c>
    </row>
    <row r="53" spans="1:9" s="113" customFormat="1">
      <c r="A53" s="157"/>
      <c r="B53" s="158"/>
      <c r="C53" s="159"/>
      <c r="D53" s="159"/>
      <c r="E53" s="159"/>
      <c r="F53" s="159"/>
      <c r="G53" s="159"/>
      <c r="H53" s="159"/>
      <c r="I53" s="160"/>
    </row>
    <row r="54" spans="1:9">
      <c r="C54" s="1945"/>
      <c r="D54" s="1945"/>
      <c r="E54" s="1945"/>
      <c r="G54" s="431"/>
    </row>
    <row r="55" spans="1:9">
      <c r="C55" s="1938" t="s">
        <v>126</v>
      </c>
      <c r="D55" s="1938"/>
      <c r="E55" s="1938"/>
      <c r="F55" s="109"/>
      <c r="G55" s="109" t="s">
        <v>323</v>
      </c>
    </row>
  </sheetData>
  <mergeCells count="54">
    <mergeCell ref="D11:H11"/>
    <mergeCell ref="A1:D1"/>
    <mergeCell ref="A2:D2"/>
    <mergeCell ref="C8:H8"/>
    <mergeCell ref="D9:H9"/>
    <mergeCell ref="D10:H10"/>
    <mergeCell ref="D23:H23"/>
    <mergeCell ref="D12:H12"/>
    <mergeCell ref="D13:H13"/>
    <mergeCell ref="D14:H14"/>
    <mergeCell ref="D15:H15"/>
    <mergeCell ref="D16:H16"/>
    <mergeCell ref="D17:H17"/>
    <mergeCell ref="D18:H18"/>
    <mergeCell ref="D19:H19"/>
    <mergeCell ref="D20:H20"/>
    <mergeCell ref="D21:H21"/>
    <mergeCell ref="D22:H22"/>
    <mergeCell ref="D24:H24"/>
    <mergeCell ref="D25:H25"/>
    <mergeCell ref="D26:H26"/>
    <mergeCell ref="C27:H27"/>
    <mergeCell ref="B28:C28"/>
    <mergeCell ref="D28:H28"/>
    <mergeCell ref="B29:C29"/>
    <mergeCell ref="D29:H29"/>
    <mergeCell ref="B30:C30"/>
    <mergeCell ref="D30:H30"/>
    <mergeCell ref="B31:C31"/>
    <mergeCell ref="D31:H31"/>
    <mergeCell ref="D40:H40"/>
    <mergeCell ref="B32:C32"/>
    <mergeCell ref="D32:H32"/>
    <mergeCell ref="B33:C33"/>
    <mergeCell ref="D33:H33"/>
    <mergeCell ref="B34:C34"/>
    <mergeCell ref="D34:H34"/>
    <mergeCell ref="C35:H35"/>
    <mergeCell ref="D36:H36"/>
    <mergeCell ref="D37:H37"/>
    <mergeCell ref="D38:H38"/>
    <mergeCell ref="D39:H39"/>
    <mergeCell ref="C55:E55"/>
    <mergeCell ref="D41:H41"/>
    <mergeCell ref="D42:H42"/>
    <mergeCell ref="D43:H43"/>
    <mergeCell ref="D44:H44"/>
    <mergeCell ref="D45:H45"/>
    <mergeCell ref="D46:H46"/>
    <mergeCell ref="D47:H47"/>
    <mergeCell ref="D48:H48"/>
    <mergeCell ref="D49:H49"/>
    <mergeCell ref="D50:H50"/>
    <mergeCell ref="C54:E54"/>
  </mergeCells>
  <dataValidations count="1">
    <dataValidation type="date" allowBlank="1" showInputMessage="1" showErrorMessage="1" error="Nekorektan datum" prompt="Uneti datum u obliku_x000a_dan mes god_x000a_datum separator &quot;/&quot; ili &quot;-&quot; _x000a_ili &quot;.&quot;" sqref="WVN98304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xr:uid="{00000000-0002-0000-0900-000000000000}">
      <formula1>36525</formula1>
      <formula2>44196</formula2>
    </dataValidation>
  </dataValidations>
  <printOptions horizontalCentered="1"/>
  <pageMargins left="0.25" right="0.25" top="1" bottom="0.63" header="0.5" footer="0.5"/>
  <pageSetup paperSize="9"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18"/>
  <sheetViews>
    <sheetView zoomScaleNormal="100" workbookViewId="0">
      <selection activeCell="H8" sqref="H8"/>
    </sheetView>
  </sheetViews>
  <sheetFormatPr defaultRowHeight="13.8"/>
  <cols>
    <col min="1" max="1" width="3.5546875" style="1" customWidth="1"/>
    <col min="2" max="2" width="4.88671875" style="1" customWidth="1"/>
    <col min="3" max="3" width="9.109375" style="1"/>
    <col min="4" max="4" width="13.88671875" style="1" customWidth="1"/>
    <col min="5" max="5" width="12.6640625" style="1" customWidth="1"/>
    <col min="6" max="6" width="2.5546875" style="1" customWidth="1"/>
    <col min="7" max="7" width="6.109375" style="1" customWidth="1"/>
    <col min="8" max="8" width="16.5546875" style="1" customWidth="1"/>
    <col min="9" max="9" width="6.88671875" style="1" customWidth="1"/>
    <col min="10" max="10" width="17.33203125" style="1" customWidth="1"/>
    <col min="11" max="256" width="9.109375" style="1"/>
    <col min="257" max="257" width="3.5546875" style="1" customWidth="1"/>
    <col min="258" max="258" width="4.88671875" style="1" customWidth="1"/>
    <col min="259" max="259" width="9.109375" style="1"/>
    <col min="260" max="260" width="13.88671875" style="1" customWidth="1"/>
    <col min="261" max="261" width="12.6640625" style="1" customWidth="1"/>
    <col min="262" max="262" width="2.5546875" style="1" customWidth="1"/>
    <col min="263" max="263" width="6.109375" style="1" customWidth="1"/>
    <col min="264" max="264" width="16.5546875" style="1" customWidth="1"/>
    <col min="265" max="265" width="6.88671875" style="1" customWidth="1"/>
    <col min="266" max="266" width="17.33203125" style="1" customWidth="1"/>
    <col min="267" max="512" width="9.109375" style="1"/>
    <col min="513" max="513" width="3.5546875" style="1" customWidth="1"/>
    <col min="514" max="514" width="4.88671875" style="1" customWidth="1"/>
    <col min="515" max="515" width="9.109375" style="1"/>
    <col min="516" max="516" width="13.88671875" style="1" customWidth="1"/>
    <col min="517" max="517" width="12.6640625" style="1" customWidth="1"/>
    <col min="518" max="518" width="2.5546875" style="1" customWidth="1"/>
    <col min="519" max="519" width="6.109375" style="1" customWidth="1"/>
    <col min="520" max="520" width="16.5546875" style="1" customWidth="1"/>
    <col min="521" max="521" width="6.88671875" style="1" customWidth="1"/>
    <col min="522" max="522" width="17.33203125" style="1" customWidth="1"/>
    <col min="523" max="768" width="9.109375" style="1"/>
    <col min="769" max="769" width="3.5546875" style="1" customWidth="1"/>
    <col min="770" max="770" width="4.88671875" style="1" customWidth="1"/>
    <col min="771" max="771" width="9.109375" style="1"/>
    <col min="772" max="772" width="13.88671875" style="1" customWidth="1"/>
    <col min="773" max="773" width="12.6640625" style="1" customWidth="1"/>
    <col min="774" max="774" width="2.5546875" style="1" customWidth="1"/>
    <col min="775" max="775" width="6.109375" style="1" customWidth="1"/>
    <col min="776" max="776" width="16.5546875" style="1" customWidth="1"/>
    <col min="777" max="777" width="6.88671875" style="1" customWidth="1"/>
    <col min="778" max="778" width="17.33203125" style="1" customWidth="1"/>
    <col min="779" max="1024" width="9.109375" style="1"/>
    <col min="1025" max="1025" width="3.5546875" style="1" customWidth="1"/>
    <col min="1026" max="1026" width="4.88671875" style="1" customWidth="1"/>
    <col min="1027" max="1027" width="9.109375" style="1"/>
    <col min="1028" max="1028" width="13.88671875" style="1" customWidth="1"/>
    <col min="1029" max="1029" width="12.6640625" style="1" customWidth="1"/>
    <col min="1030" max="1030" width="2.5546875" style="1" customWidth="1"/>
    <col min="1031" max="1031" width="6.109375" style="1" customWidth="1"/>
    <col min="1032" max="1032" width="16.5546875" style="1" customWidth="1"/>
    <col min="1033" max="1033" width="6.88671875" style="1" customWidth="1"/>
    <col min="1034" max="1034" width="17.33203125" style="1" customWidth="1"/>
    <col min="1035" max="1280" width="9.109375" style="1"/>
    <col min="1281" max="1281" width="3.5546875" style="1" customWidth="1"/>
    <col min="1282" max="1282" width="4.88671875" style="1" customWidth="1"/>
    <col min="1283" max="1283" width="9.109375" style="1"/>
    <col min="1284" max="1284" width="13.88671875" style="1" customWidth="1"/>
    <col min="1285" max="1285" width="12.6640625" style="1" customWidth="1"/>
    <col min="1286" max="1286" width="2.5546875" style="1" customWidth="1"/>
    <col min="1287" max="1287" width="6.109375" style="1" customWidth="1"/>
    <col min="1288" max="1288" width="16.5546875" style="1" customWidth="1"/>
    <col min="1289" max="1289" width="6.88671875" style="1" customWidth="1"/>
    <col min="1290" max="1290" width="17.33203125" style="1" customWidth="1"/>
    <col min="1291" max="1536" width="9.109375" style="1"/>
    <col min="1537" max="1537" width="3.5546875" style="1" customWidth="1"/>
    <col min="1538" max="1538" width="4.88671875" style="1" customWidth="1"/>
    <col min="1539" max="1539" width="9.109375" style="1"/>
    <col min="1540" max="1540" width="13.88671875" style="1" customWidth="1"/>
    <col min="1541" max="1541" width="12.6640625" style="1" customWidth="1"/>
    <col min="1542" max="1542" width="2.5546875" style="1" customWidth="1"/>
    <col min="1543" max="1543" width="6.109375" style="1" customWidth="1"/>
    <col min="1544" max="1544" width="16.5546875" style="1" customWidth="1"/>
    <col min="1545" max="1545" width="6.88671875" style="1" customWidth="1"/>
    <col min="1546" max="1546" width="17.33203125" style="1" customWidth="1"/>
    <col min="1547" max="1792" width="9.109375" style="1"/>
    <col min="1793" max="1793" width="3.5546875" style="1" customWidth="1"/>
    <col min="1794" max="1794" width="4.88671875" style="1" customWidth="1"/>
    <col min="1795" max="1795" width="9.109375" style="1"/>
    <col min="1796" max="1796" width="13.88671875" style="1" customWidth="1"/>
    <col min="1797" max="1797" width="12.6640625" style="1" customWidth="1"/>
    <col min="1798" max="1798" width="2.5546875" style="1" customWidth="1"/>
    <col min="1799" max="1799" width="6.109375" style="1" customWidth="1"/>
    <col min="1800" max="1800" width="16.5546875" style="1" customWidth="1"/>
    <col min="1801" max="1801" width="6.88671875" style="1" customWidth="1"/>
    <col min="1802" max="1802" width="17.33203125" style="1" customWidth="1"/>
    <col min="1803" max="2048" width="9.109375" style="1"/>
    <col min="2049" max="2049" width="3.5546875" style="1" customWidth="1"/>
    <col min="2050" max="2050" width="4.88671875" style="1" customWidth="1"/>
    <col min="2051" max="2051" width="9.109375" style="1"/>
    <col min="2052" max="2052" width="13.88671875" style="1" customWidth="1"/>
    <col min="2053" max="2053" width="12.6640625" style="1" customWidth="1"/>
    <col min="2054" max="2054" width="2.5546875" style="1" customWidth="1"/>
    <col min="2055" max="2055" width="6.109375" style="1" customWidth="1"/>
    <col min="2056" max="2056" width="16.5546875" style="1" customWidth="1"/>
    <col min="2057" max="2057" width="6.88671875" style="1" customWidth="1"/>
    <col min="2058" max="2058" width="17.33203125" style="1" customWidth="1"/>
    <col min="2059" max="2304" width="9.109375" style="1"/>
    <col min="2305" max="2305" width="3.5546875" style="1" customWidth="1"/>
    <col min="2306" max="2306" width="4.88671875" style="1" customWidth="1"/>
    <col min="2307" max="2307" width="9.109375" style="1"/>
    <col min="2308" max="2308" width="13.88671875" style="1" customWidth="1"/>
    <col min="2309" max="2309" width="12.6640625" style="1" customWidth="1"/>
    <col min="2310" max="2310" width="2.5546875" style="1" customWidth="1"/>
    <col min="2311" max="2311" width="6.109375" style="1" customWidth="1"/>
    <col min="2312" max="2312" width="16.5546875" style="1" customWidth="1"/>
    <col min="2313" max="2313" width="6.88671875" style="1" customWidth="1"/>
    <col min="2314" max="2314" width="17.33203125" style="1" customWidth="1"/>
    <col min="2315" max="2560" width="9.109375" style="1"/>
    <col min="2561" max="2561" width="3.5546875" style="1" customWidth="1"/>
    <col min="2562" max="2562" width="4.88671875" style="1" customWidth="1"/>
    <col min="2563" max="2563" width="9.109375" style="1"/>
    <col min="2564" max="2564" width="13.88671875" style="1" customWidth="1"/>
    <col min="2565" max="2565" width="12.6640625" style="1" customWidth="1"/>
    <col min="2566" max="2566" width="2.5546875" style="1" customWidth="1"/>
    <col min="2567" max="2567" width="6.109375" style="1" customWidth="1"/>
    <col min="2568" max="2568" width="16.5546875" style="1" customWidth="1"/>
    <col min="2569" max="2569" width="6.88671875" style="1" customWidth="1"/>
    <col min="2570" max="2570" width="17.33203125" style="1" customWidth="1"/>
    <col min="2571" max="2816" width="9.109375" style="1"/>
    <col min="2817" max="2817" width="3.5546875" style="1" customWidth="1"/>
    <col min="2818" max="2818" width="4.88671875" style="1" customWidth="1"/>
    <col min="2819" max="2819" width="9.109375" style="1"/>
    <col min="2820" max="2820" width="13.88671875" style="1" customWidth="1"/>
    <col min="2821" max="2821" width="12.6640625" style="1" customWidth="1"/>
    <col min="2822" max="2822" width="2.5546875" style="1" customWidth="1"/>
    <col min="2823" max="2823" width="6.109375" style="1" customWidth="1"/>
    <col min="2824" max="2824" width="16.5546875" style="1" customWidth="1"/>
    <col min="2825" max="2825" width="6.88671875" style="1" customWidth="1"/>
    <col min="2826" max="2826" width="17.33203125" style="1" customWidth="1"/>
    <col min="2827" max="3072" width="9.109375" style="1"/>
    <col min="3073" max="3073" width="3.5546875" style="1" customWidth="1"/>
    <col min="3074" max="3074" width="4.88671875" style="1" customWidth="1"/>
    <col min="3075" max="3075" width="9.109375" style="1"/>
    <col min="3076" max="3076" width="13.88671875" style="1" customWidth="1"/>
    <col min="3077" max="3077" width="12.6640625" style="1" customWidth="1"/>
    <col min="3078" max="3078" width="2.5546875" style="1" customWidth="1"/>
    <col min="3079" max="3079" width="6.109375" style="1" customWidth="1"/>
    <col min="3080" max="3080" width="16.5546875" style="1" customWidth="1"/>
    <col min="3081" max="3081" width="6.88671875" style="1" customWidth="1"/>
    <col min="3082" max="3082" width="17.33203125" style="1" customWidth="1"/>
    <col min="3083" max="3328" width="9.109375" style="1"/>
    <col min="3329" max="3329" width="3.5546875" style="1" customWidth="1"/>
    <col min="3330" max="3330" width="4.88671875" style="1" customWidth="1"/>
    <col min="3331" max="3331" width="9.109375" style="1"/>
    <col min="3332" max="3332" width="13.88671875" style="1" customWidth="1"/>
    <col min="3333" max="3333" width="12.6640625" style="1" customWidth="1"/>
    <col min="3334" max="3334" width="2.5546875" style="1" customWidth="1"/>
    <col min="3335" max="3335" width="6.109375" style="1" customWidth="1"/>
    <col min="3336" max="3336" width="16.5546875" style="1" customWidth="1"/>
    <col min="3337" max="3337" width="6.88671875" style="1" customWidth="1"/>
    <col min="3338" max="3338" width="17.33203125" style="1" customWidth="1"/>
    <col min="3339" max="3584" width="9.109375" style="1"/>
    <col min="3585" max="3585" width="3.5546875" style="1" customWidth="1"/>
    <col min="3586" max="3586" width="4.88671875" style="1" customWidth="1"/>
    <col min="3587" max="3587" width="9.109375" style="1"/>
    <col min="3588" max="3588" width="13.88671875" style="1" customWidth="1"/>
    <col min="3589" max="3589" width="12.6640625" style="1" customWidth="1"/>
    <col min="3590" max="3590" width="2.5546875" style="1" customWidth="1"/>
    <col min="3591" max="3591" width="6.109375" style="1" customWidth="1"/>
    <col min="3592" max="3592" width="16.5546875" style="1" customWidth="1"/>
    <col min="3593" max="3593" width="6.88671875" style="1" customWidth="1"/>
    <col min="3594" max="3594" width="17.33203125" style="1" customWidth="1"/>
    <col min="3595" max="3840" width="9.109375" style="1"/>
    <col min="3841" max="3841" width="3.5546875" style="1" customWidth="1"/>
    <col min="3842" max="3842" width="4.88671875" style="1" customWidth="1"/>
    <col min="3843" max="3843" width="9.109375" style="1"/>
    <col min="3844" max="3844" width="13.88671875" style="1" customWidth="1"/>
    <col min="3845" max="3845" width="12.6640625" style="1" customWidth="1"/>
    <col min="3846" max="3846" width="2.5546875" style="1" customWidth="1"/>
    <col min="3847" max="3847" width="6.109375" style="1" customWidth="1"/>
    <col min="3848" max="3848" width="16.5546875" style="1" customWidth="1"/>
    <col min="3849" max="3849" width="6.88671875" style="1" customWidth="1"/>
    <col min="3850" max="3850" width="17.33203125" style="1" customWidth="1"/>
    <col min="3851" max="4096" width="9.109375" style="1"/>
    <col min="4097" max="4097" width="3.5546875" style="1" customWidth="1"/>
    <col min="4098" max="4098" width="4.88671875" style="1" customWidth="1"/>
    <col min="4099" max="4099" width="9.109375" style="1"/>
    <col min="4100" max="4100" width="13.88671875" style="1" customWidth="1"/>
    <col min="4101" max="4101" width="12.6640625" style="1" customWidth="1"/>
    <col min="4102" max="4102" width="2.5546875" style="1" customWidth="1"/>
    <col min="4103" max="4103" width="6.109375" style="1" customWidth="1"/>
    <col min="4104" max="4104" width="16.5546875" style="1" customWidth="1"/>
    <col min="4105" max="4105" width="6.88671875" style="1" customWidth="1"/>
    <col min="4106" max="4106" width="17.33203125" style="1" customWidth="1"/>
    <col min="4107" max="4352" width="9.109375" style="1"/>
    <col min="4353" max="4353" width="3.5546875" style="1" customWidth="1"/>
    <col min="4354" max="4354" width="4.88671875" style="1" customWidth="1"/>
    <col min="4355" max="4355" width="9.109375" style="1"/>
    <col min="4356" max="4356" width="13.88671875" style="1" customWidth="1"/>
    <col min="4357" max="4357" width="12.6640625" style="1" customWidth="1"/>
    <col min="4358" max="4358" width="2.5546875" style="1" customWidth="1"/>
    <col min="4359" max="4359" width="6.109375" style="1" customWidth="1"/>
    <col min="4360" max="4360" width="16.5546875" style="1" customWidth="1"/>
    <col min="4361" max="4361" width="6.88671875" style="1" customWidth="1"/>
    <col min="4362" max="4362" width="17.33203125" style="1" customWidth="1"/>
    <col min="4363" max="4608" width="9.109375" style="1"/>
    <col min="4609" max="4609" width="3.5546875" style="1" customWidth="1"/>
    <col min="4610" max="4610" width="4.88671875" style="1" customWidth="1"/>
    <col min="4611" max="4611" width="9.109375" style="1"/>
    <col min="4612" max="4612" width="13.88671875" style="1" customWidth="1"/>
    <col min="4613" max="4613" width="12.6640625" style="1" customWidth="1"/>
    <col min="4614" max="4614" width="2.5546875" style="1" customWidth="1"/>
    <col min="4615" max="4615" width="6.109375" style="1" customWidth="1"/>
    <col min="4616" max="4616" width="16.5546875" style="1" customWidth="1"/>
    <col min="4617" max="4617" width="6.88671875" style="1" customWidth="1"/>
    <col min="4618" max="4618" width="17.33203125" style="1" customWidth="1"/>
    <col min="4619" max="4864" width="9.109375" style="1"/>
    <col min="4865" max="4865" width="3.5546875" style="1" customWidth="1"/>
    <col min="4866" max="4866" width="4.88671875" style="1" customWidth="1"/>
    <col min="4867" max="4867" width="9.109375" style="1"/>
    <col min="4868" max="4868" width="13.88671875" style="1" customWidth="1"/>
    <col min="4869" max="4869" width="12.6640625" style="1" customWidth="1"/>
    <col min="4870" max="4870" width="2.5546875" style="1" customWidth="1"/>
    <col min="4871" max="4871" width="6.109375" style="1" customWidth="1"/>
    <col min="4872" max="4872" width="16.5546875" style="1" customWidth="1"/>
    <col min="4873" max="4873" width="6.88671875" style="1" customWidth="1"/>
    <col min="4874" max="4874" width="17.33203125" style="1" customWidth="1"/>
    <col min="4875" max="5120" width="9.109375" style="1"/>
    <col min="5121" max="5121" width="3.5546875" style="1" customWidth="1"/>
    <col min="5122" max="5122" width="4.88671875" style="1" customWidth="1"/>
    <col min="5123" max="5123" width="9.109375" style="1"/>
    <col min="5124" max="5124" width="13.88671875" style="1" customWidth="1"/>
    <col min="5125" max="5125" width="12.6640625" style="1" customWidth="1"/>
    <col min="5126" max="5126" width="2.5546875" style="1" customWidth="1"/>
    <col min="5127" max="5127" width="6.109375" style="1" customWidth="1"/>
    <col min="5128" max="5128" width="16.5546875" style="1" customWidth="1"/>
    <col min="5129" max="5129" width="6.88671875" style="1" customWidth="1"/>
    <col min="5130" max="5130" width="17.33203125" style="1" customWidth="1"/>
    <col min="5131" max="5376" width="9.109375" style="1"/>
    <col min="5377" max="5377" width="3.5546875" style="1" customWidth="1"/>
    <col min="5378" max="5378" width="4.88671875" style="1" customWidth="1"/>
    <col min="5379" max="5379" width="9.109375" style="1"/>
    <col min="5380" max="5380" width="13.88671875" style="1" customWidth="1"/>
    <col min="5381" max="5381" width="12.6640625" style="1" customWidth="1"/>
    <col min="5382" max="5382" width="2.5546875" style="1" customWidth="1"/>
    <col min="5383" max="5383" width="6.109375" style="1" customWidth="1"/>
    <col min="5384" max="5384" width="16.5546875" style="1" customWidth="1"/>
    <col min="5385" max="5385" width="6.88671875" style="1" customWidth="1"/>
    <col min="5386" max="5386" width="17.33203125" style="1" customWidth="1"/>
    <col min="5387" max="5632" width="9.109375" style="1"/>
    <col min="5633" max="5633" width="3.5546875" style="1" customWidth="1"/>
    <col min="5634" max="5634" width="4.88671875" style="1" customWidth="1"/>
    <col min="5635" max="5635" width="9.109375" style="1"/>
    <col min="5636" max="5636" width="13.88671875" style="1" customWidth="1"/>
    <col min="5637" max="5637" width="12.6640625" style="1" customWidth="1"/>
    <col min="5638" max="5638" width="2.5546875" style="1" customWidth="1"/>
    <col min="5639" max="5639" width="6.109375" style="1" customWidth="1"/>
    <col min="5640" max="5640" width="16.5546875" style="1" customWidth="1"/>
    <col min="5641" max="5641" width="6.88671875" style="1" customWidth="1"/>
    <col min="5642" max="5642" width="17.33203125" style="1" customWidth="1"/>
    <col min="5643" max="5888" width="9.109375" style="1"/>
    <col min="5889" max="5889" width="3.5546875" style="1" customWidth="1"/>
    <col min="5890" max="5890" width="4.88671875" style="1" customWidth="1"/>
    <col min="5891" max="5891" width="9.109375" style="1"/>
    <col min="5892" max="5892" width="13.88671875" style="1" customWidth="1"/>
    <col min="5893" max="5893" width="12.6640625" style="1" customWidth="1"/>
    <col min="5894" max="5894" width="2.5546875" style="1" customWidth="1"/>
    <col min="5895" max="5895" width="6.109375" style="1" customWidth="1"/>
    <col min="5896" max="5896" width="16.5546875" style="1" customWidth="1"/>
    <col min="5897" max="5897" width="6.88671875" style="1" customWidth="1"/>
    <col min="5898" max="5898" width="17.33203125" style="1" customWidth="1"/>
    <col min="5899" max="6144" width="9.109375" style="1"/>
    <col min="6145" max="6145" width="3.5546875" style="1" customWidth="1"/>
    <col min="6146" max="6146" width="4.88671875" style="1" customWidth="1"/>
    <col min="6147" max="6147" width="9.109375" style="1"/>
    <col min="6148" max="6148" width="13.88671875" style="1" customWidth="1"/>
    <col min="6149" max="6149" width="12.6640625" style="1" customWidth="1"/>
    <col min="6150" max="6150" width="2.5546875" style="1" customWidth="1"/>
    <col min="6151" max="6151" width="6.109375" style="1" customWidth="1"/>
    <col min="6152" max="6152" width="16.5546875" style="1" customWidth="1"/>
    <col min="6153" max="6153" width="6.88671875" style="1" customWidth="1"/>
    <col min="6154" max="6154" width="17.33203125" style="1" customWidth="1"/>
    <col min="6155" max="6400" width="9.109375" style="1"/>
    <col min="6401" max="6401" width="3.5546875" style="1" customWidth="1"/>
    <col min="6402" max="6402" width="4.88671875" style="1" customWidth="1"/>
    <col min="6403" max="6403" width="9.109375" style="1"/>
    <col min="6404" max="6404" width="13.88671875" style="1" customWidth="1"/>
    <col min="6405" max="6405" width="12.6640625" style="1" customWidth="1"/>
    <col min="6406" max="6406" width="2.5546875" style="1" customWidth="1"/>
    <col min="6407" max="6407" width="6.109375" style="1" customWidth="1"/>
    <col min="6408" max="6408" width="16.5546875" style="1" customWidth="1"/>
    <col min="6409" max="6409" width="6.88671875" style="1" customWidth="1"/>
    <col min="6410" max="6410" width="17.33203125" style="1" customWidth="1"/>
    <col min="6411" max="6656" width="9.109375" style="1"/>
    <col min="6657" max="6657" width="3.5546875" style="1" customWidth="1"/>
    <col min="6658" max="6658" width="4.88671875" style="1" customWidth="1"/>
    <col min="6659" max="6659" width="9.109375" style="1"/>
    <col min="6660" max="6660" width="13.88671875" style="1" customWidth="1"/>
    <col min="6661" max="6661" width="12.6640625" style="1" customWidth="1"/>
    <col min="6662" max="6662" width="2.5546875" style="1" customWidth="1"/>
    <col min="6663" max="6663" width="6.109375" style="1" customWidth="1"/>
    <col min="6664" max="6664" width="16.5546875" style="1" customWidth="1"/>
    <col min="6665" max="6665" width="6.88671875" style="1" customWidth="1"/>
    <col min="6666" max="6666" width="17.33203125" style="1" customWidth="1"/>
    <col min="6667" max="6912" width="9.109375" style="1"/>
    <col min="6913" max="6913" width="3.5546875" style="1" customWidth="1"/>
    <col min="6914" max="6914" width="4.88671875" style="1" customWidth="1"/>
    <col min="6915" max="6915" width="9.109375" style="1"/>
    <col min="6916" max="6916" width="13.88671875" style="1" customWidth="1"/>
    <col min="6917" max="6917" width="12.6640625" style="1" customWidth="1"/>
    <col min="6918" max="6918" width="2.5546875" style="1" customWidth="1"/>
    <col min="6919" max="6919" width="6.109375" style="1" customWidth="1"/>
    <col min="6920" max="6920" width="16.5546875" style="1" customWidth="1"/>
    <col min="6921" max="6921" width="6.88671875" style="1" customWidth="1"/>
    <col min="6922" max="6922" width="17.33203125" style="1" customWidth="1"/>
    <col min="6923" max="7168" width="9.109375" style="1"/>
    <col min="7169" max="7169" width="3.5546875" style="1" customWidth="1"/>
    <col min="7170" max="7170" width="4.88671875" style="1" customWidth="1"/>
    <col min="7171" max="7171" width="9.109375" style="1"/>
    <col min="7172" max="7172" width="13.88671875" style="1" customWidth="1"/>
    <col min="7173" max="7173" width="12.6640625" style="1" customWidth="1"/>
    <col min="7174" max="7174" width="2.5546875" style="1" customWidth="1"/>
    <col min="7175" max="7175" width="6.109375" style="1" customWidth="1"/>
    <col min="7176" max="7176" width="16.5546875" style="1" customWidth="1"/>
    <col min="7177" max="7177" width="6.88671875" style="1" customWidth="1"/>
    <col min="7178" max="7178" width="17.33203125" style="1" customWidth="1"/>
    <col min="7179" max="7424" width="9.109375" style="1"/>
    <col min="7425" max="7425" width="3.5546875" style="1" customWidth="1"/>
    <col min="7426" max="7426" width="4.88671875" style="1" customWidth="1"/>
    <col min="7427" max="7427" width="9.109375" style="1"/>
    <col min="7428" max="7428" width="13.88671875" style="1" customWidth="1"/>
    <col min="7429" max="7429" width="12.6640625" style="1" customWidth="1"/>
    <col min="7430" max="7430" width="2.5546875" style="1" customWidth="1"/>
    <col min="7431" max="7431" width="6.109375" style="1" customWidth="1"/>
    <col min="7432" max="7432" width="16.5546875" style="1" customWidth="1"/>
    <col min="7433" max="7433" width="6.88671875" style="1" customWidth="1"/>
    <col min="7434" max="7434" width="17.33203125" style="1" customWidth="1"/>
    <col min="7435" max="7680" width="9.109375" style="1"/>
    <col min="7681" max="7681" width="3.5546875" style="1" customWidth="1"/>
    <col min="7682" max="7682" width="4.88671875" style="1" customWidth="1"/>
    <col min="7683" max="7683" width="9.109375" style="1"/>
    <col min="7684" max="7684" width="13.88671875" style="1" customWidth="1"/>
    <col min="7685" max="7685" width="12.6640625" style="1" customWidth="1"/>
    <col min="7686" max="7686" width="2.5546875" style="1" customWidth="1"/>
    <col min="7687" max="7687" width="6.109375" style="1" customWidth="1"/>
    <col min="7688" max="7688" width="16.5546875" style="1" customWidth="1"/>
    <col min="7689" max="7689" width="6.88671875" style="1" customWidth="1"/>
    <col min="7690" max="7690" width="17.33203125" style="1" customWidth="1"/>
    <col min="7691" max="7936" width="9.109375" style="1"/>
    <col min="7937" max="7937" width="3.5546875" style="1" customWidth="1"/>
    <col min="7938" max="7938" width="4.88671875" style="1" customWidth="1"/>
    <col min="7939" max="7939" width="9.109375" style="1"/>
    <col min="7940" max="7940" width="13.88671875" style="1" customWidth="1"/>
    <col min="7941" max="7941" width="12.6640625" style="1" customWidth="1"/>
    <col min="7942" max="7942" width="2.5546875" style="1" customWidth="1"/>
    <col min="7943" max="7943" width="6.109375" style="1" customWidth="1"/>
    <col min="7944" max="7944" width="16.5546875" style="1" customWidth="1"/>
    <col min="7945" max="7945" width="6.88671875" style="1" customWidth="1"/>
    <col min="7946" max="7946" width="17.33203125" style="1" customWidth="1"/>
    <col min="7947" max="8192" width="9.109375" style="1"/>
    <col min="8193" max="8193" width="3.5546875" style="1" customWidth="1"/>
    <col min="8194" max="8194" width="4.88671875" style="1" customWidth="1"/>
    <col min="8195" max="8195" width="9.109375" style="1"/>
    <col min="8196" max="8196" width="13.88671875" style="1" customWidth="1"/>
    <col min="8197" max="8197" width="12.6640625" style="1" customWidth="1"/>
    <col min="8198" max="8198" width="2.5546875" style="1" customWidth="1"/>
    <col min="8199" max="8199" width="6.109375" style="1" customWidth="1"/>
    <col min="8200" max="8200" width="16.5546875" style="1" customWidth="1"/>
    <col min="8201" max="8201" width="6.88671875" style="1" customWidth="1"/>
    <col min="8202" max="8202" width="17.33203125" style="1" customWidth="1"/>
    <col min="8203" max="8448" width="9.109375" style="1"/>
    <col min="8449" max="8449" width="3.5546875" style="1" customWidth="1"/>
    <col min="8450" max="8450" width="4.88671875" style="1" customWidth="1"/>
    <col min="8451" max="8451" width="9.109375" style="1"/>
    <col min="8452" max="8452" width="13.88671875" style="1" customWidth="1"/>
    <col min="8453" max="8453" width="12.6640625" style="1" customWidth="1"/>
    <col min="8454" max="8454" width="2.5546875" style="1" customWidth="1"/>
    <col min="8455" max="8455" width="6.109375" style="1" customWidth="1"/>
    <col min="8456" max="8456" width="16.5546875" style="1" customWidth="1"/>
    <col min="8457" max="8457" width="6.88671875" style="1" customWidth="1"/>
    <col min="8458" max="8458" width="17.33203125" style="1" customWidth="1"/>
    <col min="8459" max="8704" width="9.109375" style="1"/>
    <col min="8705" max="8705" width="3.5546875" style="1" customWidth="1"/>
    <col min="8706" max="8706" width="4.88671875" style="1" customWidth="1"/>
    <col min="8707" max="8707" width="9.109375" style="1"/>
    <col min="8708" max="8708" width="13.88671875" style="1" customWidth="1"/>
    <col min="8709" max="8709" width="12.6640625" style="1" customWidth="1"/>
    <col min="8710" max="8710" width="2.5546875" style="1" customWidth="1"/>
    <col min="8711" max="8711" width="6.109375" style="1" customWidth="1"/>
    <col min="8712" max="8712" width="16.5546875" style="1" customWidth="1"/>
    <col min="8713" max="8713" width="6.88671875" style="1" customWidth="1"/>
    <col min="8714" max="8714" width="17.33203125" style="1" customWidth="1"/>
    <col min="8715" max="8960" width="9.109375" style="1"/>
    <col min="8961" max="8961" width="3.5546875" style="1" customWidth="1"/>
    <col min="8962" max="8962" width="4.88671875" style="1" customWidth="1"/>
    <col min="8963" max="8963" width="9.109375" style="1"/>
    <col min="8964" max="8964" width="13.88671875" style="1" customWidth="1"/>
    <col min="8965" max="8965" width="12.6640625" style="1" customWidth="1"/>
    <col min="8966" max="8966" width="2.5546875" style="1" customWidth="1"/>
    <col min="8967" max="8967" width="6.109375" style="1" customWidth="1"/>
    <col min="8968" max="8968" width="16.5546875" style="1" customWidth="1"/>
    <col min="8969" max="8969" width="6.88671875" style="1" customWidth="1"/>
    <col min="8970" max="8970" width="17.33203125" style="1" customWidth="1"/>
    <col min="8971" max="9216" width="9.109375" style="1"/>
    <col min="9217" max="9217" width="3.5546875" style="1" customWidth="1"/>
    <col min="9218" max="9218" width="4.88671875" style="1" customWidth="1"/>
    <col min="9219" max="9219" width="9.109375" style="1"/>
    <col min="9220" max="9220" width="13.88671875" style="1" customWidth="1"/>
    <col min="9221" max="9221" width="12.6640625" style="1" customWidth="1"/>
    <col min="9222" max="9222" width="2.5546875" style="1" customWidth="1"/>
    <col min="9223" max="9223" width="6.109375" style="1" customWidth="1"/>
    <col min="9224" max="9224" width="16.5546875" style="1" customWidth="1"/>
    <col min="9225" max="9225" width="6.88671875" style="1" customWidth="1"/>
    <col min="9226" max="9226" width="17.33203125" style="1" customWidth="1"/>
    <col min="9227" max="9472" width="9.109375" style="1"/>
    <col min="9473" max="9473" width="3.5546875" style="1" customWidth="1"/>
    <col min="9474" max="9474" width="4.88671875" style="1" customWidth="1"/>
    <col min="9475" max="9475" width="9.109375" style="1"/>
    <col min="9476" max="9476" width="13.88671875" style="1" customWidth="1"/>
    <col min="9477" max="9477" width="12.6640625" style="1" customWidth="1"/>
    <col min="9478" max="9478" width="2.5546875" style="1" customWidth="1"/>
    <col min="9479" max="9479" width="6.109375" style="1" customWidth="1"/>
    <col min="9480" max="9480" width="16.5546875" style="1" customWidth="1"/>
    <col min="9481" max="9481" width="6.88671875" style="1" customWidth="1"/>
    <col min="9482" max="9482" width="17.33203125" style="1" customWidth="1"/>
    <col min="9483" max="9728" width="9.109375" style="1"/>
    <col min="9729" max="9729" width="3.5546875" style="1" customWidth="1"/>
    <col min="9730" max="9730" width="4.88671875" style="1" customWidth="1"/>
    <col min="9731" max="9731" width="9.109375" style="1"/>
    <col min="9732" max="9732" width="13.88671875" style="1" customWidth="1"/>
    <col min="9733" max="9733" width="12.6640625" style="1" customWidth="1"/>
    <col min="9734" max="9734" width="2.5546875" style="1" customWidth="1"/>
    <col min="9735" max="9735" width="6.109375" style="1" customWidth="1"/>
    <col min="9736" max="9736" width="16.5546875" style="1" customWidth="1"/>
    <col min="9737" max="9737" width="6.88671875" style="1" customWidth="1"/>
    <col min="9738" max="9738" width="17.33203125" style="1" customWidth="1"/>
    <col min="9739" max="9984" width="9.109375" style="1"/>
    <col min="9985" max="9985" width="3.5546875" style="1" customWidth="1"/>
    <col min="9986" max="9986" width="4.88671875" style="1" customWidth="1"/>
    <col min="9987" max="9987" width="9.109375" style="1"/>
    <col min="9988" max="9988" width="13.88671875" style="1" customWidth="1"/>
    <col min="9989" max="9989" width="12.6640625" style="1" customWidth="1"/>
    <col min="9990" max="9990" width="2.5546875" style="1" customWidth="1"/>
    <col min="9991" max="9991" width="6.109375" style="1" customWidth="1"/>
    <col min="9992" max="9992" width="16.5546875" style="1" customWidth="1"/>
    <col min="9993" max="9993" width="6.88671875" style="1" customWidth="1"/>
    <col min="9994" max="9994" width="17.33203125" style="1" customWidth="1"/>
    <col min="9995" max="10240" width="9.109375" style="1"/>
    <col min="10241" max="10241" width="3.5546875" style="1" customWidth="1"/>
    <col min="10242" max="10242" width="4.88671875" style="1" customWidth="1"/>
    <col min="10243" max="10243" width="9.109375" style="1"/>
    <col min="10244" max="10244" width="13.88671875" style="1" customWidth="1"/>
    <col min="10245" max="10245" width="12.6640625" style="1" customWidth="1"/>
    <col min="10246" max="10246" width="2.5546875" style="1" customWidth="1"/>
    <col min="10247" max="10247" width="6.109375" style="1" customWidth="1"/>
    <col min="10248" max="10248" width="16.5546875" style="1" customWidth="1"/>
    <col min="10249" max="10249" width="6.88671875" style="1" customWidth="1"/>
    <col min="10250" max="10250" width="17.33203125" style="1" customWidth="1"/>
    <col min="10251" max="10496" width="9.109375" style="1"/>
    <col min="10497" max="10497" width="3.5546875" style="1" customWidth="1"/>
    <col min="10498" max="10498" width="4.88671875" style="1" customWidth="1"/>
    <col min="10499" max="10499" width="9.109375" style="1"/>
    <col min="10500" max="10500" width="13.88671875" style="1" customWidth="1"/>
    <col min="10501" max="10501" width="12.6640625" style="1" customWidth="1"/>
    <col min="10502" max="10502" width="2.5546875" style="1" customWidth="1"/>
    <col min="10503" max="10503" width="6.109375" style="1" customWidth="1"/>
    <col min="10504" max="10504" width="16.5546875" style="1" customWidth="1"/>
    <col min="10505" max="10505" width="6.88671875" style="1" customWidth="1"/>
    <col min="10506" max="10506" width="17.33203125" style="1" customWidth="1"/>
    <col min="10507" max="10752" width="9.109375" style="1"/>
    <col min="10753" max="10753" width="3.5546875" style="1" customWidth="1"/>
    <col min="10754" max="10754" width="4.88671875" style="1" customWidth="1"/>
    <col min="10755" max="10755" width="9.109375" style="1"/>
    <col min="10756" max="10756" width="13.88671875" style="1" customWidth="1"/>
    <col min="10757" max="10757" width="12.6640625" style="1" customWidth="1"/>
    <col min="10758" max="10758" width="2.5546875" style="1" customWidth="1"/>
    <col min="10759" max="10759" width="6.109375" style="1" customWidth="1"/>
    <col min="10760" max="10760" width="16.5546875" style="1" customWidth="1"/>
    <col min="10761" max="10761" width="6.88671875" style="1" customWidth="1"/>
    <col min="10762" max="10762" width="17.33203125" style="1" customWidth="1"/>
    <col min="10763" max="11008" width="9.109375" style="1"/>
    <col min="11009" max="11009" width="3.5546875" style="1" customWidth="1"/>
    <col min="11010" max="11010" width="4.88671875" style="1" customWidth="1"/>
    <col min="11011" max="11011" width="9.109375" style="1"/>
    <col min="11012" max="11012" width="13.88671875" style="1" customWidth="1"/>
    <col min="11013" max="11013" width="12.6640625" style="1" customWidth="1"/>
    <col min="11014" max="11014" width="2.5546875" style="1" customWidth="1"/>
    <col min="11015" max="11015" width="6.109375" style="1" customWidth="1"/>
    <col min="11016" max="11016" width="16.5546875" style="1" customWidth="1"/>
    <col min="11017" max="11017" width="6.88671875" style="1" customWidth="1"/>
    <col min="11018" max="11018" width="17.33203125" style="1" customWidth="1"/>
    <col min="11019" max="11264" width="9.109375" style="1"/>
    <col min="11265" max="11265" width="3.5546875" style="1" customWidth="1"/>
    <col min="11266" max="11266" width="4.88671875" style="1" customWidth="1"/>
    <col min="11267" max="11267" width="9.109375" style="1"/>
    <col min="11268" max="11268" width="13.88671875" style="1" customWidth="1"/>
    <col min="11269" max="11269" width="12.6640625" style="1" customWidth="1"/>
    <col min="11270" max="11270" width="2.5546875" style="1" customWidth="1"/>
    <col min="11271" max="11271" width="6.109375" style="1" customWidth="1"/>
    <col min="11272" max="11272" width="16.5546875" style="1" customWidth="1"/>
    <col min="11273" max="11273" width="6.88671875" style="1" customWidth="1"/>
    <col min="11274" max="11274" width="17.33203125" style="1" customWidth="1"/>
    <col min="11275" max="11520" width="9.109375" style="1"/>
    <col min="11521" max="11521" width="3.5546875" style="1" customWidth="1"/>
    <col min="11522" max="11522" width="4.88671875" style="1" customWidth="1"/>
    <col min="11523" max="11523" width="9.109375" style="1"/>
    <col min="11524" max="11524" width="13.88671875" style="1" customWidth="1"/>
    <col min="11525" max="11525" width="12.6640625" style="1" customWidth="1"/>
    <col min="11526" max="11526" width="2.5546875" style="1" customWidth="1"/>
    <col min="11527" max="11527" width="6.109375" style="1" customWidth="1"/>
    <col min="11528" max="11528" width="16.5546875" style="1" customWidth="1"/>
    <col min="11529" max="11529" width="6.88671875" style="1" customWidth="1"/>
    <col min="11530" max="11530" width="17.33203125" style="1" customWidth="1"/>
    <col min="11531" max="11776" width="9.109375" style="1"/>
    <col min="11777" max="11777" width="3.5546875" style="1" customWidth="1"/>
    <col min="11778" max="11778" width="4.88671875" style="1" customWidth="1"/>
    <col min="11779" max="11779" width="9.109375" style="1"/>
    <col min="11780" max="11780" width="13.88671875" style="1" customWidth="1"/>
    <col min="11781" max="11781" width="12.6640625" style="1" customWidth="1"/>
    <col min="11782" max="11782" width="2.5546875" style="1" customWidth="1"/>
    <col min="11783" max="11783" width="6.109375" style="1" customWidth="1"/>
    <col min="11784" max="11784" width="16.5546875" style="1" customWidth="1"/>
    <col min="11785" max="11785" width="6.88671875" style="1" customWidth="1"/>
    <col min="11786" max="11786" width="17.33203125" style="1" customWidth="1"/>
    <col min="11787" max="12032" width="9.109375" style="1"/>
    <col min="12033" max="12033" width="3.5546875" style="1" customWidth="1"/>
    <col min="12034" max="12034" width="4.88671875" style="1" customWidth="1"/>
    <col min="12035" max="12035" width="9.109375" style="1"/>
    <col min="12036" max="12036" width="13.88671875" style="1" customWidth="1"/>
    <col min="12037" max="12037" width="12.6640625" style="1" customWidth="1"/>
    <col min="12038" max="12038" width="2.5546875" style="1" customWidth="1"/>
    <col min="12039" max="12039" width="6.109375" style="1" customWidth="1"/>
    <col min="12040" max="12040" width="16.5546875" style="1" customWidth="1"/>
    <col min="12041" max="12041" width="6.88671875" style="1" customWidth="1"/>
    <col min="12042" max="12042" width="17.33203125" style="1" customWidth="1"/>
    <col min="12043" max="12288" width="9.109375" style="1"/>
    <col min="12289" max="12289" width="3.5546875" style="1" customWidth="1"/>
    <col min="12290" max="12290" width="4.88671875" style="1" customWidth="1"/>
    <col min="12291" max="12291" width="9.109375" style="1"/>
    <col min="12292" max="12292" width="13.88671875" style="1" customWidth="1"/>
    <col min="12293" max="12293" width="12.6640625" style="1" customWidth="1"/>
    <col min="12294" max="12294" width="2.5546875" style="1" customWidth="1"/>
    <col min="12295" max="12295" width="6.109375" style="1" customWidth="1"/>
    <col min="12296" max="12296" width="16.5546875" style="1" customWidth="1"/>
    <col min="12297" max="12297" width="6.88671875" style="1" customWidth="1"/>
    <col min="12298" max="12298" width="17.33203125" style="1" customWidth="1"/>
    <col min="12299" max="12544" width="9.109375" style="1"/>
    <col min="12545" max="12545" width="3.5546875" style="1" customWidth="1"/>
    <col min="12546" max="12546" width="4.88671875" style="1" customWidth="1"/>
    <col min="12547" max="12547" width="9.109375" style="1"/>
    <col min="12548" max="12548" width="13.88671875" style="1" customWidth="1"/>
    <col min="12549" max="12549" width="12.6640625" style="1" customWidth="1"/>
    <col min="12550" max="12550" width="2.5546875" style="1" customWidth="1"/>
    <col min="12551" max="12551" width="6.109375" style="1" customWidth="1"/>
    <col min="12552" max="12552" width="16.5546875" style="1" customWidth="1"/>
    <col min="12553" max="12553" width="6.88671875" style="1" customWidth="1"/>
    <col min="12554" max="12554" width="17.33203125" style="1" customWidth="1"/>
    <col min="12555" max="12800" width="9.109375" style="1"/>
    <col min="12801" max="12801" width="3.5546875" style="1" customWidth="1"/>
    <col min="12802" max="12802" width="4.88671875" style="1" customWidth="1"/>
    <col min="12803" max="12803" width="9.109375" style="1"/>
    <col min="12804" max="12804" width="13.88671875" style="1" customWidth="1"/>
    <col min="12805" max="12805" width="12.6640625" style="1" customWidth="1"/>
    <col min="12806" max="12806" width="2.5546875" style="1" customWidth="1"/>
    <col min="12807" max="12807" width="6.109375" style="1" customWidth="1"/>
    <col min="12808" max="12808" width="16.5546875" style="1" customWidth="1"/>
    <col min="12809" max="12809" width="6.88671875" style="1" customWidth="1"/>
    <col min="12810" max="12810" width="17.33203125" style="1" customWidth="1"/>
    <col min="12811" max="13056" width="9.109375" style="1"/>
    <col min="13057" max="13057" width="3.5546875" style="1" customWidth="1"/>
    <col min="13058" max="13058" width="4.88671875" style="1" customWidth="1"/>
    <col min="13059" max="13059" width="9.109375" style="1"/>
    <col min="13060" max="13060" width="13.88671875" style="1" customWidth="1"/>
    <col min="13061" max="13061" width="12.6640625" style="1" customWidth="1"/>
    <col min="13062" max="13062" width="2.5546875" style="1" customWidth="1"/>
    <col min="13063" max="13063" width="6.109375" style="1" customWidth="1"/>
    <col min="13064" max="13064" width="16.5546875" style="1" customWidth="1"/>
    <col min="13065" max="13065" width="6.88671875" style="1" customWidth="1"/>
    <col min="13066" max="13066" width="17.33203125" style="1" customWidth="1"/>
    <col min="13067" max="13312" width="9.109375" style="1"/>
    <col min="13313" max="13313" width="3.5546875" style="1" customWidth="1"/>
    <col min="13314" max="13314" width="4.88671875" style="1" customWidth="1"/>
    <col min="13315" max="13315" width="9.109375" style="1"/>
    <col min="13316" max="13316" width="13.88671875" style="1" customWidth="1"/>
    <col min="13317" max="13317" width="12.6640625" style="1" customWidth="1"/>
    <col min="13318" max="13318" width="2.5546875" style="1" customWidth="1"/>
    <col min="13319" max="13319" width="6.109375" style="1" customWidth="1"/>
    <col min="13320" max="13320" width="16.5546875" style="1" customWidth="1"/>
    <col min="13321" max="13321" width="6.88671875" style="1" customWidth="1"/>
    <col min="13322" max="13322" width="17.33203125" style="1" customWidth="1"/>
    <col min="13323" max="13568" width="9.109375" style="1"/>
    <col min="13569" max="13569" width="3.5546875" style="1" customWidth="1"/>
    <col min="13570" max="13570" width="4.88671875" style="1" customWidth="1"/>
    <col min="13571" max="13571" width="9.109375" style="1"/>
    <col min="13572" max="13572" width="13.88671875" style="1" customWidth="1"/>
    <col min="13573" max="13573" width="12.6640625" style="1" customWidth="1"/>
    <col min="13574" max="13574" width="2.5546875" style="1" customWidth="1"/>
    <col min="13575" max="13575" width="6.109375" style="1" customWidth="1"/>
    <col min="13576" max="13576" width="16.5546875" style="1" customWidth="1"/>
    <col min="13577" max="13577" width="6.88671875" style="1" customWidth="1"/>
    <col min="13578" max="13578" width="17.33203125" style="1" customWidth="1"/>
    <col min="13579" max="13824" width="9.109375" style="1"/>
    <col min="13825" max="13825" width="3.5546875" style="1" customWidth="1"/>
    <col min="13826" max="13826" width="4.88671875" style="1" customWidth="1"/>
    <col min="13827" max="13827" width="9.109375" style="1"/>
    <col min="13828" max="13828" width="13.88671875" style="1" customWidth="1"/>
    <col min="13829" max="13829" width="12.6640625" style="1" customWidth="1"/>
    <col min="13830" max="13830" width="2.5546875" style="1" customWidth="1"/>
    <col min="13831" max="13831" width="6.109375" style="1" customWidth="1"/>
    <col min="13832" max="13832" width="16.5546875" style="1" customWidth="1"/>
    <col min="13833" max="13833" width="6.88671875" style="1" customWidth="1"/>
    <col min="13834" max="13834" width="17.33203125" style="1" customWidth="1"/>
    <col min="13835" max="14080" width="9.109375" style="1"/>
    <col min="14081" max="14081" width="3.5546875" style="1" customWidth="1"/>
    <col min="14082" max="14082" width="4.88671875" style="1" customWidth="1"/>
    <col min="14083" max="14083" width="9.109375" style="1"/>
    <col min="14084" max="14084" width="13.88671875" style="1" customWidth="1"/>
    <col min="14085" max="14085" width="12.6640625" style="1" customWidth="1"/>
    <col min="14086" max="14086" width="2.5546875" style="1" customWidth="1"/>
    <col min="14087" max="14087" width="6.109375" style="1" customWidth="1"/>
    <col min="14088" max="14088" width="16.5546875" style="1" customWidth="1"/>
    <col min="14089" max="14089" width="6.88671875" style="1" customWidth="1"/>
    <col min="14090" max="14090" width="17.33203125" style="1" customWidth="1"/>
    <col min="14091" max="14336" width="9.109375" style="1"/>
    <col min="14337" max="14337" width="3.5546875" style="1" customWidth="1"/>
    <col min="14338" max="14338" width="4.88671875" style="1" customWidth="1"/>
    <col min="14339" max="14339" width="9.109375" style="1"/>
    <col min="14340" max="14340" width="13.88671875" style="1" customWidth="1"/>
    <col min="14341" max="14341" width="12.6640625" style="1" customWidth="1"/>
    <col min="14342" max="14342" width="2.5546875" style="1" customWidth="1"/>
    <col min="14343" max="14343" width="6.109375" style="1" customWidth="1"/>
    <col min="14344" max="14344" width="16.5546875" style="1" customWidth="1"/>
    <col min="14345" max="14345" width="6.88671875" style="1" customWidth="1"/>
    <col min="14346" max="14346" width="17.33203125" style="1" customWidth="1"/>
    <col min="14347" max="14592" width="9.109375" style="1"/>
    <col min="14593" max="14593" width="3.5546875" style="1" customWidth="1"/>
    <col min="14594" max="14594" width="4.88671875" style="1" customWidth="1"/>
    <col min="14595" max="14595" width="9.109375" style="1"/>
    <col min="14596" max="14596" width="13.88671875" style="1" customWidth="1"/>
    <col min="14597" max="14597" width="12.6640625" style="1" customWidth="1"/>
    <col min="14598" max="14598" width="2.5546875" style="1" customWidth="1"/>
    <col min="14599" max="14599" width="6.109375" style="1" customWidth="1"/>
    <col min="14600" max="14600" width="16.5546875" style="1" customWidth="1"/>
    <col min="14601" max="14601" width="6.88671875" style="1" customWidth="1"/>
    <col min="14602" max="14602" width="17.33203125" style="1" customWidth="1"/>
    <col min="14603" max="14848" width="9.109375" style="1"/>
    <col min="14849" max="14849" width="3.5546875" style="1" customWidth="1"/>
    <col min="14850" max="14850" width="4.88671875" style="1" customWidth="1"/>
    <col min="14851" max="14851" width="9.109375" style="1"/>
    <col min="14852" max="14852" width="13.88671875" style="1" customWidth="1"/>
    <col min="14853" max="14853" width="12.6640625" style="1" customWidth="1"/>
    <col min="14854" max="14854" width="2.5546875" style="1" customWidth="1"/>
    <col min="14855" max="14855" width="6.109375" style="1" customWidth="1"/>
    <col min="14856" max="14856" width="16.5546875" style="1" customWidth="1"/>
    <col min="14857" max="14857" width="6.88671875" style="1" customWidth="1"/>
    <col min="14858" max="14858" width="17.33203125" style="1" customWidth="1"/>
    <col min="14859" max="15104" width="9.109375" style="1"/>
    <col min="15105" max="15105" width="3.5546875" style="1" customWidth="1"/>
    <col min="15106" max="15106" width="4.88671875" style="1" customWidth="1"/>
    <col min="15107" max="15107" width="9.109375" style="1"/>
    <col min="15108" max="15108" width="13.88671875" style="1" customWidth="1"/>
    <col min="15109" max="15109" width="12.6640625" style="1" customWidth="1"/>
    <col min="15110" max="15110" width="2.5546875" style="1" customWidth="1"/>
    <col min="15111" max="15111" width="6.109375" style="1" customWidth="1"/>
    <col min="15112" max="15112" width="16.5546875" style="1" customWidth="1"/>
    <col min="15113" max="15113" width="6.88671875" style="1" customWidth="1"/>
    <col min="15114" max="15114" width="17.33203125" style="1" customWidth="1"/>
    <col min="15115" max="15360" width="9.109375" style="1"/>
    <col min="15361" max="15361" width="3.5546875" style="1" customWidth="1"/>
    <col min="15362" max="15362" width="4.88671875" style="1" customWidth="1"/>
    <col min="15363" max="15363" width="9.109375" style="1"/>
    <col min="15364" max="15364" width="13.88671875" style="1" customWidth="1"/>
    <col min="15365" max="15365" width="12.6640625" style="1" customWidth="1"/>
    <col min="15366" max="15366" width="2.5546875" style="1" customWidth="1"/>
    <col min="15367" max="15367" width="6.109375" style="1" customWidth="1"/>
    <col min="15368" max="15368" width="16.5546875" style="1" customWidth="1"/>
    <col min="15369" max="15369" width="6.88671875" style="1" customWidth="1"/>
    <col min="15370" max="15370" width="17.33203125" style="1" customWidth="1"/>
    <col min="15371" max="15616" width="9.109375" style="1"/>
    <col min="15617" max="15617" width="3.5546875" style="1" customWidth="1"/>
    <col min="15618" max="15618" width="4.88671875" style="1" customWidth="1"/>
    <col min="15619" max="15619" width="9.109375" style="1"/>
    <col min="15620" max="15620" width="13.88671875" style="1" customWidth="1"/>
    <col min="15621" max="15621" width="12.6640625" style="1" customWidth="1"/>
    <col min="15622" max="15622" width="2.5546875" style="1" customWidth="1"/>
    <col min="15623" max="15623" width="6.109375" style="1" customWidth="1"/>
    <col min="15624" max="15624" width="16.5546875" style="1" customWidth="1"/>
    <col min="15625" max="15625" width="6.88671875" style="1" customWidth="1"/>
    <col min="15626" max="15626" width="17.33203125" style="1" customWidth="1"/>
    <col min="15627" max="15872" width="9.109375" style="1"/>
    <col min="15873" max="15873" width="3.5546875" style="1" customWidth="1"/>
    <col min="15874" max="15874" width="4.88671875" style="1" customWidth="1"/>
    <col min="15875" max="15875" width="9.109375" style="1"/>
    <col min="15876" max="15876" width="13.88671875" style="1" customWidth="1"/>
    <col min="15877" max="15877" width="12.6640625" style="1" customWidth="1"/>
    <col min="15878" max="15878" width="2.5546875" style="1" customWidth="1"/>
    <col min="15879" max="15879" width="6.109375" style="1" customWidth="1"/>
    <col min="15880" max="15880" width="16.5546875" style="1" customWidth="1"/>
    <col min="15881" max="15881" width="6.88671875" style="1" customWidth="1"/>
    <col min="15882" max="15882" width="17.33203125" style="1" customWidth="1"/>
    <col min="15883" max="16128" width="9.109375" style="1"/>
    <col min="16129" max="16129" width="3.5546875" style="1" customWidth="1"/>
    <col min="16130" max="16130" width="4.88671875" style="1" customWidth="1"/>
    <col min="16131" max="16131" width="9.109375" style="1"/>
    <col min="16132" max="16132" width="13.88671875" style="1" customWidth="1"/>
    <col min="16133" max="16133" width="12.6640625" style="1" customWidth="1"/>
    <col min="16134" max="16134" width="2.5546875" style="1" customWidth="1"/>
    <col min="16135" max="16135" width="6.109375" style="1" customWidth="1"/>
    <col min="16136" max="16136" width="16.5546875" style="1" customWidth="1"/>
    <col min="16137" max="16137" width="6.88671875" style="1" customWidth="1"/>
    <col min="16138" max="16138" width="17.33203125" style="1" customWidth="1"/>
    <col min="16139" max="16384" width="9.109375" style="1"/>
  </cols>
  <sheetData>
    <row r="1" spans="1:11">
      <c r="A1" s="1971"/>
      <c r="B1" s="1971"/>
      <c r="C1" s="1971"/>
      <c r="D1" s="1971"/>
      <c r="E1" s="1896"/>
      <c r="F1" s="1897"/>
      <c r="G1" s="1897"/>
      <c r="K1" s="1710"/>
    </row>
    <row r="2" spans="1:11">
      <c r="A2" s="1894" t="s">
        <v>0</v>
      </c>
      <c r="B2" s="1894"/>
      <c r="C2" s="1894"/>
      <c r="D2" s="1894"/>
      <c r="E2" s="1894" t="s">
        <v>324</v>
      </c>
      <c r="F2" s="1972"/>
      <c r="G2" s="1972"/>
    </row>
    <row r="3" spans="1:11">
      <c r="A3" s="426"/>
      <c r="B3" s="426"/>
      <c r="C3" s="426"/>
      <c r="D3" s="426"/>
      <c r="E3" s="426"/>
    </row>
    <row r="4" spans="1:11">
      <c r="J4" s="161" t="s">
        <v>325</v>
      </c>
    </row>
    <row r="5" spans="1:11" ht="13.2" customHeight="1">
      <c r="J5" s="161"/>
    </row>
    <row r="6" spans="1:11" ht="12" customHeight="1">
      <c r="J6" s="245"/>
    </row>
    <row r="7" spans="1:11" ht="9.9" customHeight="1"/>
    <row r="8" spans="1:11" s="6" customFormat="1">
      <c r="F8" s="1"/>
      <c r="G8" s="163" t="s">
        <v>326</v>
      </c>
      <c r="H8" s="162"/>
      <c r="I8" s="6" t="s">
        <v>4</v>
      </c>
    </row>
    <row r="9" spans="1:11" s="6" customFormat="1" ht="9.9" customHeight="1"/>
    <row r="10" spans="1:11" s="6" customFormat="1" ht="14.4" thickBot="1">
      <c r="J10" s="163" t="s">
        <v>327</v>
      </c>
    </row>
    <row r="11" spans="1:11" s="6" customFormat="1" ht="14.4" thickBot="1">
      <c r="A11" s="71" t="s">
        <v>9</v>
      </c>
      <c r="B11" s="74"/>
      <c r="C11" s="1964" t="s">
        <v>328</v>
      </c>
      <c r="D11" s="1965"/>
      <c r="E11" s="1965"/>
      <c r="F11" s="1965"/>
      <c r="G11" s="1965"/>
      <c r="H11" s="1965"/>
      <c r="I11" s="74"/>
      <c r="J11" s="164" t="s">
        <v>329</v>
      </c>
    </row>
    <row r="12" spans="1:11" ht="15" customHeight="1">
      <c r="A12" s="75"/>
      <c r="B12" s="46" t="s">
        <v>330</v>
      </c>
      <c r="C12" s="1973" t="s">
        <v>331</v>
      </c>
      <c r="D12" s="1974"/>
      <c r="E12" s="1974"/>
      <c r="F12" s="1974"/>
      <c r="G12" s="1974"/>
      <c r="H12" s="1975"/>
      <c r="I12" s="28" t="s">
        <v>332</v>
      </c>
      <c r="J12" s="165"/>
    </row>
    <row r="13" spans="1:11">
      <c r="A13" s="75"/>
      <c r="B13" s="51" t="s">
        <v>333</v>
      </c>
      <c r="C13" s="1941" t="s">
        <v>334</v>
      </c>
      <c r="D13" s="1942"/>
      <c r="E13" s="1942"/>
      <c r="F13" s="1942"/>
      <c r="G13" s="1942"/>
      <c r="H13" s="1939"/>
      <c r="I13" s="166" t="s">
        <v>335</v>
      </c>
      <c r="J13" s="167"/>
    </row>
    <row r="14" spans="1:11" ht="13.5" customHeight="1">
      <c r="A14" s="75"/>
      <c r="B14" s="51" t="s">
        <v>336</v>
      </c>
      <c r="C14" s="1976" t="s">
        <v>337</v>
      </c>
      <c r="D14" s="1977"/>
      <c r="E14" s="1977"/>
      <c r="F14" s="1977"/>
      <c r="G14" s="1977"/>
      <c r="H14" s="1978"/>
      <c r="I14" s="166" t="s">
        <v>332</v>
      </c>
      <c r="J14" s="167"/>
    </row>
    <row r="15" spans="1:11">
      <c r="A15" s="75"/>
      <c r="B15" s="51" t="s">
        <v>338</v>
      </c>
      <c r="C15" s="1941" t="s">
        <v>339</v>
      </c>
      <c r="D15" s="1942"/>
      <c r="E15" s="1942"/>
      <c r="F15" s="1942"/>
      <c r="G15" s="1942"/>
      <c r="H15" s="1939"/>
      <c r="I15" s="166" t="s">
        <v>335</v>
      </c>
      <c r="J15" s="167"/>
    </row>
    <row r="16" spans="1:11">
      <c r="A16" s="75"/>
      <c r="B16" s="51" t="s">
        <v>340</v>
      </c>
      <c r="C16" s="1941" t="s">
        <v>341</v>
      </c>
      <c r="D16" s="1942"/>
      <c r="E16" s="1942"/>
      <c r="F16" s="1942"/>
      <c r="G16" s="1942"/>
      <c r="H16" s="1939"/>
      <c r="I16" s="166" t="s">
        <v>335</v>
      </c>
      <c r="J16" s="167"/>
    </row>
    <row r="17" spans="1:10">
      <c r="A17" s="75"/>
      <c r="B17" s="51" t="s">
        <v>342</v>
      </c>
      <c r="C17" s="1941" t="s">
        <v>343</v>
      </c>
      <c r="D17" s="1942"/>
      <c r="E17" s="1942"/>
      <c r="F17" s="1942"/>
      <c r="G17" s="1942"/>
      <c r="H17" s="1939"/>
      <c r="I17" s="166" t="s">
        <v>344</v>
      </c>
      <c r="J17" s="168"/>
    </row>
    <row r="18" spans="1:10">
      <c r="A18" s="75"/>
      <c r="B18" s="76"/>
      <c r="C18" s="1940" t="s">
        <v>345</v>
      </c>
      <c r="D18" s="1940"/>
      <c r="E18" s="1940"/>
      <c r="F18" s="1940"/>
      <c r="G18" s="1940"/>
      <c r="H18" s="1940"/>
      <c r="I18" s="426"/>
      <c r="J18" s="169"/>
    </row>
    <row r="19" spans="1:10">
      <c r="A19" s="75"/>
      <c r="B19" s="51" t="s">
        <v>346</v>
      </c>
      <c r="C19" s="1941" t="s">
        <v>347</v>
      </c>
      <c r="D19" s="1942"/>
      <c r="E19" s="1942"/>
      <c r="F19" s="1942"/>
      <c r="G19" s="1942"/>
      <c r="H19" s="1939"/>
      <c r="I19" s="166" t="s">
        <v>344</v>
      </c>
      <c r="J19" s="170"/>
    </row>
    <row r="20" spans="1:10">
      <c r="A20" s="75"/>
      <c r="B20" s="51" t="s">
        <v>348</v>
      </c>
      <c r="C20" s="1941" t="s">
        <v>349</v>
      </c>
      <c r="D20" s="1942"/>
      <c r="E20" s="1942"/>
      <c r="F20" s="1942"/>
      <c r="G20" s="1942"/>
      <c r="H20" s="1939"/>
      <c r="I20" s="166" t="s">
        <v>344</v>
      </c>
      <c r="J20" s="168"/>
    </row>
    <row r="21" spans="1:10">
      <c r="A21" s="75"/>
      <c r="B21" s="76"/>
      <c r="C21" s="1940" t="s">
        <v>350</v>
      </c>
      <c r="D21" s="1940"/>
      <c r="E21" s="1940"/>
      <c r="F21" s="1940"/>
      <c r="G21" s="1940"/>
      <c r="H21" s="1940"/>
      <c r="I21" s="426"/>
      <c r="J21" s="169"/>
    </row>
    <row r="22" spans="1:10">
      <c r="A22" s="75"/>
      <c r="B22" s="51" t="s">
        <v>351</v>
      </c>
      <c r="C22" s="1941" t="s">
        <v>352</v>
      </c>
      <c r="D22" s="1942"/>
      <c r="E22" s="1942"/>
      <c r="F22" s="1942"/>
      <c r="G22" s="1942"/>
      <c r="H22" s="1939"/>
      <c r="I22" s="166" t="s">
        <v>344</v>
      </c>
      <c r="J22" s="170"/>
    </row>
    <row r="23" spans="1:10" ht="14.4" thickBot="1">
      <c r="A23" s="75"/>
      <c r="B23" s="53" t="s">
        <v>353</v>
      </c>
      <c r="C23" s="1957" t="s">
        <v>354</v>
      </c>
      <c r="D23" s="1958"/>
      <c r="E23" s="1958"/>
      <c r="F23" s="1958"/>
      <c r="G23" s="1958"/>
      <c r="H23" s="1967"/>
      <c r="I23" s="171" t="s">
        <v>335</v>
      </c>
      <c r="J23" s="168"/>
    </row>
    <row r="24" spans="1:10" ht="14.4" thickBot="1">
      <c r="A24" s="86"/>
      <c r="B24" s="7" t="s">
        <v>355</v>
      </c>
      <c r="C24" s="1965" t="s">
        <v>356</v>
      </c>
      <c r="D24" s="1965"/>
      <c r="E24" s="1965"/>
      <c r="F24" s="1965"/>
      <c r="G24" s="1965"/>
      <c r="H24" s="1965"/>
      <c r="I24" s="70" t="s">
        <v>344</v>
      </c>
      <c r="J24" s="19">
        <f>J12-J13+J14-J15-J16+J17+J19+J20+J22-J23</f>
        <v>0</v>
      </c>
    </row>
    <row r="25" spans="1:10" s="6" customFormat="1" ht="14.4" thickBot="1">
      <c r="A25" s="80" t="s">
        <v>15</v>
      </c>
      <c r="B25" s="172"/>
      <c r="C25" s="1968" t="s">
        <v>357</v>
      </c>
      <c r="D25" s="1963"/>
      <c r="E25" s="1963"/>
      <c r="F25" s="1963"/>
      <c r="G25" s="1963"/>
      <c r="H25" s="1963"/>
      <c r="I25" s="173"/>
      <c r="J25" s="174" t="s">
        <v>329</v>
      </c>
    </row>
    <row r="26" spans="1:10">
      <c r="A26" s="85"/>
      <c r="B26" s="175" t="s">
        <v>358</v>
      </c>
      <c r="C26" s="1969" t="s">
        <v>359</v>
      </c>
      <c r="D26" s="1970"/>
      <c r="E26" s="1970"/>
      <c r="F26" s="1970"/>
      <c r="G26" s="1970"/>
      <c r="H26" s="1970"/>
      <c r="I26" s="428" t="s">
        <v>344</v>
      </c>
      <c r="J26" s="165"/>
    </row>
    <row r="27" spans="1:10">
      <c r="A27" s="75"/>
      <c r="B27" s="51" t="s">
        <v>360</v>
      </c>
      <c r="C27" s="1961" t="s">
        <v>361</v>
      </c>
      <c r="D27" s="1942"/>
      <c r="E27" s="1942"/>
      <c r="F27" s="1942"/>
      <c r="G27" s="1942"/>
      <c r="H27" s="1942"/>
      <c r="I27" s="176" t="s">
        <v>332</v>
      </c>
      <c r="J27" s="167"/>
    </row>
    <row r="28" spans="1:10">
      <c r="A28" s="75"/>
      <c r="B28" s="51" t="s">
        <v>362</v>
      </c>
      <c r="C28" s="1961" t="s">
        <v>363</v>
      </c>
      <c r="D28" s="1942"/>
      <c r="E28" s="1942"/>
      <c r="F28" s="1942"/>
      <c r="G28" s="1942"/>
      <c r="H28" s="1942"/>
      <c r="I28" s="176" t="s">
        <v>332</v>
      </c>
      <c r="J28" s="167"/>
    </row>
    <row r="29" spans="1:10">
      <c r="A29" s="75"/>
      <c r="B29" s="51" t="s">
        <v>364</v>
      </c>
      <c r="C29" s="1961" t="s">
        <v>365</v>
      </c>
      <c r="D29" s="1942"/>
      <c r="E29" s="1942"/>
      <c r="F29" s="1942"/>
      <c r="G29" s="1942"/>
      <c r="H29" s="1942"/>
      <c r="I29" s="176" t="s">
        <v>335</v>
      </c>
      <c r="J29" s="167"/>
    </row>
    <row r="30" spans="1:10">
      <c r="A30" s="75"/>
      <c r="B30" s="51" t="s">
        <v>366</v>
      </c>
      <c r="C30" s="1961" t="s">
        <v>367</v>
      </c>
      <c r="D30" s="1942"/>
      <c r="E30" s="1942"/>
      <c r="F30" s="1942"/>
      <c r="G30" s="1942"/>
      <c r="H30" s="1942"/>
      <c r="I30" s="176" t="s">
        <v>332</v>
      </c>
      <c r="J30" s="167"/>
    </row>
    <row r="31" spans="1:10">
      <c r="A31" s="75"/>
      <c r="B31" s="51" t="s">
        <v>368</v>
      </c>
      <c r="C31" s="1961" t="s">
        <v>369</v>
      </c>
      <c r="D31" s="1942"/>
      <c r="E31" s="1942"/>
      <c r="F31" s="1942"/>
      <c r="G31" s="1942"/>
      <c r="H31" s="1942"/>
      <c r="I31" s="176" t="s">
        <v>344</v>
      </c>
      <c r="J31" s="167"/>
    </row>
    <row r="32" spans="1:10">
      <c r="A32" s="75"/>
      <c r="B32" s="51" t="s">
        <v>370</v>
      </c>
      <c r="C32" s="1961" t="s">
        <v>371</v>
      </c>
      <c r="D32" s="1942"/>
      <c r="E32" s="1942"/>
      <c r="F32" s="1942"/>
      <c r="G32" s="1942"/>
      <c r="H32" s="1942"/>
      <c r="I32" s="176" t="s">
        <v>344</v>
      </c>
      <c r="J32" s="167"/>
    </row>
    <row r="33" spans="1:10">
      <c r="A33" s="75"/>
      <c r="B33" s="51" t="s">
        <v>372</v>
      </c>
      <c r="C33" s="1961" t="s">
        <v>373</v>
      </c>
      <c r="D33" s="1942"/>
      <c r="E33" s="1942"/>
      <c r="F33" s="1942"/>
      <c r="G33" s="1942"/>
      <c r="H33" s="1942"/>
      <c r="I33" s="176" t="s">
        <v>344</v>
      </c>
      <c r="J33" s="167"/>
    </row>
    <row r="34" spans="1:10">
      <c r="A34" s="75"/>
      <c r="B34" s="51" t="s">
        <v>374</v>
      </c>
      <c r="C34" s="1961" t="s">
        <v>375</v>
      </c>
      <c r="D34" s="1942"/>
      <c r="E34" s="1942"/>
      <c r="F34" s="1942"/>
      <c r="G34" s="1942"/>
      <c r="H34" s="1942"/>
      <c r="I34" s="176" t="s">
        <v>344</v>
      </c>
      <c r="J34" s="167"/>
    </row>
    <row r="35" spans="1:10">
      <c r="A35" s="75"/>
      <c r="B35" s="51" t="s">
        <v>376</v>
      </c>
      <c r="C35" s="1961" t="s">
        <v>377</v>
      </c>
      <c r="D35" s="1942"/>
      <c r="E35" s="1942"/>
      <c r="F35" s="1942"/>
      <c r="G35" s="1942"/>
      <c r="H35" s="1942"/>
      <c r="I35" s="176" t="s">
        <v>344</v>
      </c>
      <c r="J35" s="167"/>
    </row>
    <row r="36" spans="1:10">
      <c r="A36" s="75"/>
      <c r="B36" s="51" t="s">
        <v>378</v>
      </c>
      <c r="C36" s="1961" t="s">
        <v>379</v>
      </c>
      <c r="D36" s="1942"/>
      <c r="E36" s="1942"/>
      <c r="F36" s="1942"/>
      <c r="G36" s="1942"/>
      <c r="H36" s="1942"/>
      <c r="I36" s="176" t="s">
        <v>344</v>
      </c>
      <c r="J36" s="167"/>
    </row>
    <row r="37" spans="1:10">
      <c r="A37" s="75"/>
      <c r="B37" s="51" t="s">
        <v>380</v>
      </c>
      <c r="C37" s="1961" t="s">
        <v>381</v>
      </c>
      <c r="D37" s="1942"/>
      <c r="E37" s="1942"/>
      <c r="F37" s="1942"/>
      <c r="G37" s="1942"/>
      <c r="H37" s="1942"/>
      <c r="I37" s="176" t="s">
        <v>344</v>
      </c>
      <c r="J37" s="167"/>
    </row>
    <row r="38" spans="1:10">
      <c r="A38" s="75"/>
      <c r="B38" s="51" t="s">
        <v>382</v>
      </c>
      <c r="C38" s="1961" t="s">
        <v>341</v>
      </c>
      <c r="D38" s="1942"/>
      <c r="E38" s="1942"/>
      <c r="F38" s="1942"/>
      <c r="G38" s="1942"/>
      <c r="H38" s="1942"/>
      <c r="I38" s="176" t="s">
        <v>335</v>
      </c>
      <c r="J38" s="167"/>
    </row>
    <row r="39" spans="1:10" ht="14.4" thickBot="1">
      <c r="A39" s="75"/>
      <c r="B39" s="53" t="s">
        <v>383</v>
      </c>
      <c r="C39" s="1962" t="s">
        <v>343</v>
      </c>
      <c r="D39" s="1946"/>
      <c r="E39" s="1946"/>
      <c r="F39" s="1946"/>
      <c r="G39" s="1946"/>
      <c r="H39" s="1946"/>
      <c r="I39" s="177" t="s">
        <v>344</v>
      </c>
      <c r="J39" s="168"/>
    </row>
    <row r="40" spans="1:10" ht="14.4" thickBot="1">
      <c r="A40" s="75"/>
      <c r="B40" s="7" t="s">
        <v>384</v>
      </c>
      <c r="C40" s="1963" t="s">
        <v>385</v>
      </c>
      <c r="D40" s="1963"/>
      <c r="E40" s="1963"/>
      <c r="F40" s="1963"/>
      <c r="G40" s="1963"/>
      <c r="H40" s="1963"/>
      <c r="I40" s="164" t="s">
        <v>344</v>
      </c>
      <c r="J40" s="178">
        <f>J26+J27+J28-J29+J30+J31+J32+J33+J34+J36+J35+J37-J38+J39</f>
        <v>0</v>
      </c>
    </row>
    <row r="41" spans="1:10" s="6" customFormat="1" ht="14.4" thickBot="1">
      <c r="A41" s="71" t="s">
        <v>17</v>
      </c>
      <c r="B41" s="74"/>
      <c r="C41" s="1964" t="s">
        <v>386</v>
      </c>
      <c r="D41" s="1965"/>
      <c r="E41" s="1965"/>
      <c r="F41" s="1965"/>
      <c r="G41" s="1965"/>
      <c r="H41" s="1965"/>
      <c r="I41" s="1966"/>
      <c r="J41" s="179" t="s">
        <v>329</v>
      </c>
    </row>
    <row r="42" spans="1:10">
      <c r="A42" s="85"/>
      <c r="B42" s="175" t="s">
        <v>186</v>
      </c>
      <c r="C42" s="1960" t="s">
        <v>387</v>
      </c>
      <c r="D42" s="1949"/>
      <c r="E42" s="1949"/>
      <c r="F42" s="1949"/>
      <c r="G42" s="1949"/>
      <c r="H42" s="1949"/>
      <c r="I42" s="180" t="s">
        <v>332</v>
      </c>
      <c r="J42" s="165"/>
    </row>
    <row r="43" spans="1:10">
      <c r="A43" s="75"/>
      <c r="B43" s="51" t="s">
        <v>188</v>
      </c>
      <c r="C43" s="1941" t="s">
        <v>388</v>
      </c>
      <c r="D43" s="1942"/>
      <c r="E43" s="1942"/>
      <c r="F43" s="1942"/>
      <c r="G43" s="1942"/>
      <c r="H43" s="1942"/>
      <c r="I43" s="181" t="s">
        <v>335</v>
      </c>
      <c r="J43" s="167"/>
    </row>
    <row r="44" spans="1:10">
      <c r="A44" s="75"/>
      <c r="B44" s="51" t="s">
        <v>190</v>
      </c>
      <c r="C44" s="1941" t="s">
        <v>389</v>
      </c>
      <c r="D44" s="1942"/>
      <c r="E44" s="1942"/>
      <c r="F44" s="1942"/>
      <c r="G44" s="1942"/>
      <c r="H44" s="1942"/>
      <c r="I44" s="181" t="s">
        <v>335</v>
      </c>
      <c r="J44" s="167"/>
    </row>
    <row r="45" spans="1:10">
      <c r="A45" s="75"/>
      <c r="B45" s="51" t="s">
        <v>390</v>
      </c>
      <c r="C45" s="1941" t="s">
        <v>391</v>
      </c>
      <c r="D45" s="1942"/>
      <c r="E45" s="1942"/>
      <c r="F45" s="1942"/>
      <c r="G45" s="1942"/>
      <c r="H45" s="1942"/>
      <c r="I45" s="181" t="s">
        <v>335</v>
      </c>
      <c r="J45" s="167"/>
    </row>
    <row r="46" spans="1:10">
      <c r="A46" s="75"/>
      <c r="B46" s="51" t="s">
        <v>392</v>
      </c>
      <c r="C46" s="1941" t="s">
        <v>393</v>
      </c>
      <c r="D46" s="1942"/>
      <c r="E46" s="1942"/>
      <c r="F46" s="1942"/>
      <c r="G46" s="1942"/>
      <c r="H46" s="1942"/>
      <c r="I46" s="181" t="s">
        <v>332</v>
      </c>
      <c r="J46" s="167"/>
    </row>
    <row r="47" spans="1:10">
      <c r="A47" s="75"/>
      <c r="B47" s="51" t="s">
        <v>394</v>
      </c>
      <c r="C47" s="1941" t="s">
        <v>395</v>
      </c>
      <c r="D47" s="1942"/>
      <c r="E47" s="1942"/>
      <c r="F47" s="1942"/>
      <c r="G47" s="1942"/>
      <c r="H47" s="1942"/>
      <c r="I47" s="181" t="s">
        <v>335</v>
      </c>
      <c r="J47" s="167"/>
    </row>
    <row r="48" spans="1:10">
      <c r="A48" s="75"/>
      <c r="B48" s="51" t="s">
        <v>396</v>
      </c>
      <c r="C48" s="1941" t="s">
        <v>397</v>
      </c>
      <c r="D48" s="1942"/>
      <c r="E48" s="1942"/>
      <c r="F48" s="1942"/>
      <c r="G48" s="1942"/>
      <c r="H48" s="1942"/>
      <c r="I48" s="181" t="s">
        <v>335</v>
      </c>
      <c r="J48" s="167"/>
    </row>
    <row r="49" spans="1:10">
      <c r="A49" s="75"/>
      <c r="B49" s="51" t="s">
        <v>398</v>
      </c>
      <c r="C49" s="1941" t="s">
        <v>399</v>
      </c>
      <c r="D49" s="1942"/>
      <c r="E49" s="1942"/>
      <c r="F49" s="1942"/>
      <c r="G49" s="1942"/>
      <c r="H49" s="1942"/>
      <c r="I49" s="181" t="s">
        <v>335</v>
      </c>
      <c r="J49" s="167"/>
    </row>
    <row r="50" spans="1:10" ht="14.4" thickBot="1">
      <c r="A50" s="75"/>
      <c r="B50" s="53" t="s">
        <v>400</v>
      </c>
      <c r="C50" s="1957" t="s">
        <v>343</v>
      </c>
      <c r="D50" s="1958"/>
      <c r="E50" s="1958"/>
      <c r="F50" s="1958"/>
      <c r="G50" s="1958"/>
      <c r="H50" s="1958"/>
      <c r="I50" s="182" t="s">
        <v>344</v>
      </c>
      <c r="J50" s="168"/>
    </row>
    <row r="51" spans="1:10" ht="14.4" thickBot="1">
      <c r="A51" s="86"/>
      <c r="B51" s="7" t="s">
        <v>401</v>
      </c>
      <c r="C51" s="1959" t="s">
        <v>402</v>
      </c>
      <c r="D51" s="1955"/>
      <c r="E51" s="1955"/>
      <c r="F51" s="1955"/>
      <c r="G51" s="1955"/>
      <c r="H51" s="1955"/>
      <c r="I51" s="183" t="s">
        <v>344</v>
      </c>
      <c r="J51" s="19">
        <f>J42-J43-J44-J45+J46-J47-J48-J49+J50</f>
        <v>0</v>
      </c>
    </row>
    <row r="52" spans="1:10" s="6" customFormat="1" ht="14.4" thickBot="1">
      <c r="A52" s="71" t="s">
        <v>19</v>
      </c>
      <c r="B52" s="184"/>
      <c r="C52" s="1955" t="s">
        <v>403</v>
      </c>
      <c r="D52" s="1955"/>
      <c r="E52" s="1955"/>
      <c r="F52" s="1955"/>
      <c r="G52" s="1955"/>
      <c r="H52" s="1955"/>
      <c r="I52" s="185" t="s">
        <v>344</v>
      </c>
      <c r="J52" s="186">
        <f>J51+J40+J24</f>
        <v>0</v>
      </c>
    </row>
    <row r="53" spans="1:10" s="6" customFormat="1" ht="14.4" thickBot="1">
      <c r="A53" s="71" t="s">
        <v>27</v>
      </c>
      <c r="B53" s="184"/>
      <c r="C53" s="1955" t="s">
        <v>404</v>
      </c>
      <c r="D53" s="1955"/>
      <c r="E53" s="1955"/>
      <c r="F53" s="1955"/>
      <c r="G53" s="1955"/>
      <c r="H53" s="1955"/>
      <c r="I53" s="185" t="s">
        <v>344</v>
      </c>
      <c r="J53" s="187"/>
    </row>
    <row r="54" spans="1:10" s="6" customFormat="1" ht="14.4" thickBot="1">
      <c r="A54" s="71" t="s">
        <v>29</v>
      </c>
      <c r="B54" s="184"/>
      <c r="C54" s="1955" t="s">
        <v>405</v>
      </c>
      <c r="D54" s="1955"/>
      <c r="E54" s="1955"/>
      <c r="F54" s="1955"/>
      <c r="G54" s="1955"/>
      <c r="H54" s="1955"/>
      <c r="I54" s="185" t="s">
        <v>344</v>
      </c>
      <c r="J54" s="187"/>
    </row>
    <row r="55" spans="1:10" s="6" customFormat="1" ht="14.4" thickBot="1">
      <c r="A55" s="71" t="s">
        <v>31</v>
      </c>
      <c r="B55" s="184"/>
      <c r="C55" s="1955" t="s">
        <v>406</v>
      </c>
      <c r="D55" s="1955"/>
      <c r="E55" s="1955"/>
      <c r="F55" s="1955"/>
      <c r="G55" s="1955"/>
      <c r="H55" s="1955"/>
      <c r="I55" s="185" t="s">
        <v>344</v>
      </c>
      <c r="J55" s="186">
        <f>J52+J53+J54</f>
        <v>0</v>
      </c>
    </row>
    <row r="56" spans="1:10">
      <c r="J56" s="188"/>
    </row>
    <row r="57" spans="1:10">
      <c r="A57" s="1" t="s">
        <v>407</v>
      </c>
      <c r="J57" s="188"/>
    </row>
    <row r="58" spans="1:10" ht="5.25" customHeight="1">
      <c r="J58" s="188"/>
    </row>
    <row r="59" spans="1:10">
      <c r="B59" s="1956"/>
      <c r="C59" s="1956"/>
      <c r="D59" s="1956"/>
      <c r="F59" s="1956"/>
      <c r="G59" s="1956"/>
      <c r="J59" s="188"/>
    </row>
    <row r="60" spans="1:10">
      <c r="B60" s="1938" t="s">
        <v>126</v>
      </c>
      <c r="C60" s="1938"/>
      <c r="D60" s="1938"/>
      <c r="E60" s="109"/>
      <c r="F60" s="1938" t="s">
        <v>323</v>
      </c>
      <c r="G60" s="1938"/>
      <c r="H60" s="426"/>
      <c r="J60" s="188"/>
    </row>
    <row r="61" spans="1:10">
      <c r="J61" s="188"/>
    </row>
    <row r="62" spans="1:10">
      <c r="J62" s="188"/>
    </row>
    <row r="63" spans="1:10">
      <c r="J63" s="188"/>
    </row>
    <row r="64" spans="1:10">
      <c r="J64" s="188"/>
    </row>
    <row r="65" spans="10:10">
      <c r="J65" s="188"/>
    </row>
    <row r="66" spans="10:10">
      <c r="J66" s="188"/>
    </row>
    <row r="67" spans="10:10">
      <c r="J67" s="188"/>
    </row>
    <row r="68" spans="10:10">
      <c r="J68" s="188"/>
    </row>
    <row r="69" spans="10:10">
      <c r="J69" s="188"/>
    </row>
    <row r="70" spans="10:10">
      <c r="J70" s="188"/>
    </row>
    <row r="71" spans="10:10">
      <c r="J71" s="188"/>
    </row>
    <row r="72" spans="10:10">
      <c r="J72" s="188"/>
    </row>
    <row r="73" spans="10:10">
      <c r="J73" s="188"/>
    </row>
    <row r="74" spans="10:10">
      <c r="J74" s="188"/>
    </row>
    <row r="75" spans="10:10">
      <c r="J75" s="188"/>
    </row>
    <row r="76" spans="10:10">
      <c r="J76" s="188"/>
    </row>
    <row r="77" spans="10:10">
      <c r="J77" s="188"/>
    </row>
    <row r="78" spans="10:10">
      <c r="J78" s="188"/>
    </row>
    <row r="79" spans="10:10">
      <c r="J79" s="188"/>
    </row>
    <row r="80" spans="10:10">
      <c r="J80" s="188"/>
    </row>
    <row r="81" spans="10:10">
      <c r="J81" s="188"/>
    </row>
    <row r="82" spans="10:10">
      <c r="J82" s="188"/>
    </row>
    <row r="83" spans="10:10">
      <c r="J83" s="188"/>
    </row>
    <row r="84" spans="10:10">
      <c r="J84" s="188"/>
    </row>
    <row r="85" spans="10:10">
      <c r="J85" s="188"/>
    </row>
    <row r="86" spans="10:10">
      <c r="J86" s="188"/>
    </row>
    <row r="87" spans="10:10">
      <c r="J87" s="188"/>
    </row>
    <row r="88" spans="10:10">
      <c r="J88" s="188"/>
    </row>
    <row r="89" spans="10:10">
      <c r="J89" s="188"/>
    </row>
    <row r="90" spans="10:10">
      <c r="J90" s="188"/>
    </row>
    <row r="91" spans="10:10">
      <c r="J91" s="188"/>
    </row>
    <row r="92" spans="10:10">
      <c r="J92" s="188"/>
    </row>
    <row r="93" spans="10:10">
      <c r="J93" s="188"/>
    </row>
    <row r="94" spans="10:10">
      <c r="J94" s="188"/>
    </row>
    <row r="95" spans="10:10">
      <c r="J95" s="188"/>
    </row>
    <row r="96" spans="10:10">
      <c r="J96" s="188"/>
    </row>
    <row r="97" spans="10:10">
      <c r="J97" s="188"/>
    </row>
    <row r="98" spans="10:10">
      <c r="J98" s="188"/>
    </row>
    <row r="99" spans="10:10">
      <c r="J99" s="188"/>
    </row>
    <row r="100" spans="10:10">
      <c r="J100" s="188"/>
    </row>
    <row r="101" spans="10:10">
      <c r="J101" s="188"/>
    </row>
    <row r="102" spans="10:10">
      <c r="J102" s="188"/>
    </row>
    <row r="103" spans="10:10">
      <c r="J103" s="188"/>
    </row>
    <row r="104" spans="10:10">
      <c r="J104" s="188"/>
    </row>
    <row r="105" spans="10:10">
      <c r="J105" s="188"/>
    </row>
    <row r="106" spans="10:10">
      <c r="J106" s="188"/>
    </row>
    <row r="107" spans="10:10">
      <c r="J107" s="188"/>
    </row>
    <row r="108" spans="10:10">
      <c r="J108" s="188"/>
    </row>
    <row r="109" spans="10:10">
      <c r="J109" s="188"/>
    </row>
    <row r="110" spans="10:10">
      <c r="J110" s="188"/>
    </row>
    <row r="111" spans="10:10">
      <c r="J111" s="188"/>
    </row>
    <row r="112" spans="10:10">
      <c r="J112" s="188"/>
    </row>
    <row r="113" spans="10:10">
      <c r="J113" s="188"/>
    </row>
    <row r="114" spans="10:10">
      <c r="J114" s="188"/>
    </row>
    <row r="115" spans="10:10">
      <c r="J115" s="188"/>
    </row>
    <row r="116" spans="10:10">
      <c r="J116" s="188"/>
    </row>
    <row r="117" spans="10:10">
      <c r="J117" s="188"/>
    </row>
    <row r="118" spans="10:10">
      <c r="J118" s="188"/>
    </row>
  </sheetData>
  <mergeCells count="53">
    <mergeCell ref="C18:H18"/>
    <mergeCell ref="A1:D1"/>
    <mergeCell ref="E1:G1"/>
    <mergeCell ref="A2:D2"/>
    <mergeCell ref="E2:G2"/>
    <mergeCell ref="C11:H11"/>
    <mergeCell ref="C12:H12"/>
    <mergeCell ref="C13:H13"/>
    <mergeCell ref="C14:H14"/>
    <mergeCell ref="C15:H15"/>
    <mergeCell ref="C16:H16"/>
    <mergeCell ref="C17:H17"/>
    <mergeCell ref="C30:H30"/>
    <mergeCell ref="C19:H19"/>
    <mergeCell ref="C20:H20"/>
    <mergeCell ref="C21:H21"/>
    <mergeCell ref="C22:H22"/>
    <mergeCell ref="C23:H23"/>
    <mergeCell ref="C24:H24"/>
    <mergeCell ref="C25:H25"/>
    <mergeCell ref="C26:H26"/>
    <mergeCell ref="C27:H27"/>
    <mergeCell ref="C28:H28"/>
    <mergeCell ref="C29:H29"/>
    <mergeCell ref="C42:H42"/>
    <mergeCell ref="C31:H31"/>
    <mergeCell ref="C32:H32"/>
    <mergeCell ref="C33:H33"/>
    <mergeCell ref="C34:H34"/>
    <mergeCell ref="C35:H35"/>
    <mergeCell ref="C36:H36"/>
    <mergeCell ref="C37:H37"/>
    <mergeCell ref="C38:H38"/>
    <mergeCell ref="C39:H39"/>
    <mergeCell ref="C40:H40"/>
    <mergeCell ref="C41:I41"/>
    <mergeCell ref="C54:H54"/>
    <mergeCell ref="C43:H43"/>
    <mergeCell ref="C44:H44"/>
    <mergeCell ref="C45:H45"/>
    <mergeCell ref="C46:H46"/>
    <mergeCell ref="C47:H47"/>
    <mergeCell ref="C48:H48"/>
    <mergeCell ref="C49:H49"/>
    <mergeCell ref="C50:H50"/>
    <mergeCell ref="C51:H51"/>
    <mergeCell ref="C52:H52"/>
    <mergeCell ref="C53:H53"/>
    <mergeCell ref="C55:H55"/>
    <mergeCell ref="B59:D59"/>
    <mergeCell ref="F59:G59"/>
    <mergeCell ref="B60:D60"/>
    <mergeCell ref="F60:G60"/>
  </mergeCells>
  <dataValidations count="2">
    <dataValidation type="date" allowBlank="1" showInputMessage="1" showErrorMessage="1" error="Nekorektan datum" prompt="Uneti datum u obliku_x000a_dan mes god_x000a_datum separator &quot;/&quot; ili &quot;-&quot; _x000a_ili &quot;.&quot;" sqref="WVP98304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xr:uid="{00000000-0002-0000-0A00-000000000000}">
      <formula1>36525</formula1>
      <formula2>44196</formula2>
    </dataValidation>
    <dataValidation type="whole" allowBlank="1" showInputMessage="1" showErrorMessage="1" error="Broj se unosi bez znaka!" sqref="J12:J16 JF12:JF16 TB12:TB16 ACX12:ACX16 AMT12:AMT16 AWP12:AWP16 BGL12:BGL16 BQH12:BQH16 CAD12:CAD16 CJZ12:CJZ16 CTV12:CTV16 DDR12:DDR16 DNN12:DNN16 DXJ12:DXJ16 EHF12:EHF16 ERB12:ERB16 FAX12:FAX16 FKT12:FKT16 FUP12:FUP16 GEL12:GEL16 GOH12:GOH16 GYD12:GYD16 HHZ12:HHZ16 HRV12:HRV16 IBR12:IBR16 ILN12:ILN16 IVJ12:IVJ16 JFF12:JFF16 JPB12:JPB16 JYX12:JYX16 KIT12:KIT16 KSP12:KSP16 LCL12:LCL16 LMH12:LMH16 LWD12:LWD16 MFZ12:MFZ16 MPV12:MPV16 MZR12:MZR16 NJN12:NJN16 NTJ12:NTJ16 ODF12:ODF16 ONB12:ONB16 OWX12:OWX16 PGT12:PGT16 PQP12:PQP16 QAL12:QAL16 QKH12:QKH16 QUD12:QUD16 RDZ12:RDZ16 RNV12:RNV16 RXR12:RXR16 SHN12:SHN16 SRJ12:SRJ16 TBF12:TBF16 TLB12:TLB16 TUX12:TUX16 UET12:UET16 UOP12:UOP16 UYL12:UYL16 VIH12:VIH16 VSD12:VSD16 WBZ12:WBZ16 WLV12:WLV16 WVR12:WVR16 J65548:J65552 JF65548:JF65552 TB65548:TB65552 ACX65548:ACX65552 AMT65548:AMT65552 AWP65548:AWP65552 BGL65548:BGL65552 BQH65548:BQH65552 CAD65548:CAD65552 CJZ65548:CJZ65552 CTV65548:CTV65552 DDR65548:DDR65552 DNN65548:DNN65552 DXJ65548:DXJ65552 EHF65548:EHF65552 ERB65548:ERB65552 FAX65548:FAX65552 FKT65548:FKT65552 FUP65548:FUP65552 GEL65548:GEL65552 GOH65548:GOH65552 GYD65548:GYD65552 HHZ65548:HHZ65552 HRV65548:HRV65552 IBR65548:IBR65552 ILN65548:ILN65552 IVJ65548:IVJ65552 JFF65548:JFF65552 JPB65548:JPB65552 JYX65548:JYX65552 KIT65548:KIT65552 KSP65548:KSP65552 LCL65548:LCL65552 LMH65548:LMH65552 LWD65548:LWD65552 MFZ65548:MFZ65552 MPV65548:MPV65552 MZR65548:MZR65552 NJN65548:NJN65552 NTJ65548:NTJ65552 ODF65548:ODF65552 ONB65548:ONB65552 OWX65548:OWX65552 PGT65548:PGT65552 PQP65548:PQP65552 QAL65548:QAL65552 QKH65548:QKH65552 QUD65548:QUD65552 RDZ65548:RDZ65552 RNV65548:RNV65552 RXR65548:RXR65552 SHN65548:SHN65552 SRJ65548:SRJ65552 TBF65548:TBF65552 TLB65548:TLB65552 TUX65548:TUX65552 UET65548:UET65552 UOP65548:UOP65552 UYL65548:UYL65552 VIH65548:VIH65552 VSD65548:VSD65552 WBZ65548:WBZ65552 WLV65548:WLV65552 WVR65548:WVR65552 J131084:J131088 JF131084:JF131088 TB131084:TB131088 ACX131084:ACX131088 AMT131084:AMT131088 AWP131084:AWP131088 BGL131084:BGL131088 BQH131084:BQH131088 CAD131084:CAD131088 CJZ131084:CJZ131088 CTV131084:CTV131088 DDR131084:DDR131088 DNN131084:DNN131088 DXJ131084:DXJ131088 EHF131084:EHF131088 ERB131084:ERB131088 FAX131084:FAX131088 FKT131084:FKT131088 FUP131084:FUP131088 GEL131084:GEL131088 GOH131084:GOH131088 GYD131084:GYD131088 HHZ131084:HHZ131088 HRV131084:HRV131088 IBR131084:IBR131088 ILN131084:ILN131088 IVJ131084:IVJ131088 JFF131084:JFF131088 JPB131084:JPB131088 JYX131084:JYX131088 KIT131084:KIT131088 KSP131084:KSP131088 LCL131084:LCL131088 LMH131084:LMH131088 LWD131084:LWD131088 MFZ131084:MFZ131088 MPV131084:MPV131088 MZR131084:MZR131088 NJN131084:NJN131088 NTJ131084:NTJ131088 ODF131084:ODF131088 ONB131084:ONB131088 OWX131084:OWX131088 PGT131084:PGT131088 PQP131084:PQP131088 QAL131084:QAL131088 QKH131084:QKH131088 QUD131084:QUD131088 RDZ131084:RDZ131088 RNV131084:RNV131088 RXR131084:RXR131088 SHN131084:SHN131088 SRJ131084:SRJ131088 TBF131084:TBF131088 TLB131084:TLB131088 TUX131084:TUX131088 UET131084:UET131088 UOP131084:UOP131088 UYL131084:UYL131088 VIH131084:VIH131088 VSD131084:VSD131088 WBZ131084:WBZ131088 WLV131084:WLV131088 WVR131084:WVR131088 J196620:J196624 JF196620:JF196624 TB196620:TB196624 ACX196620:ACX196624 AMT196620:AMT196624 AWP196620:AWP196624 BGL196620:BGL196624 BQH196620:BQH196624 CAD196620:CAD196624 CJZ196620:CJZ196624 CTV196620:CTV196624 DDR196620:DDR196624 DNN196620:DNN196624 DXJ196620:DXJ196624 EHF196620:EHF196624 ERB196620:ERB196624 FAX196620:FAX196624 FKT196620:FKT196624 FUP196620:FUP196624 GEL196620:GEL196624 GOH196620:GOH196624 GYD196620:GYD196624 HHZ196620:HHZ196624 HRV196620:HRV196624 IBR196620:IBR196624 ILN196620:ILN196624 IVJ196620:IVJ196624 JFF196620:JFF196624 JPB196620:JPB196624 JYX196620:JYX196624 KIT196620:KIT196624 KSP196620:KSP196624 LCL196620:LCL196624 LMH196620:LMH196624 LWD196620:LWD196624 MFZ196620:MFZ196624 MPV196620:MPV196624 MZR196620:MZR196624 NJN196620:NJN196624 NTJ196620:NTJ196624 ODF196620:ODF196624 ONB196620:ONB196624 OWX196620:OWX196624 PGT196620:PGT196624 PQP196620:PQP196624 QAL196620:QAL196624 QKH196620:QKH196624 QUD196620:QUD196624 RDZ196620:RDZ196624 RNV196620:RNV196624 RXR196620:RXR196624 SHN196620:SHN196624 SRJ196620:SRJ196624 TBF196620:TBF196624 TLB196620:TLB196624 TUX196620:TUX196624 UET196620:UET196624 UOP196620:UOP196624 UYL196620:UYL196624 VIH196620:VIH196624 VSD196620:VSD196624 WBZ196620:WBZ196624 WLV196620:WLV196624 WVR196620:WVR196624 J262156:J262160 JF262156:JF262160 TB262156:TB262160 ACX262156:ACX262160 AMT262156:AMT262160 AWP262156:AWP262160 BGL262156:BGL262160 BQH262156:BQH262160 CAD262156:CAD262160 CJZ262156:CJZ262160 CTV262156:CTV262160 DDR262156:DDR262160 DNN262156:DNN262160 DXJ262156:DXJ262160 EHF262156:EHF262160 ERB262156:ERB262160 FAX262156:FAX262160 FKT262156:FKT262160 FUP262156:FUP262160 GEL262156:GEL262160 GOH262156:GOH262160 GYD262156:GYD262160 HHZ262156:HHZ262160 HRV262156:HRV262160 IBR262156:IBR262160 ILN262156:ILN262160 IVJ262156:IVJ262160 JFF262156:JFF262160 JPB262156:JPB262160 JYX262156:JYX262160 KIT262156:KIT262160 KSP262156:KSP262160 LCL262156:LCL262160 LMH262156:LMH262160 LWD262156:LWD262160 MFZ262156:MFZ262160 MPV262156:MPV262160 MZR262156:MZR262160 NJN262156:NJN262160 NTJ262156:NTJ262160 ODF262156:ODF262160 ONB262156:ONB262160 OWX262156:OWX262160 PGT262156:PGT262160 PQP262156:PQP262160 QAL262156:QAL262160 QKH262156:QKH262160 QUD262156:QUD262160 RDZ262156:RDZ262160 RNV262156:RNV262160 RXR262156:RXR262160 SHN262156:SHN262160 SRJ262156:SRJ262160 TBF262156:TBF262160 TLB262156:TLB262160 TUX262156:TUX262160 UET262156:UET262160 UOP262156:UOP262160 UYL262156:UYL262160 VIH262156:VIH262160 VSD262156:VSD262160 WBZ262156:WBZ262160 WLV262156:WLV262160 WVR262156:WVR262160 J327692:J327696 JF327692:JF327696 TB327692:TB327696 ACX327692:ACX327696 AMT327692:AMT327696 AWP327692:AWP327696 BGL327692:BGL327696 BQH327692:BQH327696 CAD327692:CAD327696 CJZ327692:CJZ327696 CTV327692:CTV327696 DDR327692:DDR327696 DNN327692:DNN327696 DXJ327692:DXJ327696 EHF327692:EHF327696 ERB327692:ERB327696 FAX327692:FAX327696 FKT327692:FKT327696 FUP327692:FUP327696 GEL327692:GEL327696 GOH327692:GOH327696 GYD327692:GYD327696 HHZ327692:HHZ327696 HRV327692:HRV327696 IBR327692:IBR327696 ILN327692:ILN327696 IVJ327692:IVJ327696 JFF327692:JFF327696 JPB327692:JPB327696 JYX327692:JYX327696 KIT327692:KIT327696 KSP327692:KSP327696 LCL327692:LCL327696 LMH327692:LMH327696 LWD327692:LWD327696 MFZ327692:MFZ327696 MPV327692:MPV327696 MZR327692:MZR327696 NJN327692:NJN327696 NTJ327692:NTJ327696 ODF327692:ODF327696 ONB327692:ONB327696 OWX327692:OWX327696 PGT327692:PGT327696 PQP327692:PQP327696 QAL327692:QAL327696 QKH327692:QKH327696 QUD327692:QUD327696 RDZ327692:RDZ327696 RNV327692:RNV327696 RXR327692:RXR327696 SHN327692:SHN327696 SRJ327692:SRJ327696 TBF327692:TBF327696 TLB327692:TLB327696 TUX327692:TUX327696 UET327692:UET327696 UOP327692:UOP327696 UYL327692:UYL327696 VIH327692:VIH327696 VSD327692:VSD327696 WBZ327692:WBZ327696 WLV327692:WLV327696 WVR327692:WVR327696 J393228:J393232 JF393228:JF393232 TB393228:TB393232 ACX393228:ACX393232 AMT393228:AMT393232 AWP393228:AWP393232 BGL393228:BGL393232 BQH393228:BQH393232 CAD393228:CAD393232 CJZ393228:CJZ393232 CTV393228:CTV393232 DDR393228:DDR393232 DNN393228:DNN393232 DXJ393228:DXJ393232 EHF393228:EHF393232 ERB393228:ERB393232 FAX393228:FAX393232 FKT393228:FKT393232 FUP393228:FUP393232 GEL393228:GEL393232 GOH393228:GOH393232 GYD393228:GYD393232 HHZ393228:HHZ393232 HRV393228:HRV393232 IBR393228:IBR393232 ILN393228:ILN393232 IVJ393228:IVJ393232 JFF393228:JFF393232 JPB393228:JPB393232 JYX393228:JYX393232 KIT393228:KIT393232 KSP393228:KSP393232 LCL393228:LCL393232 LMH393228:LMH393232 LWD393228:LWD393232 MFZ393228:MFZ393232 MPV393228:MPV393232 MZR393228:MZR393232 NJN393228:NJN393232 NTJ393228:NTJ393232 ODF393228:ODF393232 ONB393228:ONB393232 OWX393228:OWX393232 PGT393228:PGT393232 PQP393228:PQP393232 QAL393228:QAL393232 QKH393228:QKH393232 QUD393228:QUD393232 RDZ393228:RDZ393232 RNV393228:RNV393232 RXR393228:RXR393232 SHN393228:SHN393232 SRJ393228:SRJ393232 TBF393228:TBF393232 TLB393228:TLB393232 TUX393228:TUX393232 UET393228:UET393232 UOP393228:UOP393232 UYL393228:UYL393232 VIH393228:VIH393232 VSD393228:VSD393232 WBZ393228:WBZ393232 WLV393228:WLV393232 WVR393228:WVR393232 J458764:J458768 JF458764:JF458768 TB458764:TB458768 ACX458764:ACX458768 AMT458764:AMT458768 AWP458764:AWP458768 BGL458764:BGL458768 BQH458764:BQH458768 CAD458764:CAD458768 CJZ458764:CJZ458768 CTV458764:CTV458768 DDR458764:DDR458768 DNN458764:DNN458768 DXJ458764:DXJ458768 EHF458764:EHF458768 ERB458764:ERB458768 FAX458764:FAX458768 FKT458764:FKT458768 FUP458764:FUP458768 GEL458764:GEL458768 GOH458764:GOH458768 GYD458764:GYD458768 HHZ458764:HHZ458768 HRV458764:HRV458768 IBR458764:IBR458768 ILN458764:ILN458768 IVJ458764:IVJ458768 JFF458764:JFF458768 JPB458764:JPB458768 JYX458764:JYX458768 KIT458764:KIT458768 KSP458764:KSP458768 LCL458764:LCL458768 LMH458764:LMH458768 LWD458764:LWD458768 MFZ458764:MFZ458768 MPV458764:MPV458768 MZR458764:MZR458768 NJN458764:NJN458768 NTJ458764:NTJ458768 ODF458764:ODF458768 ONB458764:ONB458768 OWX458764:OWX458768 PGT458764:PGT458768 PQP458764:PQP458768 QAL458764:QAL458768 QKH458764:QKH458768 QUD458764:QUD458768 RDZ458764:RDZ458768 RNV458764:RNV458768 RXR458764:RXR458768 SHN458764:SHN458768 SRJ458764:SRJ458768 TBF458764:TBF458768 TLB458764:TLB458768 TUX458764:TUX458768 UET458764:UET458768 UOP458764:UOP458768 UYL458764:UYL458768 VIH458764:VIH458768 VSD458764:VSD458768 WBZ458764:WBZ458768 WLV458764:WLV458768 WVR458764:WVR458768 J524300:J524304 JF524300:JF524304 TB524300:TB524304 ACX524300:ACX524304 AMT524300:AMT524304 AWP524300:AWP524304 BGL524300:BGL524304 BQH524300:BQH524304 CAD524300:CAD524304 CJZ524300:CJZ524304 CTV524300:CTV524304 DDR524300:DDR524304 DNN524300:DNN524304 DXJ524300:DXJ524304 EHF524300:EHF524304 ERB524300:ERB524304 FAX524300:FAX524304 FKT524300:FKT524304 FUP524300:FUP524304 GEL524300:GEL524304 GOH524300:GOH524304 GYD524300:GYD524304 HHZ524300:HHZ524304 HRV524300:HRV524304 IBR524300:IBR524304 ILN524300:ILN524304 IVJ524300:IVJ524304 JFF524300:JFF524304 JPB524300:JPB524304 JYX524300:JYX524304 KIT524300:KIT524304 KSP524300:KSP524304 LCL524300:LCL524304 LMH524300:LMH524304 LWD524300:LWD524304 MFZ524300:MFZ524304 MPV524300:MPV524304 MZR524300:MZR524304 NJN524300:NJN524304 NTJ524300:NTJ524304 ODF524300:ODF524304 ONB524300:ONB524304 OWX524300:OWX524304 PGT524300:PGT524304 PQP524300:PQP524304 QAL524300:QAL524304 QKH524300:QKH524304 QUD524300:QUD524304 RDZ524300:RDZ524304 RNV524300:RNV524304 RXR524300:RXR524304 SHN524300:SHN524304 SRJ524300:SRJ524304 TBF524300:TBF524304 TLB524300:TLB524304 TUX524300:TUX524304 UET524300:UET524304 UOP524300:UOP524304 UYL524300:UYL524304 VIH524300:VIH524304 VSD524300:VSD524304 WBZ524300:WBZ524304 WLV524300:WLV524304 WVR524300:WVR524304 J589836:J589840 JF589836:JF589840 TB589836:TB589840 ACX589836:ACX589840 AMT589836:AMT589840 AWP589836:AWP589840 BGL589836:BGL589840 BQH589836:BQH589840 CAD589836:CAD589840 CJZ589836:CJZ589840 CTV589836:CTV589840 DDR589836:DDR589840 DNN589836:DNN589840 DXJ589836:DXJ589840 EHF589836:EHF589840 ERB589836:ERB589840 FAX589836:FAX589840 FKT589836:FKT589840 FUP589836:FUP589840 GEL589836:GEL589840 GOH589836:GOH589840 GYD589836:GYD589840 HHZ589836:HHZ589840 HRV589836:HRV589840 IBR589836:IBR589840 ILN589836:ILN589840 IVJ589836:IVJ589840 JFF589836:JFF589840 JPB589836:JPB589840 JYX589836:JYX589840 KIT589836:KIT589840 KSP589836:KSP589840 LCL589836:LCL589840 LMH589836:LMH589840 LWD589836:LWD589840 MFZ589836:MFZ589840 MPV589836:MPV589840 MZR589836:MZR589840 NJN589836:NJN589840 NTJ589836:NTJ589840 ODF589836:ODF589840 ONB589836:ONB589840 OWX589836:OWX589840 PGT589836:PGT589840 PQP589836:PQP589840 QAL589836:QAL589840 QKH589836:QKH589840 QUD589836:QUD589840 RDZ589836:RDZ589840 RNV589836:RNV589840 RXR589836:RXR589840 SHN589836:SHN589840 SRJ589836:SRJ589840 TBF589836:TBF589840 TLB589836:TLB589840 TUX589836:TUX589840 UET589836:UET589840 UOP589836:UOP589840 UYL589836:UYL589840 VIH589836:VIH589840 VSD589836:VSD589840 WBZ589836:WBZ589840 WLV589836:WLV589840 WVR589836:WVR589840 J655372:J655376 JF655372:JF655376 TB655372:TB655376 ACX655372:ACX655376 AMT655372:AMT655376 AWP655372:AWP655376 BGL655372:BGL655376 BQH655372:BQH655376 CAD655372:CAD655376 CJZ655372:CJZ655376 CTV655372:CTV655376 DDR655372:DDR655376 DNN655372:DNN655376 DXJ655372:DXJ655376 EHF655372:EHF655376 ERB655372:ERB655376 FAX655372:FAX655376 FKT655372:FKT655376 FUP655372:FUP655376 GEL655372:GEL655376 GOH655372:GOH655376 GYD655372:GYD655376 HHZ655372:HHZ655376 HRV655372:HRV655376 IBR655372:IBR655376 ILN655372:ILN655376 IVJ655372:IVJ655376 JFF655372:JFF655376 JPB655372:JPB655376 JYX655372:JYX655376 KIT655372:KIT655376 KSP655372:KSP655376 LCL655372:LCL655376 LMH655372:LMH655376 LWD655372:LWD655376 MFZ655372:MFZ655376 MPV655372:MPV655376 MZR655372:MZR655376 NJN655372:NJN655376 NTJ655372:NTJ655376 ODF655372:ODF655376 ONB655372:ONB655376 OWX655372:OWX655376 PGT655372:PGT655376 PQP655372:PQP655376 QAL655372:QAL655376 QKH655372:QKH655376 QUD655372:QUD655376 RDZ655372:RDZ655376 RNV655372:RNV655376 RXR655372:RXR655376 SHN655372:SHN655376 SRJ655372:SRJ655376 TBF655372:TBF655376 TLB655372:TLB655376 TUX655372:TUX655376 UET655372:UET655376 UOP655372:UOP655376 UYL655372:UYL655376 VIH655372:VIH655376 VSD655372:VSD655376 WBZ655372:WBZ655376 WLV655372:WLV655376 WVR655372:WVR655376 J720908:J720912 JF720908:JF720912 TB720908:TB720912 ACX720908:ACX720912 AMT720908:AMT720912 AWP720908:AWP720912 BGL720908:BGL720912 BQH720908:BQH720912 CAD720908:CAD720912 CJZ720908:CJZ720912 CTV720908:CTV720912 DDR720908:DDR720912 DNN720908:DNN720912 DXJ720908:DXJ720912 EHF720908:EHF720912 ERB720908:ERB720912 FAX720908:FAX720912 FKT720908:FKT720912 FUP720908:FUP720912 GEL720908:GEL720912 GOH720908:GOH720912 GYD720908:GYD720912 HHZ720908:HHZ720912 HRV720908:HRV720912 IBR720908:IBR720912 ILN720908:ILN720912 IVJ720908:IVJ720912 JFF720908:JFF720912 JPB720908:JPB720912 JYX720908:JYX720912 KIT720908:KIT720912 KSP720908:KSP720912 LCL720908:LCL720912 LMH720908:LMH720912 LWD720908:LWD720912 MFZ720908:MFZ720912 MPV720908:MPV720912 MZR720908:MZR720912 NJN720908:NJN720912 NTJ720908:NTJ720912 ODF720908:ODF720912 ONB720908:ONB720912 OWX720908:OWX720912 PGT720908:PGT720912 PQP720908:PQP720912 QAL720908:QAL720912 QKH720908:QKH720912 QUD720908:QUD720912 RDZ720908:RDZ720912 RNV720908:RNV720912 RXR720908:RXR720912 SHN720908:SHN720912 SRJ720908:SRJ720912 TBF720908:TBF720912 TLB720908:TLB720912 TUX720908:TUX720912 UET720908:UET720912 UOP720908:UOP720912 UYL720908:UYL720912 VIH720908:VIH720912 VSD720908:VSD720912 WBZ720908:WBZ720912 WLV720908:WLV720912 WVR720908:WVR720912 J786444:J786448 JF786444:JF786448 TB786444:TB786448 ACX786444:ACX786448 AMT786444:AMT786448 AWP786444:AWP786448 BGL786444:BGL786448 BQH786444:BQH786448 CAD786444:CAD786448 CJZ786444:CJZ786448 CTV786444:CTV786448 DDR786444:DDR786448 DNN786444:DNN786448 DXJ786444:DXJ786448 EHF786444:EHF786448 ERB786444:ERB786448 FAX786444:FAX786448 FKT786444:FKT786448 FUP786444:FUP786448 GEL786444:GEL786448 GOH786444:GOH786448 GYD786444:GYD786448 HHZ786444:HHZ786448 HRV786444:HRV786448 IBR786444:IBR786448 ILN786444:ILN786448 IVJ786444:IVJ786448 JFF786444:JFF786448 JPB786444:JPB786448 JYX786444:JYX786448 KIT786444:KIT786448 KSP786444:KSP786448 LCL786444:LCL786448 LMH786444:LMH786448 LWD786444:LWD786448 MFZ786444:MFZ786448 MPV786444:MPV786448 MZR786444:MZR786448 NJN786444:NJN786448 NTJ786444:NTJ786448 ODF786444:ODF786448 ONB786444:ONB786448 OWX786444:OWX786448 PGT786444:PGT786448 PQP786444:PQP786448 QAL786444:QAL786448 QKH786444:QKH786448 QUD786444:QUD786448 RDZ786444:RDZ786448 RNV786444:RNV786448 RXR786444:RXR786448 SHN786444:SHN786448 SRJ786444:SRJ786448 TBF786444:TBF786448 TLB786444:TLB786448 TUX786444:TUX786448 UET786444:UET786448 UOP786444:UOP786448 UYL786444:UYL786448 VIH786444:VIH786448 VSD786444:VSD786448 WBZ786444:WBZ786448 WLV786444:WLV786448 WVR786444:WVR786448 J851980:J851984 JF851980:JF851984 TB851980:TB851984 ACX851980:ACX851984 AMT851980:AMT851984 AWP851980:AWP851984 BGL851980:BGL851984 BQH851980:BQH851984 CAD851980:CAD851984 CJZ851980:CJZ851984 CTV851980:CTV851984 DDR851980:DDR851984 DNN851980:DNN851984 DXJ851980:DXJ851984 EHF851980:EHF851984 ERB851980:ERB851984 FAX851980:FAX851984 FKT851980:FKT851984 FUP851980:FUP851984 GEL851980:GEL851984 GOH851980:GOH851984 GYD851980:GYD851984 HHZ851980:HHZ851984 HRV851980:HRV851984 IBR851980:IBR851984 ILN851980:ILN851984 IVJ851980:IVJ851984 JFF851980:JFF851984 JPB851980:JPB851984 JYX851980:JYX851984 KIT851980:KIT851984 KSP851980:KSP851984 LCL851980:LCL851984 LMH851980:LMH851984 LWD851980:LWD851984 MFZ851980:MFZ851984 MPV851980:MPV851984 MZR851980:MZR851984 NJN851980:NJN851984 NTJ851980:NTJ851984 ODF851980:ODF851984 ONB851980:ONB851984 OWX851980:OWX851984 PGT851980:PGT851984 PQP851980:PQP851984 QAL851980:QAL851984 QKH851980:QKH851984 QUD851980:QUD851984 RDZ851980:RDZ851984 RNV851980:RNV851984 RXR851980:RXR851984 SHN851980:SHN851984 SRJ851980:SRJ851984 TBF851980:TBF851984 TLB851980:TLB851984 TUX851980:TUX851984 UET851980:UET851984 UOP851980:UOP851984 UYL851980:UYL851984 VIH851980:VIH851984 VSD851980:VSD851984 WBZ851980:WBZ851984 WLV851980:WLV851984 WVR851980:WVR851984 J917516:J917520 JF917516:JF917520 TB917516:TB917520 ACX917516:ACX917520 AMT917516:AMT917520 AWP917516:AWP917520 BGL917516:BGL917520 BQH917516:BQH917520 CAD917516:CAD917520 CJZ917516:CJZ917520 CTV917516:CTV917520 DDR917516:DDR917520 DNN917516:DNN917520 DXJ917516:DXJ917520 EHF917516:EHF917520 ERB917516:ERB917520 FAX917516:FAX917520 FKT917516:FKT917520 FUP917516:FUP917520 GEL917516:GEL917520 GOH917516:GOH917520 GYD917516:GYD917520 HHZ917516:HHZ917520 HRV917516:HRV917520 IBR917516:IBR917520 ILN917516:ILN917520 IVJ917516:IVJ917520 JFF917516:JFF917520 JPB917516:JPB917520 JYX917516:JYX917520 KIT917516:KIT917520 KSP917516:KSP917520 LCL917516:LCL917520 LMH917516:LMH917520 LWD917516:LWD917520 MFZ917516:MFZ917520 MPV917516:MPV917520 MZR917516:MZR917520 NJN917516:NJN917520 NTJ917516:NTJ917520 ODF917516:ODF917520 ONB917516:ONB917520 OWX917516:OWX917520 PGT917516:PGT917520 PQP917516:PQP917520 QAL917516:QAL917520 QKH917516:QKH917520 QUD917516:QUD917520 RDZ917516:RDZ917520 RNV917516:RNV917520 RXR917516:RXR917520 SHN917516:SHN917520 SRJ917516:SRJ917520 TBF917516:TBF917520 TLB917516:TLB917520 TUX917516:TUX917520 UET917516:UET917520 UOP917516:UOP917520 UYL917516:UYL917520 VIH917516:VIH917520 VSD917516:VSD917520 WBZ917516:WBZ917520 WLV917516:WLV917520 WVR917516:WVR917520 J983052:J983056 JF983052:JF983056 TB983052:TB983056 ACX983052:ACX983056 AMT983052:AMT983056 AWP983052:AWP983056 BGL983052:BGL983056 BQH983052:BQH983056 CAD983052:CAD983056 CJZ983052:CJZ983056 CTV983052:CTV983056 DDR983052:DDR983056 DNN983052:DNN983056 DXJ983052:DXJ983056 EHF983052:EHF983056 ERB983052:ERB983056 FAX983052:FAX983056 FKT983052:FKT983056 FUP983052:FUP983056 GEL983052:GEL983056 GOH983052:GOH983056 GYD983052:GYD983056 HHZ983052:HHZ983056 HRV983052:HRV983056 IBR983052:IBR983056 ILN983052:ILN983056 IVJ983052:IVJ983056 JFF983052:JFF983056 JPB983052:JPB983056 JYX983052:JYX983056 KIT983052:KIT983056 KSP983052:KSP983056 LCL983052:LCL983056 LMH983052:LMH983056 LWD983052:LWD983056 MFZ983052:MFZ983056 MPV983052:MPV983056 MZR983052:MZR983056 NJN983052:NJN983056 NTJ983052:NTJ983056 ODF983052:ODF983056 ONB983052:ONB983056 OWX983052:OWX983056 PGT983052:PGT983056 PQP983052:PQP983056 QAL983052:QAL983056 QKH983052:QKH983056 QUD983052:QUD983056 RDZ983052:RDZ983056 RNV983052:RNV983056 RXR983052:RXR983056 SHN983052:SHN983056 SRJ983052:SRJ983056 TBF983052:TBF983056 TLB983052:TLB983056 TUX983052:TUX983056 UET983052:UET983056 UOP983052:UOP983056 UYL983052:UYL983056 VIH983052:VIH983056 VSD983052:VSD983056 WBZ983052:WBZ983056 WLV983052:WLV983056 WVR983052:WVR983056 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J27:J30 JF27:JF30 TB27:TB30 ACX27:ACX30 AMT27:AMT30 AWP27:AWP30 BGL27:BGL30 BQH27:BQH30 CAD27:CAD30 CJZ27:CJZ30 CTV27:CTV30 DDR27:DDR30 DNN27:DNN30 DXJ27:DXJ30 EHF27:EHF30 ERB27:ERB30 FAX27:FAX30 FKT27:FKT30 FUP27:FUP30 GEL27:GEL30 GOH27:GOH30 GYD27:GYD30 HHZ27:HHZ30 HRV27:HRV30 IBR27:IBR30 ILN27:ILN30 IVJ27:IVJ30 JFF27:JFF30 JPB27:JPB30 JYX27:JYX30 KIT27:KIT30 KSP27:KSP30 LCL27:LCL30 LMH27:LMH30 LWD27:LWD30 MFZ27:MFZ30 MPV27:MPV30 MZR27:MZR30 NJN27:NJN30 NTJ27:NTJ30 ODF27:ODF30 ONB27:ONB30 OWX27:OWX30 PGT27:PGT30 PQP27:PQP30 QAL27:QAL30 QKH27:QKH30 QUD27:QUD30 RDZ27:RDZ30 RNV27:RNV30 RXR27:RXR30 SHN27:SHN30 SRJ27:SRJ30 TBF27:TBF30 TLB27:TLB30 TUX27:TUX30 UET27:UET30 UOP27:UOP30 UYL27:UYL30 VIH27:VIH30 VSD27:VSD30 WBZ27:WBZ30 WLV27:WLV30 WVR27:WVR30 J65563:J65566 JF65563:JF65566 TB65563:TB65566 ACX65563:ACX65566 AMT65563:AMT65566 AWP65563:AWP65566 BGL65563:BGL65566 BQH65563:BQH65566 CAD65563:CAD65566 CJZ65563:CJZ65566 CTV65563:CTV65566 DDR65563:DDR65566 DNN65563:DNN65566 DXJ65563:DXJ65566 EHF65563:EHF65566 ERB65563:ERB65566 FAX65563:FAX65566 FKT65563:FKT65566 FUP65563:FUP65566 GEL65563:GEL65566 GOH65563:GOH65566 GYD65563:GYD65566 HHZ65563:HHZ65566 HRV65563:HRV65566 IBR65563:IBR65566 ILN65563:ILN65566 IVJ65563:IVJ65566 JFF65563:JFF65566 JPB65563:JPB65566 JYX65563:JYX65566 KIT65563:KIT65566 KSP65563:KSP65566 LCL65563:LCL65566 LMH65563:LMH65566 LWD65563:LWD65566 MFZ65563:MFZ65566 MPV65563:MPV65566 MZR65563:MZR65566 NJN65563:NJN65566 NTJ65563:NTJ65566 ODF65563:ODF65566 ONB65563:ONB65566 OWX65563:OWX65566 PGT65563:PGT65566 PQP65563:PQP65566 QAL65563:QAL65566 QKH65563:QKH65566 QUD65563:QUD65566 RDZ65563:RDZ65566 RNV65563:RNV65566 RXR65563:RXR65566 SHN65563:SHN65566 SRJ65563:SRJ65566 TBF65563:TBF65566 TLB65563:TLB65566 TUX65563:TUX65566 UET65563:UET65566 UOP65563:UOP65566 UYL65563:UYL65566 VIH65563:VIH65566 VSD65563:VSD65566 WBZ65563:WBZ65566 WLV65563:WLV65566 WVR65563:WVR65566 J131099:J131102 JF131099:JF131102 TB131099:TB131102 ACX131099:ACX131102 AMT131099:AMT131102 AWP131099:AWP131102 BGL131099:BGL131102 BQH131099:BQH131102 CAD131099:CAD131102 CJZ131099:CJZ131102 CTV131099:CTV131102 DDR131099:DDR131102 DNN131099:DNN131102 DXJ131099:DXJ131102 EHF131099:EHF131102 ERB131099:ERB131102 FAX131099:FAX131102 FKT131099:FKT131102 FUP131099:FUP131102 GEL131099:GEL131102 GOH131099:GOH131102 GYD131099:GYD131102 HHZ131099:HHZ131102 HRV131099:HRV131102 IBR131099:IBR131102 ILN131099:ILN131102 IVJ131099:IVJ131102 JFF131099:JFF131102 JPB131099:JPB131102 JYX131099:JYX131102 KIT131099:KIT131102 KSP131099:KSP131102 LCL131099:LCL131102 LMH131099:LMH131102 LWD131099:LWD131102 MFZ131099:MFZ131102 MPV131099:MPV131102 MZR131099:MZR131102 NJN131099:NJN131102 NTJ131099:NTJ131102 ODF131099:ODF131102 ONB131099:ONB131102 OWX131099:OWX131102 PGT131099:PGT131102 PQP131099:PQP131102 QAL131099:QAL131102 QKH131099:QKH131102 QUD131099:QUD131102 RDZ131099:RDZ131102 RNV131099:RNV131102 RXR131099:RXR131102 SHN131099:SHN131102 SRJ131099:SRJ131102 TBF131099:TBF131102 TLB131099:TLB131102 TUX131099:TUX131102 UET131099:UET131102 UOP131099:UOP131102 UYL131099:UYL131102 VIH131099:VIH131102 VSD131099:VSD131102 WBZ131099:WBZ131102 WLV131099:WLV131102 WVR131099:WVR131102 J196635:J196638 JF196635:JF196638 TB196635:TB196638 ACX196635:ACX196638 AMT196635:AMT196638 AWP196635:AWP196638 BGL196635:BGL196638 BQH196635:BQH196638 CAD196635:CAD196638 CJZ196635:CJZ196638 CTV196635:CTV196638 DDR196635:DDR196638 DNN196635:DNN196638 DXJ196635:DXJ196638 EHF196635:EHF196638 ERB196635:ERB196638 FAX196635:FAX196638 FKT196635:FKT196638 FUP196635:FUP196638 GEL196635:GEL196638 GOH196635:GOH196638 GYD196635:GYD196638 HHZ196635:HHZ196638 HRV196635:HRV196638 IBR196635:IBR196638 ILN196635:ILN196638 IVJ196635:IVJ196638 JFF196635:JFF196638 JPB196635:JPB196638 JYX196635:JYX196638 KIT196635:KIT196638 KSP196635:KSP196638 LCL196635:LCL196638 LMH196635:LMH196638 LWD196635:LWD196638 MFZ196635:MFZ196638 MPV196635:MPV196638 MZR196635:MZR196638 NJN196635:NJN196638 NTJ196635:NTJ196638 ODF196635:ODF196638 ONB196635:ONB196638 OWX196635:OWX196638 PGT196635:PGT196638 PQP196635:PQP196638 QAL196635:QAL196638 QKH196635:QKH196638 QUD196635:QUD196638 RDZ196635:RDZ196638 RNV196635:RNV196638 RXR196635:RXR196638 SHN196635:SHN196638 SRJ196635:SRJ196638 TBF196635:TBF196638 TLB196635:TLB196638 TUX196635:TUX196638 UET196635:UET196638 UOP196635:UOP196638 UYL196635:UYL196638 VIH196635:VIH196638 VSD196635:VSD196638 WBZ196635:WBZ196638 WLV196635:WLV196638 WVR196635:WVR196638 J262171:J262174 JF262171:JF262174 TB262171:TB262174 ACX262171:ACX262174 AMT262171:AMT262174 AWP262171:AWP262174 BGL262171:BGL262174 BQH262171:BQH262174 CAD262171:CAD262174 CJZ262171:CJZ262174 CTV262171:CTV262174 DDR262171:DDR262174 DNN262171:DNN262174 DXJ262171:DXJ262174 EHF262171:EHF262174 ERB262171:ERB262174 FAX262171:FAX262174 FKT262171:FKT262174 FUP262171:FUP262174 GEL262171:GEL262174 GOH262171:GOH262174 GYD262171:GYD262174 HHZ262171:HHZ262174 HRV262171:HRV262174 IBR262171:IBR262174 ILN262171:ILN262174 IVJ262171:IVJ262174 JFF262171:JFF262174 JPB262171:JPB262174 JYX262171:JYX262174 KIT262171:KIT262174 KSP262171:KSP262174 LCL262171:LCL262174 LMH262171:LMH262174 LWD262171:LWD262174 MFZ262171:MFZ262174 MPV262171:MPV262174 MZR262171:MZR262174 NJN262171:NJN262174 NTJ262171:NTJ262174 ODF262171:ODF262174 ONB262171:ONB262174 OWX262171:OWX262174 PGT262171:PGT262174 PQP262171:PQP262174 QAL262171:QAL262174 QKH262171:QKH262174 QUD262171:QUD262174 RDZ262171:RDZ262174 RNV262171:RNV262174 RXR262171:RXR262174 SHN262171:SHN262174 SRJ262171:SRJ262174 TBF262171:TBF262174 TLB262171:TLB262174 TUX262171:TUX262174 UET262171:UET262174 UOP262171:UOP262174 UYL262171:UYL262174 VIH262171:VIH262174 VSD262171:VSD262174 WBZ262171:WBZ262174 WLV262171:WLV262174 WVR262171:WVR262174 J327707:J327710 JF327707:JF327710 TB327707:TB327710 ACX327707:ACX327710 AMT327707:AMT327710 AWP327707:AWP327710 BGL327707:BGL327710 BQH327707:BQH327710 CAD327707:CAD327710 CJZ327707:CJZ327710 CTV327707:CTV327710 DDR327707:DDR327710 DNN327707:DNN327710 DXJ327707:DXJ327710 EHF327707:EHF327710 ERB327707:ERB327710 FAX327707:FAX327710 FKT327707:FKT327710 FUP327707:FUP327710 GEL327707:GEL327710 GOH327707:GOH327710 GYD327707:GYD327710 HHZ327707:HHZ327710 HRV327707:HRV327710 IBR327707:IBR327710 ILN327707:ILN327710 IVJ327707:IVJ327710 JFF327707:JFF327710 JPB327707:JPB327710 JYX327707:JYX327710 KIT327707:KIT327710 KSP327707:KSP327710 LCL327707:LCL327710 LMH327707:LMH327710 LWD327707:LWD327710 MFZ327707:MFZ327710 MPV327707:MPV327710 MZR327707:MZR327710 NJN327707:NJN327710 NTJ327707:NTJ327710 ODF327707:ODF327710 ONB327707:ONB327710 OWX327707:OWX327710 PGT327707:PGT327710 PQP327707:PQP327710 QAL327707:QAL327710 QKH327707:QKH327710 QUD327707:QUD327710 RDZ327707:RDZ327710 RNV327707:RNV327710 RXR327707:RXR327710 SHN327707:SHN327710 SRJ327707:SRJ327710 TBF327707:TBF327710 TLB327707:TLB327710 TUX327707:TUX327710 UET327707:UET327710 UOP327707:UOP327710 UYL327707:UYL327710 VIH327707:VIH327710 VSD327707:VSD327710 WBZ327707:WBZ327710 WLV327707:WLV327710 WVR327707:WVR327710 J393243:J393246 JF393243:JF393246 TB393243:TB393246 ACX393243:ACX393246 AMT393243:AMT393246 AWP393243:AWP393246 BGL393243:BGL393246 BQH393243:BQH393246 CAD393243:CAD393246 CJZ393243:CJZ393246 CTV393243:CTV393246 DDR393243:DDR393246 DNN393243:DNN393246 DXJ393243:DXJ393246 EHF393243:EHF393246 ERB393243:ERB393246 FAX393243:FAX393246 FKT393243:FKT393246 FUP393243:FUP393246 GEL393243:GEL393246 GOH393243:GOH393246 GYD393243:GYD393246 HHZ393243:HHZ393246 HRV393243:HRV393246 IBR393243:IBR393246 ILN393243:ILN393246 IVJ393243:IVJ393246 JFF393243:JFF393246 JPB393243:JPB393246 JYX393243:JYX393246 KIT393243:KIT393246 KSP393243:KSP393246 LCL393243:LCL393246 LMH393243:LMH393246 LWD393243:LWD393246 MFZ393243:MFZ393246 MPV393243:MPV393246 MZR393243:MZR393246 NJN393243:NJN393246 NTJ393243:NTJ393246 ODF393243:ODF393246 ONB393243:ONB393246 OWX393243:OWX393246 PGT393243:PGT393246 PQP393243:PQP393246 QAL393243:QAL393246 QKH393243:QKH393246 QUD393243:QUD393246 RDZ393243:RDZ393246 RNV393243:RNV393246 RXR393243:RXR393246 SHN393243:SHN393246 SRJ393243:SRJ393246 TBF393243:TBF393246 TLB393243:TLB393246 TUX393243:TUX393246 UET393243:UET393246 UOP393243:UOP393246 UYL393243:UYL393246 VIH393243:VIH393246 VSD393243:VSD393246 WBZ393243:WBZ393246 WLV393243:WLV393246 WVR393243:WVR393246 J458779:J458782 JF458779:JF458782 TB458779:TB458782 ACX458779:ACX458782 AMT458779:AMT458782 AWP458779:AWP458782 BGL458779:BGL458782 BQH458779:BQH458782 CAD458779:CAD458782 CJZ458779:CJZ458782 CTV458779:CTV458782 DDR458779:DDR458782 DNN458779:DNN458782 DXJ458779:DXJ458782 EHF458779:EHF458782 ERB458779:ERB458782 FAX458779:FAX458782 FKT458779:FKT458782 FUP458779:FUP458782 GEL458779:GEL458782 GOH458779:GOH458782 GYD458779:GYD458782 HHZ458779:HHZ458782 HRV458779:HRV458782 IBR458779:IBR458782 ILN458779:ILN458782 IVJ458779:IVJ458782 JFF458779:JFF458782 JPB458779:JPB458782 JYX458779:JYX458782 KIT458779:KIT458782 KSP458779:KSP458782 LCL458779:LCL458782 LMH458779:LMH458782 LWD458779:LWD458782 MFZ458779:MFZ458782 MPV458779:MPV458782 MZR458779:MZR458782 NJN458779:NJN458782 NTJ458779:NTJ458782 ODF458779:ODF458782 ONB458779:ONB458782 OWX458779:OWX458782 PGT458779:PGT458782 PQP458779:PQP458782 QAL458779:QAL458782 QKH458779:QKH458782 QUD458779:QUD458782 RDZ458779:RDZ458782 RNV458779:RNV458782 RXR458779:RXR458782 SHN458779:SHN458782 SRJ458779:SRJ458782 TBF458779:TBF458782 TLB458779:TLB458782 TUX458779:TUX458782 UET458779:UET458782 UOP458779:UOP458782 UYL458779:UYL458782 VIH458779:VIH458782 VSD458779:VSD458782 WBZ458779:WBZ458782 WLV458779:WLV458782 WVR458779:WVR458782 J524315:J524318 JF524315:JF524318 TB524315:TB524318 ACX524315:ACX524318 AMT524315:AMT524318 AWP524315:AWP524318 BGL524315:BGL524318 BQH524315:BQH524318 CAD524315:CAD524318 CJZ524315:CJZ524318 CTV524315:CTV524318 DDR524315:DDR524318 DNN524315:DNN524318 DXJ524315:DXJ524318 EHF524315:EHF524318 ERB524315:ERB524318 FAX524315:FAX524318 FKT524315:FKT524318 FUP524315:FUP524318 GEL524315:GEL524318 GOH524315:GOH524318 GYD524315:GYD524318 HHZ524315:HHZ524318 HRV524315:HRV524318 IBR524315:IBR524318 ILN524315:ILN524318 IVJ524315:IVJ524318 JFF524315:JFF524318 JPB524315:JPB524318 JYX524315:JYX524318 KIT524315:KIT524318 KSP524315:KSP524318 LCL524315:LCL524318 LMH524315:LMH524318 LWD524315:LWD524318 MFZ524315:MFZ524318 MPV524315:MPV524318 MZR524315:MZR524318 NJN524315:NJN524318 NTJ524315:NTJ524318 ODF524315:ODF524318 ONB524315:ONB524318 OWX524315:OWX524318 PGT524315:PGT524318 PQP524315:PQP524318 QAL524315:QAL524318 QKH524315:QKH524318 QUD524315:QUD524318 RDZ524315:RDZ524318 RNV524315:RNV524318 RXR524315:RXR524318 SHN524315:SHN524318 SRJ524315:SRJ524318 TBF524315:TBF524318 TLB524315:TLB524318 TUX524315:TUX524318 UET524315:UET524318 UOP524315:UOP524318 UYL524315:UYL524318 VIH524315:VIH524318 VSD524315:VSD524318 WBZ524315:WBZ524318 WLV524315:WLV524318 WVR524315:WVR524318 J589851:J589854 JF589851:JF589854 TB589851:TB589854 ACX589851:ACX589854 AMT589851:AMT589854 AWP589851:AWP589854 BGL589851:BGL589854 BQH589851:BQH589854 CAD589851:CAD589854 CJZ589851:CJZ589854 CTV589851:CTV589854 DDR589851:DDR589854 DNN589851:DNN589854 DXJ589851:DXJ589854 EHF589851:EHF589854 ERB589851:ERB589854 FAX589851:FAX589854 FKT589851:FKT589854 FUP589851:FUP589854 GEL589851:GEL589854 GOH589851:GOH589854 GYD589851:GYD589854 HHZ589851:HHZ589854 HRV589851:HRV589854 IBR589851:IBR589854 ILN589851:ILN589854 IVJ589851:IVJ589854 JFF589851:JFF589854 JPB589851:JPB589854 JYX589851:JYX589854 KIT589851:KIT589854 KSP589851:KSP589854 LCL589851:LCL589854 LMH589851:LMH589854 LWD589851:LWD589854 MFZ589851:MFZ589854 MPV589851:MPV589854 MZR589851:MZR589854 NJN589851:NJN589854 NTJ589851:NTJ589854 ODF589851:ODF589854 ONB589851:ONB589854 OWX589851:OWX589854 PGT589851:PGT589854 PQP589851:PQP589854 QAL589851:QAL589854 QKH589851:QKH589854 QUD589851:QUD589854 RDZ589851:RDZ589854 RNV589851:RNV589854 RXR589851:RXR589854 SHN589851:SHN589854 SRJ589851:SRJ589854 TBF589851:TBF589854 TLB589851:TLB589854 TUX589851:TUX589854 UET589851:UET589854 UOP589851:UOP589854 UYL589851:UYL589854 VIH589851:VIH589854 VSD589851:VSD589854 WBZ589851:WBZ589854 WLV589851:WLV589854 WVR589851:WVR589854 J655387:J655390 JF655387:JF655390 TB655387:TB655390 ACX655387:ACX655390 AMT655387:AMT655390 AWP655387:AWP655390 BGL655387:BGL655390 BQH655387:BQH655390 CAD655387:CAD655390 CJZ655387:CJZ655390 CTV655387:CTV655390 DDR655387:DDR655390 DNN655387:DNN655390 DXJ655387:DXJ655390 EHF655387:EHF655390 ERB655387:ERB655390 FAX655387:FAX655390 FKT655387:FKT655390 FUP655387:FUP655390 GEL655387:GEL655390 GOH655387:GOH655390 GYD655387:GYD655390 HHZ655387:HHZ655390 HRV655387:HRV655390 IBR655387:IBR655390 ILN655387:ILN655390 IVJ655387:IVJ655390 JFF655387:JFF655390 JPB655387:JPB655390 JYX655387:JYX655390 KIT655387:KIT655390 KSP655387:KSP655390 LCL655387:LCL655390 LMH655387:LMH655390 LWD655387:LWD655390 MFZ655387:MFZ655390 MPV655387:MPV655390 MZR655387:MZR655390 NJN655387:NJN655390 NTJ655387:NTJ655390 ODF655387:ODF655390 ONB655387:ONB655390 OWX655387:OWX655390 PGT655387:PGT655390 PQP655387:PQP655390 QAL655387:QAL655390 QKH655387:QKH655390 QUD655387:QUD655390 RDZ655387:RDZ655390 RNV655387:RNV655390 RXR655387:RXR655390 SHN655387:SHN655390 SRJ655387:SRJ655390 TBF655387:TBF655390 TLB655387:TLB655390 TUX655387:TUX655390 UET655387:UET655390 UOP655387:UOP655390 UYL655387:UYL655390 VIH655387:VIH655390 VSD655387:VSD655390 WBZ655387:WBZ655390 WLV655387:WLV655390 WVR655387:WVR655390 J720923:J720926 JF720923:JF720926 TB720923:TB720926 ACX720923:ACX720926 AMT720923:AMT720926 AWP720923:AWP720926 BGL720923:BGL720926 BQH720923:BQH720926 CAD720923:CAD720926 CJZ720923:CJZ720926 CTV720923:CTV720926 DDR720923:DDR720926 DNN720923:DNN720926 DXJ720923:DXJ720926 EHF720923:EHF720926 ERB720923:ERB720926 FAX720923:FAX720926 FKT720923:FKT720926 FUP720923:FUP720926 GEL720923:GEL720926 GOH720923:GOH720926 GYD720923:GYD720926 HHZ720923:HHZ720926 HRV720923:HRV720926 IBR720923:IBR720926 ILN720923:ILN720926 IVJ720923:IVJ720926 JFF720923:JFF720926 JPB720923:JPB720926 JYX720923:JYX720926 KIT720923:KIT720926 KSP720923:KSP720926 LCL720923:LCL720926 LMH720923:LMH720926 LWD720923:LWD720926 MFZ720923:MFZ720926 MPV720923:MPV720926 MZR720923:MZR720926 NJN720923:NJN720926 NTJ720923:NTJ720926 ODF720923:ODF720926 ONB720923:ONB720926 OWX720923:OWX720926 PGT720923:PGT720926 PQP720923:PQP720926 QAL720923:QAL720926 QKH720923:QKH720926 QUD720923:QUD720926 RDZ720923:RDZ720926 RNV720923:RNV720926 RXR720923:RXR720926 SHN720923:SHN720926 SRJ720923:SRJ720926 TBF720923:TBF720926 TLB720923:TLB720926 TUX720923:TUX720926 UET720923:UET720926 UOP720923:UOP720926 UYL720923:UYL720926 VIH720923:VIH720926 VSD720923:VSD720926 WBZ720923:WBZ720926 WLV720923:WLV720926 WVR720923:WVR720926 J786459:J786462 JF786459:JF786462 TB786459:TB786462 ACX786459:ACX786462 AMT786459:AMT786462 AWP786459:AWP786462 BGL786459:BGL786462 BQH786459:BQH786462 CAD786459:CAD786462 CJZ786459:CJZ786462 CTV786459:CTV786462 DDR786459:DDR786462 DNN786459:DNN786462 DXJ786459:DXJ786462 EHF786459:EHF786462 ERB786459:ERB786462 FAX786459:FAX786462 FKT786459:FKT786462 FUP786459:FUP786462 GEL786459:GEL786462 GOH786459:GOH786462 GYD786459:GYD786462 HHZ786459:HHZ786462 HRV786459:HRV786462 IBR786459:IBR786462 ILN786459:ILN786462 IVJ786459:IVJ786462 JFF786459:JFF786462 JPB786459:JPB786462 JYX786459:JYX786462 KIT786459:KIT786462 KSP786459:KSP786462 LCL786459:LCL786462 LMH786459:LMH786462 LWD786459:LWD786462 MFZ786459:MFZ786462 MPV786459:MPV786462 MZR786459:MZR786462 NJN786459:NJN786462 NTJ786459:NTJ786462 ODF786459:ODF786462 ONB786459:ONB786462 OWX786459:OWX786462 PGT786459:PGT786462 PQP786459:PQP786462 QAL786459:QAL786462 QKH786459:QKH786462 QUD786459:QUD786462 RDZ786459:RDZ786462 RNV786459:RNV786462 RXR786459:RXR786462 SHN786459:SHN786462 SRJ786459:SRJ786462 TBF786459:TBF786462 TLB786459:TLB786462 TUX786459:TUX786462 UET786459:UET786462 UOP786459:UOP786462 UYL786459:UYL786462 VIH786459:VIH786462 VSD786459:VSD786462 WBZ786459:WBZ786462 WLV786459:WLV786462 WVR786459:WVR786462 J851995:J851998 JF851995:JF851998 TB851995:TB851998 ACX851995:ACX851998 AMT851995:AMT851998 AWP851995:AWP851998 BGL851995:BGL851998 BQH851995:BQH851998 CAD851995:CAD851998 CJZ851995:CJZ851998 CTV851995:CTV851998 DDR851995:DDR851998 DNN851995:DNN851998 DXJ851995:DXJ851998 EHF851995:EHF851998 ERB851995:ERB851998 FAX851995:FAX851998 FKT851995:FKT851998 FUP851995:FUP851998 GEL851995:GEL851998 GOH851995:GOH851998 GYD851995:GYD851998 HHZ851995:HHZ851998 HRV851995:HRV851998 IBR851995:IBR851998 ILN851995:ILN851998 IVJ851995:IVJ851998 JFF851995:JFF851998 JPB851995:JPB851998 JYX851995:JYX851998 KIT851995:KIT851998 KSP851995:KSP851998 LCL851995:LCL851998 LMH851995:LMH851998 LWD851995:LWD851998 MFZ851995:MFZ851998 MPV851995:MPV851998 MZR851995:MZR851998 NJN851995:NJN851998 NTJ851995:NTJ851998 ODF851995:ODF851998 ONB851995:ONB851998 OWX851995:OWX851998 PGT851995:PGT851998 PQP851995:PQP851998 QAL851995:QAL851998 QKH851995:QKH851998 QUD851995:QUD851998 RDZ851995:RDZ851998 RNV851995:RNV851998 RXR851995:RXR851998 SHN851995:SHN851998 SRJ851995:SRJ851998 TBF851995:TBF851998 TLB851995:TLB851998 TUX851995:TUX851998 UET851995:UET851998 UOP851995:UOP851998 UYL851995:UYL851998 VIH851995:VIH851998 VSD851995:VSD851998 WBZ851995:WBZ851998 WLV851995:WLV851998 WVR851995:WVR851998 J917531:J917534 JF917531:JF917534 TB917531:TB917534 ACX917531:ACX917534 AMT917531:AMT917534 AWP917531:AWP917534 BGL917531:BGL917534 BQH917531:BQH917534 CAD917531:CAD917534 CJZ917531:CJZ917534 CTV917531:CTV917534 DDR917531:DDR917534 DNN917531:DNN917534 DXJ917531:DXJ917534 EHF917531:EHF917534 ERB917531:ERB917534 FAX917531:FAX917534 FKT917531:FKT917534 FUP917531:FUP917534 GEL917531:GEL917534 GOH917531:GOH917534 GYD917531:GYD917534 HHZ917531:HHZ917534 HRV917531:HRV917534 IBR917531:IBR917534 ILN917531:ILN917534 IVJ917531:IVJ917534 JFF917531:JFF917534 JPB917531:JPB917534 JYX917531:JYX917534 KIT917531:KIT917534 KSP917531:KSP917534 LCL917531:LCL917534 LMH917531:LMH917534 LWD917531:LWD917534 MFZ917531:MFZ917534 MPV917531:MPV917534 MZR917531:MZR917534 NJN917531:NJN917534 NTJ917531:NTJ917534 ODF917531:ODF917534 ONB917531:ONB917534 OWX917531:OWX917534 PGT917531:PGT917534 PQP917531:PQP917534 QAL917531:QAL917534 QKH917531:QKH917534 QUD917531:QUD917534 RDZ917531:RDZ917534 RNV917531:RNV917534 RXR917531:RXR917534 SHN917531:SHN917534 SRJ917531:SRJ917534 TBF917531:TBF917534 TLB917531:TLB917534 TUX917531:TUX917534 UET917531:UET917534 UOP917531:UOP917534 UYL917531:UYL917534 VIH917531:VIH917534 VSD917531:VSD917534 WBZ917531:WBZ917534 WLV917531:WLV917534 WVR917531:WVR917534 J983067:J983070 JF983067:JF983070 TB983067:TB983070 ACX983067:ACX983070 AMT983067:AMT983070 AWP983067:AWP983070 BGL983067:BGL983070 BQH983067:BQH983070 CAD983067:CAD983070 CJZ983067:CJZ983070 CTV983067:CTV983070 DDR983067:DDR983070 DNN983067:DNN983070 DXJ983067:DXJ983070 EHF983067:EHF983070 ERB983067:ERB983070 FAX983067:FAX983070 FKT983067:FKT983070 FUP983067:FUP983070 GEL983067:GEL983070 GOH983067:GOH983070 GYD983067:GYD983070 HHZ983067:HHZ983070 HRV983067:HRV983070 IBR983067:IBR983070 ILN983067:ILN983070 IVJ983067:IVJ983070 JFF983067:JFF983070 JPB983067:JPB983070 JYX983067:JYX983070 KIT983067:KIT983070 KSP983067:KSP983070 LCL983067:LCL983070 LMH983067:LMH983070 LWD983067:LWD983070 MFZ983067:MFZ983070 MPV983067:MPV983070 MZR983067:MZR983070 NJN983067:NJN983070 NTJ983067:NTJ983070 ODF983067:ODF983070 ONB983067:ONB983070 OWX983067:OWX983070 PGT983067:PGT983070 PQP983067:PQP983070 QAL983067:QAL983070 QKH983067:QKH983070 QUD983067:QUD983070 RDZ983067:RDZ983070 RNV983067:RNV983070 RXR983067:RXR983070 SHN983067:SHN983070 SRJ983067:SRJ983070 TBF983067:TBF983070 TLB983067:TLB983070 TUX983067:TUX983070 UET983067:UET983070 UOP983067:UOP983070 UYL983067:UYL983070 VIH983067:VIH983070 VSD983067:VSD983070 WBZ983067:WBZ983070 WLV983067:WLV983070 WVR983067:WVR983070 J38 JF38 TB38 ACX38 AMT38 AWP38 BGL38 BQH38 CAD38 CJZ38 CTV38 DDR38 DNN38 DXJ38 EHF38 ERB38 FAX38 FKT38 FUP38 GEL38 GOH38 GYD38 HHZ38 HRV38 IBR38 ILN38 IVJ38 JFF38 JPB38 JYX38 KIT38 KSP38 LCL38 LMH38 LWD38 MFZ38 MPV38 MZR38 NJN38 NTJ38 ODF38 ONB38 OWX38 PGT38 PQP38 QAL38 QKH38 QUD38 RDZ38 RNV38 RXR38 SHN38 SRJ38 TBF38 TLB38 TUX38 UET38 UOP38 UYL38 VIH38 VSD38 WBZ38 WLV38 WVR38 J65574 JF65574 TB65574 ACX65574 AMT65574 AWP65574 BGL65574 BQH65574 CAD65574 CJZ65574 CTV65574 DDR65574 DNN65574 DXJ65574 EHF65574 ERB65574 FAX65574 FKT65574 FUP65574 GEL65574 GOH65574 GYD65574 HHZ65574 HRV65574 IBR65574 ILN65574 IVJ65574 JFF65574 JPB65574 JYX65574 KIT65574 KSP65574 LCL65574 LMH65574 LWD65574 MFZ65574 MPV65574 MZR65574 NJN65574 NTJ65574 ODF65574 ONB65574 OWX65574 PGT65574 PQP65574 QAL65574 QKH65574 QUD65574 RDZ65574 RNV65574 RXR65574 SHN65574 SRJ65574 TBF65574 TLB65574 TUX65574 UET65574 UOP65574 UYL65574 VIH65574 VSD65574 WBZ65574 WLV65574 WVR65574 J131110 JF131110 TB131110 ACX131110 AMT131110 AWP131110 BGL131110 BQH131110 CAD131110 CJZ131110 CTV131110 DDR131110 DNN131110 DXJ131110 EHF131110 ERB131110 FAX131110 FKT131110 FUP131110 GEL131110 GOH131110 GYD131110 HHZ131110 HRV131110 IBR131110 ILN131110 IVJ131110 JFF131110 JPB131110 JYX131110 KIT131110 KSP131110 LCL131110 LMH131110 LWD131110 MFZ131110 MPV131110 MZR131110 NJN131110 NTJ131110 ODF131110 ONB131110 OWX131110 PGT131110 PQP131110 QAL131110 QKH131110 QUD131110 RDZ131110 RNV131110 RXR131110 SHN131110 SRJ131110 TBF131110 TLB131110 TUX131110 UET131110 UOP131110 UYL131110 VIH131110 VSD131110 WBZ131110 WLV131110 WVR131110 J196646 JF196646 TB196646 ACX196646 AMT196646 AWP196646 BGL196646 BQH196646 CAD196646 CJZ196646 CTV196646 DDR196646 DNN196646 DXJ196646 EHF196646 ERB196646 FAX196646 FKT196646 FUP196646 GEL196646 GOH196646 GYD196646 HHZ196646 HRV196646 IBR196646 ILN196646 IVJ196646 JFF196646 JPB196646 JYX196646 KIT196646 KSP196646 LCL196646 LMH196646 LWD196646 MFZ196646 MPV196646 MZR196646 NJN196646 NTJ196646 ODF196646 ONB196646 OWX196646 PGT196646 PQP196646 QAL196646 QKH196646 QUD196646 RDZ196646 RNV196646 RXR196646 SHN196646 SRJ196646 TBF196646 TLB196646 TUX196646 UET196646 UOP196646 UYL196646 VIH196646 VSD196646 WBZ196646 WLV196646 WVR196646 J262182 JF262182 TB262182 ACX262182 AMT262182 AWP262182 BGL262182 BQH262182 CAD262182 CJZ262182 CTV262182 DDR262182 DNN262182 DXJ262182 EHF262182 ERB262182 FAX262182 FKT262182 FUP262182 GEL262182 GOH262182 GYD262182 HHZ262182 HRV262182 IBR262182 ILN262182 IVJ262182 JFF262182 JPB262182 JYX262182 KIT262182 KSP262182 LCL262182 LMH262182 LWD262182 MFZ262182 MPV262182 MZR262182 NJN262182 NTJ262182 ODF262182 ONB262182 OWX262182 PGT262182 PQP262182 QAL262182 QKH262182 QUD262182 RDZ262182 RNV262182 RXR262182 SHN262182 SRJ262182 TBF262182 TLB262182 TUX262182 UET262182 UOP262182 UYL262182 VIH262182 VSD262182 WBZ262182 WLV262182 WVR262182 J327718 JF327718 TB327718 ACX327718 AMT327718 AWP327718 BGL327718 BQH327718 CAD327718 CJZ327718 CTV327718 DDR327718 DNN327718 DXJ327718 EHF327718 ERB327718 FAX327718 FKT327718 FUP327718 GEL327718 GOH327718 GYD327718 HHZ327718 HRV327718 IBR327718 ILN327718 IVJ327718 JFF327718 JPB327718 JYX327718 KIT327718 KSP327718 LCL327718 LMH327718 LWD327718 MFZ327718 MPV327718 MZR327718 NJN327718 NTJ327718 ODF327718 ONB327718 OWX327718 PGT327718 PQP327718 QAL327718 QKH327718 QUD327718 RDZ327718 RNV327718 RXR327718 SHN327718 SRJ327718 TBF327718 TLB327718 TUX327718 UET327718 UOP327718 UYL327718 VIH327718 VSD327718 WBZ327718 WLV327718 WVR327718 J393254 JF393254 TB393254 ACX393254 AMT393254 AWP393254 BGL393254 BQH393254 CAD393254 CJZ393254 CTV393254 DDR393254 DNN393254 DXJ393254 EHF393254 ERB393254 FAX393254 FKT393254 FUP393254 GEL393254 GOH393254 GYD393254 HHZ393254 HRV393254 IBR393254 ILN393254 IVJ393254 JFF393254 JPB393254 JYX393254 KIT393254 KSP393254 LCL393254 LMH393254 LWD393254 MFZ393254 MPV393254 MZR393254 NJN393254 NTJ393254 ODF393254 ONB393254 OWX393254 PGT393254 PQP393254 QAL393254 QKH393254 QUD393254 RDZ393254 RNV393254 RXR393254 SHN393254 SRJ393254 TBF393254 TLB393254 TUX393254 UET393254 UOP393254 UYL393254 VIH393254 VSD393254 WBZ393254 WLV393254 WVR393254 J458790 JF458790 TB458790 ACX458790 AMT458790 AWP458790 BGL458790 BQH458790 CAD458790 CJZ458790 CTV458790 DDR458790 DNN458790 DXJ458790 EHF458790 ERB458790 FAX458790 FKT458790 FUP458790 GEL458790 GOH458790 GYD458790 HHZ458790 HRV458790 IBR458790 ILN458790 IVJ458790 JFF458790 JPB458790 JYX458790 KIT458790 KSP458790 LCL458790 LMH458790 LWD458790 MFZ458790 MPV458790 MZR458790 NJN458790 NTJ458790 ODF458790 ONB458790 OWX458790 PGT458790 PQP458790 QAL458790 QKH458790 QUD458790 RDZ458790 RNV458790 RXR458790 SHN458790 SRJ458790 TBF458790 TLB458790 TUX458790 UET458790 UOP458790 UYL458790 VIH458790 VSD458790 WBZ458790 WLV458790 WVR458790 J524326 JF524326 TB524326 ACX524326 AMT524326 AWP524326 BGL524326 BQH524326 CAD524326 CJZ524326 CTV524326 DDR524326 DNN524326 DXJ524326 EHF524326 ERB524326 FAX524326 FKT524326 FUP524326 GEL524326 GOH524326 GYD524326 HHZ524326 HRV524326 IBR524326 ILN524326 IVJ524326 JFF524326 JPB524326 JYX524326 KIT524326 KSP524326 LCL524326 LMH524326 LWD524326 MFZ524326 MPV524326 MZR524326 NJN524326 NTJ524326 ODF524326 ONB524326 OWX524326 PGT524326 PQP524326 QAL524326 QKH524326 QUD524326 RDZ524326 RNV524326 RXR524326 SHN524326 SRJ524326 TBF524326 TLB524326 TUX524326 UET524326 UOP524326 UYL524326 VIH524326 VSD524326 WBZ524326 WLV524326 WVR524326 J589862 JF589862 TB589862 ACX589862 AMT589862 AWP589862 BGL589862 BQH589862 CAD589862 CJZ589862 CTV589862 DDR589862 DNN589862 DXJ589862 EHF589862 ERB589862 FAX589862 FKT589862 FUP589862 GEL589862 GOH589862 GYD589862 HHZ589862 HRV589862 IBR589862 ILN589862 IVJ589862 JFF589862 JPB589862 JYX589862 KIT589862 KSP589862 LCL589862 LMH589862 LWD589862 MFZ589862 MPV589862 MZR589862 NJN589862 NTJ589862 ODF589862 ONB589862 OWX589862 PGT589862 PQP589862 QAL589862 QKH589862 QUD589862 RDZ589862 RNV589862 RXR589862 SHN589862 SRJ589862 TBF589862 TLB589862 TUX589862 UET589862 UOP589862 UYL589862 VIH589862 VSD589862 WBZ589862 WLV589862 WVR589862 J655398 JF655398 TB655398 ACX655398 AMT655398 AWP655398 BGL655398 BQH655398 CAD655398 CJZ655398 CTV655398 DDR655398 DNN655398 DXJ655398 EHF655398 ERB655398 FAX655398 FKT655398 FUP655398 GEL655398 GOH655398 GYD655398 HHZ655398 HRV655398 IBR655398 ILN655398 IVJ655398 JFF655398 JPB655398 JYX655398 KIT655398 KSP655398 LCL655398 LMH655398 LWD655398 MFZ655398 MPV655398 MZR655398 NJN655398 NTJ655398 ODF655398 ONB655398 OWX655398 PGT655398 PQP655398 QAL655398 QKH655398 QUD655398 RDZ655398 RNV655398 RXR655398 SHN655398 SRJ655398 TBF655398 TLB655398 TUX655398 UET655398 UOP655398 UYL655398 VIH655398 VSD655398 WBZ655398 WLV655398 WVR655398 J720934 JF720934 TB720934 ACX720934 AMT720934 AWP720934 BGL720934 BQH720934 CAD720934 CJZ720934 CTV720934 DDR720934 DNN720934 DXJ720934 EHF720934 ERB720934 FAX720934 FKT720934 FUP720934 GEL720934 GOH720934 GYD720934 HHZ720934 HRV720934 IBR720934 ILN720934 IVJ720934 JFF720934 JPB720934 JYX720934 KIT720934 KSP720934 LCL720934 LMH720934 LWD720934 MFZ720934 MPV720934 MZR720934 NJN720934 NTJ720934 ODF720934 ONB720934 OWX720934 PGT720934 PQP720934 QAL720934 QKH720934 QUD720934 RDZ720934 RNV720934 RXR720934 SHN720934 SRJ720934 TBF720934 TLB720934 TUX720934 UET720934 UOP720934 UYL720934 VIH720934 VSD720934 WBZ720934 WLV720934 WVR720934 J786470 JF786470 TB786470 ACX786470 AMT786470 AWP786470 BGL786470 BQH786470 CAD786470 CJZ786470 CTV786470 DDR786470 DNN786470 DXJ786470 EHF786470 ERB786470 FAX786470 FKT786470 FUP786470 GEL786470 GOH786470 GYD786470 HHZ786470 HRV786470 IBR786470 ILN786470 IVJ786470 JFF786470 JPB786470 JYX786470 KIT786470 KSP786470 LCL786470 LMH786470 LWD786470 MFZ786470 MPV786470 MZR786470 NJN786470 NTJ786470 ODF786470 ONB786470 OWX786470 PGT786470 PQP786470 QAL786470 QKH786470 QUD786470 RDZ786470 RNV786470 RXR786470 SHN786470 SRJ786470 TBF786470 TLB786470 TUX786470 UET786470 UOP786470 UYL786470 VIH786470 VSD786470 WBZ786470 WLV786470 WVR786470 J852006 JF852006 TB852006 ACX852006 AMT852006 AWP852006 BGL852006 BQH852006 CAD852006 CJZ852006 CTV852006 DDR852006 DNN852006 DXJ852006 EHF852006 ERB852006 FAX852006 FKT852006 FUP852006 GEL852006 GOH852006 GYD852006 HHZ852006 HRV852006 IBR852006 ILN852006 IVJ852006 JFF852006 JPB852006 JYX852006 KIT852006 KSP852006 LCL852006 LMH852006 LWD852006 MFZ852006 MPV852006 MZR852006 NJN852006 NTJ852006 ODF852006 ONB852006 OWX852006 PGT852006 PQP852006 QAL852006 QKH852006 QUD852006 RDZ852006 RNV852006 RXR852006 SHN852006 SRJ852006 TBF852006 TLB852006 TUX852006 UET852006 UOP852006 UYL852006 VIH852006 VSD852006 WBZ852006 WLV852006 WVR852006 J917542 JF917542 TB917542 ACX917542 AMT917542 AWP917542 BGL917542 BQH917542 CAD917542 CJZ917542 CTV917542 DDR917542 DNN917542 DXJ917542 EHF917542 ERB917542 FAX917542 FKT917542 FUP917542 GEL917542 GOH917542 GYD917542 HHZ917542 HRV917542 IBR917542 ILN917542 IVJ917542 JFF917542 JPB917542 JYX917542 KIT917542 KSP917542 LCL917542 LMH917542 LWD917542 MFZ917542 MPV917542 MZR917542 NJN917542 NTJ917542 ODF917542 ONB917542 OWX917542 PGT917542 PQP917542 QAL917542 QKH917542 QUD917542 RDZ917542 RNV917542 RXR917542 SHN917542 SRJ917542 TBF917542 TLB917542 TUX917542 UET917542 UOP917542 UYL917542 VIH917542 VSD917542 WBZ917542 WLV917542 WVR917542 J983078 JF983078 TB983078 ACX983078 AMT983078 AWP983078 BGL983078 BQH983078 CAD983078 CJZ983078 CTV983078 DDR983078 DNN983078 DXJ983078 EHF983078 ERB983078 FAX983078 FKT983078 FUP983078 GEL983078 GOH983078 GYD983078 HHZ983078 HRV983078 IBR983078 ILN983078 IVJ983078 JFF983078 JPB983078 JYX983078 KIT983078 KSP983078 LCL983078 LMH983078 LWD983078 MFZ983078 MPV983078 MZR983078 NJN983078 NTJ983078 ODF983078 ONB983078 OWX983078 PGT983078 PQP983078 QAL983078 QKH983078 QUD983078 RDZ983078 RNV983078 RXR983078 SHN983078 SRJ983078 TBF983078 TLB983078 TUX983078 UET983078 UOP983078 UYL983078 VIH983078 VSD983078 WBZ983078 WLV983078 WVR983078 J42:J49 JF42:JF49 TB42:TB49 ACX42:ACX49 AMT42:AMT49 AWP42:AWP49 BGL42:BGL49 BQH42:BQH49 CAD42:CAD49 CJZ42:CJZ49 CTV42:CTV49 DDR42:DDR49 DNN42:DNN49 DXJ42:DXJ49 EHF42:EHF49 ERB42:ERB49 FAX42:FAX49 FKT42:FKT49 FUP42:FUP49 GEL42:GEL49 GOH42:GOH49 GYD42:GYD49 HHZ42:HHZ49 HRV42:HRV49 IBR42:IBR49 ILN42:ILN49 IVJ42:IVJ49 JFF42:JFF49 JPB42:JPB49 JYX42:JYX49 KIT42:KIT49 KSP42:KSP49 LCL42:LCL49 LMH42:LMH49 LWD42:LWD49 MFZ42:MFZ49 MPV42:MPV49 MZR42:MZR49 NJN42:NJN49 NTJ42:NTJ49 ODF42:ODF49 ONB42:ONB49 OWX42:OWX49 PGT42:PGT49 PQP42:PQP49 QAL42:QAL49 QKH42:QKH49 QUD42:QUD49 RDZ42:RDZ49 RNV42:RNV49 RXR42:RXR49 SHN42:SHN49 SRJ42:SRJ49 TBF42:TBF49 TLB42:TLB49 TUX42:TUX49 UET42:UET49 UOP42:UOP49 UYL42:UYL49 VIH42:VIH49 VSD42:VSD49 WBZ42:WBZ49 WLV42:WLV49 WVR42:WVR49 J65578:J65585 JF65578:JF65585 TB65578:TB65585 ACX65578:ACX65585 AMT65578:AMT65585 AWP65578:AWP65585 BGL65578:BGL65585 BQH65578:BQH65585 CAD65578:CAD65585 CJZ65578:CJZ65585 CTV65578:CTV65585 DDR65578:DDR65585 DNN65578:DNN65585 DXJ65578:DXJ65585 EHF65578:EHF65585 ERB65578:ERB65585 FAX65578:FAX65585 FKT65578:FKT65585 FUP65578:FUP65585 GEL65578:GEL65585 GOH65578:GOH65585 GYD65578:GYD65585 HHZ65578:HHZ65585 HRV65578:HRV65585 IBR65578:IBR65585 ILN65578:ILN65585 IVJ65578:IVJ65585 JFF65578:JFF65585 JPB65578:JPB65585 JYX65578:JYX65585 KIT65578:KIT65585 KSP65578:KSP65585 LCL65578:LCL65585 LMH65578:LMH65585 LWD65578:LWD65585 MFZ65578:MFZ65585 MPV65578:MPV65585 MZR65578:MZR65585 NJN65578:NJN65585 NTJ65578:NTJ65585 ODF65578:ODF65585 ONB65578:ONB65585 OWX65578:OWX65585 PGT65578:PGT65585 PQP65578:PQP65585 QAL65578:QAL65585 QKH65578:QKH65585 QUD65578:QUD65585 RDZ65578:RDZ65585 RNV65578:RNV65585 RXR65578:RXR65585 SHN65578:SHN65585 SRJ65578:SRJ65585 TBF65578:TBF65585 TLB65578:TLB65585 TUX65578:TUX65585 UET65578:UET65585 UOP65578:UOP65585 UYL65578:UYL65585 VIH65578:VIH65585 VSD65578:VSD65585 WBZ65578:WBZ65585 WLV65578:WLV65585 WVR65578:WVR65585 J131114:J131121 JF131114:JF131121 TB131114:TB131121 ACX131114:ACX131121 AMT131114:AMT131121 AWP131114:AWP131121 BGL131114:BGL131121 BQH131114:BQH131121 CAD131114:CAD131121 CJZ131114:CJZ131121 CTV131114:CTV131121 DDR131114:DDR131121 DNN131114:DNN131121 DXJ131114:DXJ131121 EHF131114:EHF131121 ERB131114:ERB131121 FAX131114:FAX131121 FKT131114:FKT131121 FUP131114:FUP131121 GEL131114:GEL131121 GOH131114:GOH131121 GYD131114:GYD131121 HHZ131114:HHZ131121 HRV131114:HRV131121 IBR131114:IBR131121 ILN131114:ILN131121 IVJ131114:IVJ131121 JFF131114:JFF131121 JPB131114:JPB131121 JYX131114:JYX131121 KIT131114:KIT131121 KSP131114:KSP131121 LCL131114:LCL131121 LMH131114:LMH131121 LWD131114:LWD131121 MFZ131114:MFZ131121 MPV131114:MPV131121 MZR131114:MZR131121 NJN131114:NJN131121 NTJ131114:NTJ131121 ODF131114:ODF131121 ONB131114:ONB131121 OWX131114:OWX131121 PGT131114:PGT131121 PQP131114:PQP131121 QAL131114:QAL131121 QKH131114:QKH131121 QUD131114:QUD131121 RDZ131114:RDZ131121 RNV131114:RNV131121 RXR131114:RXR131121 SHN131114:SHN131121 SRJ131114:SRJ131121 TBF131114:TBF131121 TLB131114:TLB131121 TUX131114:TUX131121 UET131114:UET131121 UOP131114:UOP131121 UYL131114:UYL131121 VIH131114:VIH131121 VSD131114:VSD131121 WBZ131114:WBZ131121 WLV131114:WLV131121 WVR131114:WVR131121 J196650:J196657 JF196650:JF196657 TB196650:TB196657 ACX196650:ACX196657 AMT196650:AMT196657 AWP196650:AWP196657 BGL196650:BGL196657 BQH196650:BQH196657 CAD196650:CAD196657 CJZ196650:CJZ196657 CTV196650:CTV196657 DDR196650:DDR196657 DNN196650:DNN196657 DXJ196650:DXJ196657 EHF196650:EHF196657 ERB196650:ERB196657 FAX196650:FAX196657 FKT196650:FKT196657 FUP196650:FUP196657 GEL196650:GEL196657 GOH196650:GOH196657 GYD196650:GYD196657 HHZ196650:HHZ196657 HRV196650:HRV196657 IBR196650:IBR196657 ILN196650:ILN196657 IVJ196650:IVJ196657 JFF196650:JFF196657 JPB196650:JPB196657 JYX196650:JYX196657 KIT196650:KIT196657 KSP196650:KSP196657 LCL196650:LCL196657 LMH196650:LMH196657 LWD196650:LWD196657 MFZ196650:MFZ196657 MPV196650:MPV196657 MZR196650:MZR196657 NJN196650:NJN196657 NTJ196650:NTJ196657 ODF196650:ODF196657 ONB196650:ONB196657 OWX196650:OWX196657 PGT196650:PGT196657 PQP196650:PQP196657 QAL196650:QAL196657 QKH196650:QKH196657 QUD196650:QUD196657 RDZ196650:RDZ196657 RNV196650:RNV196657 RXR196650:RXR196657 SHN196650:SHN196657 SRJ196650:SRJ196657 TBF196650:TBF196657 TLB196650:TLB196657 TUX196650:TUX196657 UET196650:UET196657 UOP196650:UOP196657 UYL196650:UYL196657 VIH196650:VIH196657 VSD196650:VSD196657 WBZ196650:WBZ196657 WLV196650:WLV196657 WVR196650:WVR196657 J262186:J262193 JF262186:JF262193 TB262186:TB262193 ACX262186:ACX262193 AMT262186:AMT262193 AWP262186:AWP262193 BGL262186:BGL262193 BQH262186:BQH262193 CAD262186:CAD262193 CJZ262186:CJZ262193 CTV262186:CTV262193 DDR262186:DDR262193 DNN262186:DNN262193 DXJ262186:DXJ262193 EHF262186:EHF262193 ERB262186:ERB262193 FAX262186:FAX262193 FKT262186:FKT262193 FUP262186:FUP262193 GEL262186:GEL262193 GOH262186:GOH262193 GYD262186:GYD262193 HHZ262186:HHZ262193 HRV262186:HRV262193 IBR262186:IBR262193 ILN262186:ILN262193 IVJ262186:IVJ262193 JFF262186:JFF262193 JPB262186:JPB262193 JYX262186:JYX262193 KIT262186:KIT262193 KSP262186:KSP262193 LCL262186:LCL262193 LMH262186:LMH262193 LWD262186:LWD262193 MFZ262186:MFZ262193 MPV262186:MPV262193 MZR262186:MZR262193 NJN262186:NJN262193 NTJ262186:NTJ262193 ODF262186:ODF262193 ONB262186:ONB262193 OWX262186:OWX262193 PGT262186:PGT262193 PQP262186:PQP262193 QAL262186:QAL262193 QKH262186:QKH262193 QUD262186:QUD262193 RDZ262186:RDZ262193 RNV262186:RNV262193 RXR262186:RXR262193 SHN262186:SHN262193 SRJ262186:SRJ262193 TBF262186:TBF262193 TLB262186:TLB262193 TUX262186:TUX262193 UET262186:UET262193 UOP262186:UOP262193 UYL262186:UYL262193 VIH262186:VIH262193 VSD262186:VSD262193 WBZ262186:WBZ262193 WLV262186:WLV262193 WVR262186:WVR262193 J327722:J327729 JF327722:JF327729 TB327722:TB327729 ACX327722:ACX327729 AMT327722:AMT327729 AWP327722:AWP327729 BGL327722:BGL327729 BQH327722:BQH327729 CAD327722:CAD327729 CJZ327722:CJZ327729 CTV327722:CTV327729 DDR327722:DDR327729 DNN327722:DNN327729 DXJ327722:DXJ327729 EHF327722:EHF327729 ERB327722:ERB327729 FAX327722:FAX327729 FKT327722:FKT327729 FUP327722:FUP327729 GEL327722:GEL327729 GOH327722:GOH327729 GYD327722:GYD327729 HHZ327722:HHZ327729 HRV327722:HRV327729 IBR327722:IBR327729 ILN327722:ILN327729 IVJ327722:IVJ327729 JFF327722:JFF327729 JPB327722:JPB327729 JYX327722:JYX327729 KIT327722:KIT327729 KSP327722:KSP327729 LCL327722:LCL327729 LMH327722:LMH327729 LWD327722:LWD327729 MFZ327722:MFZ327729 MPV327722:MPV327729 MZR327722:MZR327729 NJN327722:NJN327729 NTJ327722:NTJ327729 ODF327722:ODF327729 ONB327722:ONB327729 OWX327722:OWX327729 PGT327722:PGT327729 PQP327722:PQP327729 QAL327722:QAL327729 QKH327722:QKH327729 QUD327722:QUD327729 RDZ327722:RDZ327729 RNV327722:RNV327729 RXR327722:RXR327729 SHN327722:SHN327729 SRJ327722:SRJ327729 TBF327722:TBF327729 TLB327722:TLB327729 TUX327722:TUX327729 UET327722:UET327729 UOP327722:UOP327729 UYL327722:UYL327729 VIH327722:VIH327729 VSD327722:VSD327729 WBZ327722:WBZ327729 WLV327722:WLV327729 WVR327722:WVR327729 J393258:J393265 JF393258:JF393265 TB393258:TB393265 ACX393258:ACX393265 AMT393258:AMT393265 AWP393258:AWP393265 BGL393258:BGL393265 BQH393258:BQH393265 CAD393258:CAD393265 CJZ393258:CJZ393265 CTV393258:CTV393265 DDR393258:DDR393265 DNN393258:DNN393265 DXJ393258:DXJ393265 EHF393258:EHF393265 ERB393258:ERB393265 FAX393258:FAX393265 FKT393258:FKT393265 FUP393258:FUP393265 GEL393258:GEL393265 GOH393258:GOH393265 GYD393258:GYD393265 HHZ393258:HHZ393265 HRV393258:HRV393265 IBR393258:IBR393265 ILN393258:ILN393265 IVJ393258:IVJ393265 JFF393258:JFF393265 JPB393258:JPB393265 JYX393258:JYX393265 KIT393258:KIT393265 KSP393258:KSP393265 LCL393258:LCL393265 LMH393258:LMH393265 LWD393258:LWD393265 MFZ393258:MFZ393265 MPV393258:MPV393265 MZR393258:MZR393265 NJN393258:NJN393265 NTJ393258:NTJ393265 ODF393258:ODF393265 ONB393258:ONB393265 OWX393258:OWX393265 PGT393258:PGT393265 PQP393258:PQP393265 QAL393258:QAL393265 QKH393258:QKH393265 QUD393258:QUD393265 RDZ393258:RDZ393265 RNV393258:RNV393265 RXR393258:RXR393265 SHN393258:SHN393265 SRJ393258:SRJ393265 TBF393258:TBF393265 TLB393258:TLB393265 TUX393258:TUX393265 UET393258:UET393265 UOP393258:UOP393265 UYL393258:UYL393265 VIH393258:VIH393265 VSD393258:VSD393265 WBZ393258:WBZ393265 WLV393258:WLV393265 WVR393258:WVR393265 J458794:J458801 JF458794:JF458801 TB458794:TB458801 ACX458794:ACX458801 AMT458794:AMT458801 AWP458794:AWP458801 BGL458794:BGL458801 BQH458794:BQH458801 CAD458794:CAD458801 CJZ458794:CJZ458801 CTV458794:CTV458801 DDR458794:DDR458801 DNN458794:DNN458801 DXJ458794:DXJ458801 EHF458794:EHF458801 ERB458794:ERB458801 FAX458794:FAX458801 FKT458794:FKT458801 FUP458794:FUP458801 GEL458794:GEL458801 GOH458794:GOH458801 GYD458794:GYD458801 HHZ458794:HHZ458801 HRV458794:HRV458801 IBR458794:IBR458801 ILN458794:ILN458801 IVJ458794:IVJ458801 JFF458794:JFF458801 JPB458794:JPB458801 JYX458794:JYX458801 KIT458794:KIT458801 KSP458794:KSP458801 LCL458794:LCL458801 LMH458794:LMH458801 LWD458794:LWD458801 MFZ458794:MFZ458801 MPV458794:MPV458801 MZR458794:MZR458801 NJN458794:NJN458801 NTJ458794:NTJ458801 ODF458794:ODF458801 ONB458794:ONB458801 OWX458794:OWX458801 PGT458794:PGT458801 PQP458794:PQP458801 QAL458794:QAL458801 QKH458794:QKH458801 QUD458794:QUD458801 RDZ458794:RDZ458801 RNV458794:RNV458801 RXR458794:RXR458801 SHN458794:SHN458801 SRJ458794:SRJ458801 TBF458794:TBF458801 TLB458794:TLB458801 TUX458794:TUX458801 UET458794:UET458801 UOP458794:UOP458801 UYL458794:UYL458801 VIH458794:VIH458801 VSD458794:VSD458801 WBZ458794:WBZ458801 WLV458794:WLV458801 WVR458794:WVR458801 J524330:J524337 JF524330:JF524337 TB524330:TB524337 ACX524330:ACX524337 AMT524330:AMT524337 AWP524330:AWP524337 BGL524330:BGL524337 BQH524330:BQH524337 CAD524330:CAD524337 CJZ524330:CJZ524337 CTV524330:CTV524337 DDR524330:DDR524337 DNN524330:DNN524337 DXJ524330:DXJ524337 EHF524330:EHF524337 ERB524330:ERB524337 FAX524330:FAX524337 FKT524330:FKT524337 FUP524330:FUP524337 GEL524330:GEL524337 GOH524330:GOH524337 GYD524330:GYD524337 HHZ524330:HHZ524337 HRV524330:HRV524337 IBR524330:IBR524337 ILN524330:ILN524337 IVJ524330:IVJ524337 JFF524330:JFF524337 JPB524330:JPB524337 JYX524330:JYX524337 KIT524330:KIT524337 KSP524330:KSP524337 LCL524330:LCL524337 LMH524330:LMH524337 LWD524330:LWD524337 MFZ524330:MFZ524337 MPV524330:MPV524337 MZR524330:MZR524337 NJN524330:NJN524337 NTJ524330:NTJ524337 ODF524330:ODF524337 ONB524330:ONB524337 OWX524330:OWX524337 PGT524330:PGT524337 PQP524330:PQP524337 QAL524330:QAL524337 QKH524330:QKH524337 QUD524330:QUD524337 RDZ524330:RDZ524337 RNV524330:RNV524337 RXR524330:RXR524337 SHN524330:SHN524337 SRJ524330:SRJ524337 TBF524330:TBF524337 TLB524330:TLB524337 TUX524330:TUX524337 UET524330:UET524337 UOP524330:UOP524337 UYL524330:UYL524337 VIH524330:VIH524337 VSD524330:VSD524337 WBZ524330:WBZ524337 WLV524330:WLV524337 WVR524330:WVR524337 J589866:J589873 JF589866:JF589873 TB589866:TB589873 ACX589866:ACX589873 AMT589866:AMT589873 AWP589866:AWP589873 BGL589866:BGL589873 BQH589866:BQH589873 CAD589866:CAD589873 CJZ589866:CJZ589873 CTV589866:CTV589873 DDR589866:DDR589873 DNN589866:DNN589873 DXJ589866:DXJ589873 EHF589866:EHF589873 ERB589866:ERB589873 FAX589866:FAX589873 FKT589866:FKT589873 FUP589866:FUP589873 GEL589866:GEL589873 GOH589866:GOH589873 GYD589866:GYD589873 HHZ589866:HHZ589873 HRV589866:HRV589873 IBR589866:IBR589873 ILN589866:ILN589873 IVJ589866:IVJ589873 JFF589866:JFF589873 JPB589866:JPB589873 JYX589866:JYX589873 KIT589866:KIT589873 KSP589866:KSP589873 LCL589866:LCL589873 LMH589866:LMH589873 LWD589866:LWD589873 MFZ589866:MFZ589873 MPV589866:MPV589873 MZR589866:MZR589873 NJN589866:NJN589873 NTJ589866:NTJ589873 ODF589866:ODF589873 ONB589866:ONB589873 OWX589866:OWX589873 PGT589866:PGT589873 PQP589866:PQP589873 QAL589866:QAL589873 QKH589866:QKH589873 QUD589866:QUD589873 RDZ589866:RDZ589873 RNV589866:RNV589873 RXR589866:RXR589873 SHN589866:SHN589873 SRJ589866:SRJ589873 TBF589866:TBF589873 TLB589866:TLB589873 TUX589866:TUX589873 UET589866:UET589873 UOP589866:UOP589873 UYL589866:UYL589873 VIH589866:VIH589873 VSD589866:VSD589873 WBZ589866:WBZ589873 WLV589866:WLV589873 WVR589866:WVR589873 J655402:J655409 JF655402:JF655409 TB655402:TB655409 ACX655402:ACX655409 AMT655402:AMT655409 AWP655402:AWP655409 BGL655402:BGL655409 BQH655402:BQH655409 CAD655402:CAD655409 CJZ655402:CJZ655409 CTV655402:CTV655409 DDR655402:DDR655409 DNN655402:DNN655409 DXJ655402:DXJ655409 EHF655402:EHF655409 ERB655402:ERB655409 FAX655402:FAX655409 FKT655402:FKT655409 FUP655402:FUP655409 GEL655402:GEL655409 GOH655402:GOH655409 GYD655402:GYD655409 HHZ655402:HHZ655409 HRV655402:HRV655409 IBR655402:IBR655409 ILN655402:ILN655409 IVJ655402:IVJ655409 JFF655402:JFF655409 JPB655402:JPB655409 JYX655402:JYX655409 KIT655402:KIT655409 KSP655402:KSP655409 LCL655402:LCL655409 LMH655402:LMH655409 LWD655402:LWD655409 MFZ655402:MFZ655409 MPV655402:MPV655409 MZR655402:MZR655409 NJN655402:NJN655409 NTJ655402:NTJ655409 ODF655402:ODF655409 ONB655402:ONB655409 OWX655402:OWX655409 PGT655402:PGT655409 PQP655402:PQP655409 QAL655402:QAL655409 QKH655402:QKH655409 QUD655402:QUD655409 RDZ655402:RDZ655409 RNV655402:RNV655409 RXR655402:RXR655409 SHN655402:SHN655409 SRJ655402:SRJ655409 TBF655402:TBF655409 TLB655402:TLB655409 TUX655402:TUX655409 UET655402:UET655409 UOP655402:UOP655409 UYL655402:UYL655409 VIH655402:VIH655409 VSD655402:VSD655409 WBZ655402:WBZ655409 WLV655402:WLV655409 WVR655402:WVR655409 J720938:J720945 JF720938:JF720945 TB720938:TB720945 ACX720938:ACX720945 AMT720938:AMT720945 AWP720938:AWP720945 BGL720938:BGL720945 BQH720938:BQH720945 CAD720938:CAD720945 CJZ720938:CJZ720945 CTV720938:CTV720945 DDR720938:DDR720945 DNN720938:DNN720945 DXJ720938:DXJ720945 EHF720938:EHF720945 ERB720938:ERB720945 FAX720938:FAX720945 FKT720938:FKT720945 FUP720938:FUP720945 GEL720938:GEL720945 GOH720938:GOH720945 GYD720938:GYD720945 HHZ720938:HHZ720945 HRV720938:HRV720945 IBR720938:IBR720945 ILN720938:ILN720945 IVJ720938:IVJ720945 JFF720938:JFF720945 JPB720938:JPB720945 JYX720938:JYX720945 KIT720938:KIT720945 KSP720938:KSP720945 LCL720938:LCL720945 LMH720938:LMH720945 LWD720938:LWD720945 MFZ720938:MFZ720945 MPV720938:MPV720945 MZR720938:MZR720945 NJN720938:NJN720945 NTJ720938:NTJ720945 ODF720938:ODF720945 ONB720938:ONB720945 OWX720938:OWX720945 PGT720938:PGT720945 PQP720938:PQP720945 QAL720938:QAL720945 QKH720938:QKH720945 QUD720938:QUD720945 RDZ720938:RDZ720945 RNV720938:RNV720945 RXR720938:RXR720945 SHN720938:SHN720945 SRJ720938:SRJ720945 TBF720938:TBF720945 TLB720938:TLB720945 TUX720938:TUX720945 UET720938:UET720945 UOP720938:UOP720945 UYL720938:UYL720945 VIH720938:VIH720945 VSD720938:VSD720945 WBZ720938:WBZ720945 WLV720938:WLV720945 WVR720938:WVR720945 J786474:J786481 JF786474:JF786481 TB786474:TB786481 ACX786474:ACX786481 AMT786474:AMT786481 AWP786474:AWP786481 BGL786474:BGL786481 BQH786474:BQH786481 CAD786474:CAD786481 CJZ786474:CJZ786481 CTV786474:CTV786481 DDR786474:DDR786481 DNN786474:DNN786481 DXJ786474:DXJ786481 EHF786474:EHF786481 ERB786474:ERB786481 FAX786474:FAX786481 FKT786474:FKT786481 FUP786474:FUP786481 GEL786474:GEL786481 GOH786474:GOH786481 GYD786474:GYD786481 HHZ786474:HHZ786481 HRV786474:HRV786481 IBR786474:IBR786481 ILN786474:ILN786481 IVJ786474:IVJ786481 JFF786474:JFF786481 JPB786474:JPB786481 JYX786474:JYX786481 KIT786474:KIT786481 KSP786474:KSP786481 LCL786474:LCL786481 LMH786474:LMH786481 LWD786474:LWD786481 MFZ786474:MFZ786481 MPV786474:MPV786481 MZR786474:MZR786481 NJN786474:NJN786481 NTJ786474:NTJ786481 ODF786474:ODF786481 ONB786474:ONB786481 OWX786474:OWX786481 PGT786474:PGT786481 PQP786474:PQP786481 QAL786474:QAL786481 QKH786474:QKH786481 QUD786474:QUD786481 RDZ786474:RDZ786481 RNV786474:RNV786481 RXR786474:RXR786481 SHN786474:SHN786481 SRJ786474:SRJ786481 TBF786474:TBF786481 TLB786474:TLB786481 TUX786474:TUX786481 UET786474:UET786481 UOP786474:UOP786481 UYL786474:UYL786481 VIH786474:VIH786481 VSD786474:VSD786481 WBZ786474:WBZ786481 WLV786474:WLV786481 WVR786474:WVR786481 J852010:J852017 JF852010:JF852017 TB852010:TB852017 ACX852010:ACX852017 AMT852010:AMT852017 AWP852010:AWP852017 BGL852010:BGL852017 BQH852010:BQH852017 CAD852010:CAD852017 CJZ852010:CJZ852017 CTV852010:CTV852017 DDR852010:DDR852017 DNN852010:DNN852017 DXJ852010:DXJ852017 EHF852010:EHF852017 ERB852010:ERB852017 FAX852010:FAX852017 FKT852010:FKT852017 FUP852010:FUP852017 GEL852010:GEL852017 GOH852010:GOH852017 GYD852010:GYD852017 HHZ852010:HHZ852017 HRV852010:HRV852017 IBR852010:IBR852017 ILN852010:ILN852017 IVJ852010:IVJ852017 JFF852010:JFF852017 JPB852010:JPB852017 JYX852010:JYX852017 KIT852010:KIT852017 KSP852010:KSP852017 LCL852010:LCL852017 LMH852010:LMH852017 LWD852010:LWD852017 MFZ852010:MFZ852017 MPV852010:MPV852017 MZR852010:MZR852017 NJN852010:NJN852017 NTJ852010:NTJ852017 ODF852010:ODF852017 ONB852010:ONB852017 OWX852010:OWX852017 PGT852010:PGT852017 PQP852010:PQP852017 QAL852010:QAL852017 QKH852010:QKH852017 QUD852010:QUD852017 RDZ852010:RDZ852017 RNV852010:RNV852017 RXR852010:RXR852017 SHN852010:SHN852017 SRJ852010:SRJ852017 TBF852010:TBF852017 TLB852010:TLB852017 TUX852010:TUX852017 UET852010:UET852017 UOP852010:UOP852017 UYL852010:UYL852017 VIH852010:VIH852017 VSD852010:VSD852017 WBZ852010:WBZ852017 WLV852010:WLV852017 WVR852010:WVR852017 J917546:J917553 JF917546:JF917553 TB917546:TB917553 ACX917546:ACX917553 AMT917546:AMT917553 AWP917546:AWP917553 BGL917546:BGL917553 BQH917546:BQH917553 CAD917546:CAD917553 CJZ917546:CJZ917553 CTV917546:CTV917553 DDR917546:DDR917553 DNN917546:DNN917553 DXJ917546:DXJ917553 EHF917546:EHF917553 ERB917546:ERB917553 FAX917546:FAX917553 FKT917546:FKT917553 FUP917546:FUP917553 GEL917546:GEL917553 GOH917546:GOH917553 GYD917546:GYD917553 HHZ917546:HHZ917553 HRV917546:HRV917553 IBR917546:IBR917553 ILN917546:ILN917553 IVJ917546:IVJ917553 JFF917546:JFF917553 JPB917546:JPB917553 JYX917546:JYX917553 KIT917546:KIT917553 KSP917546:KSP917553 LCL917546:LCL917553 LMH917546:LMH917553 LWD917546:LWD917553 MFZ917546:MFZ917553 MPV917546:MPV917553 MZR917546:MZR917553 NJN917546:NJN917553 NTJ917546:NTJ917553 ODF917546:ODF917553 ONB917546:ONB917553 OWX917546:OWX917553 PGT917546:PGT917553 PQP917546:PQP917553 QAL917546:QAL917553 QKH917546:QKH917553 QUD917546:QUD917553 RDZ917546:RDZ917553 RNV917546:RNV917553 RXR917546:RXR917553 SHN917546:SHN917553 SRJ917546:SRJ917553 TBF917546:TBF917553 TLB917546:TLB917553 TUX917546:TUX917553 UET917546:UET917553 UOP917546:UOP917553 UYL917546:UYL917553 VIH917546:VIH917553 VSD917546:VSD917553 WBZ917546:WBZ917553 WLV917546:WLV917553 WVR917546:WVR917553 J983082:J983089 JF983082:JF983089 TB983082:TB983089 ACX983082:ACX983089 AMT983082:AMT983089 AWP983082:AWP983089 BGL983082:BGL983089 BQH983082:BQH983089 CAD983082:CAD983089 CJZ983082:CJZ983089 CTV983082:CTV983089 DDR983082:DDR983089 DNN983082:DNN983089 DXJ983082:DXJ983089 EHF983082:EHF983089 ERB983082:ERB983089 FAX983082:FAX983089 FKT983082:FKT983089 FUP983082:FUP983089 GEL983082:GEL983089 GOH983082:GOH983089 GYD983082:GYD983089 HHZ983082:HHZ983089 HRV983082:HRV983089 IBR983082:IBR983089 ILN983082:ILN983089 IVJ983082:IVJ983089 JFF983082:JFF983089 JPB983082:JPB983089 JYX983082:JYX983089 KIT983082:KIT983089 KSP983082:KSP983089 LCL983082:LCL983089 LMH983082:LMH983089 LWD983082:LWD983089 MFZ983082:MFZ983089 MPV983082:MPV983089 MZR983082:MZR983089 NJN983082:NJN983089 NTJ983082:NTJ983089 ODF983082:ODF983089 ONB983082:ONB983089 OWX983082:OWX983089 PGT983082:PGT983089 PQP983082:PQP983089 QAL983082:QAL983089 QKH983082:QKH983089 QUD983082:QUD983089 RDZ983082:RDZ983089 RNV983082:RNV983089 RXR983082:RXR983089 SHN983082:SHN983089 SRJ983082:SRJ983089 TBF983082:TBF983089 TLB983082:TLB983089 TUX983082:TUX983089 UET983082:UET983089 UOP983082:UOP983089 UYL983082:UYL983089 VIH983082:VIH983089 VSD983082:VSD983089 WBZ983082:WBZ983089 WLV983082:WLV983089 WVR983082:WVR983089" xr:uid="{00000000-0002-0000-0A00-000001000000}">
      <formula1>0</formula1>
      <formula2>9999999999</formula2>
    </dataValidation>
  </dataValidations>
  <printOptions horizontalCentered="1"/>
  <pageMargins left="0.25" right="0.25" top="0.25" bottom="0.2" header="0.5" footer="0.27"/>
  <pageSetup paperSize="9" scale="99" orientation="portrait" horizontalDpi="300" verticalDpi="300" r:id="rId1"/>
  <headerFooter alignWithMargins="0"/>
  <ignoredErrors>
    <ignoredError sqref="J10" numberStoredAsText="1"/>
  </ignoredErrors>
  <drawing r:id="rId2"/>
  <extLst>
    <ext xmlns:x14="http://schemas.microsoft.com/office/spreadsheetml/2009/9/main" uri="{CCE6A557-97BC-4b89-ADB6-D9C93CAAB3DF}">
      <x14:dataValidations xmlns:xm="http://schemas.microsoft.com/office/excel/2006/main" count="1">
        <x14:dataValidation type="whole" allowBlank="1" showInputMessage="1" showErrorMessage="1" xr:uid="{00000000-0002-0000-0A00-000002000000}">
          <x14:formula1>
            <xm:f>-9999999999</xm:f>
          </x14:formula1>
          <x14:formula2>
            <xm:f>9999999999</xm:f>
          </x14:formula2>
          <xm:sqref>J17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WVR983057 J19:J20 JF19:JF20 TB19:TB20 ACX19:ACX20 AMT19:AMT20 AWP19:AWP20 BGL19:BGL20 BQH19:BQH20 CAD19:CAD20 CJZ19:CJZ20 CTV19:CTV20 DDR19:DDR20 DNN19:DNN20 DXJ19:DXJ20 EHF19:EHF20 ERB19:ERB20 FAX19:FAX20 FKT19:FKT20 FUP19:FUP20 GEL19:GEL20 GOH19:GOH20 GYD19:GYD20 HHZ19:HHZ20 HRV19:HRV20 IBR19:IBR20 ILN19:ILN20 IVJ19:IVJ20 JFF19:JFF20 JPB19:JPB20 JYX19:JYX20 KIT19:KIT20 KSP19:KSP20 LCL19:LCL20 LMH19:LMH20 LWD19:LWD20 MFZ19:MFZ20 MPV19:MPV20 MZR19:MZR20 NJN19:NJN20 NTJ19:NTJ20 ODF19:ODF20 ONB19:ONB20 OWX19:OWX20 PGT19:PGT20 PQP19:PQP20 QAL19:QAL20 QKH19:QKH20 QUD19:QUD20 RDZ19:RDZ20 RNV19:RNV20 RXR19:RXR20 SHN19:SHN20 SRJ19:SRJ20 TBF19:TBF20 TLB19:TLB20 TUX19:TUX20 UET19:UET20 UOP19:UOP20 UYL19:UYL20 VIH19:VIH20 VSD19:VSD20 WBZ19:WBZ20 WLV19:WLV20 WVR19:WVR20 J65555:J65556 JF65555:JF65556 TB65555:TB65556 ACX65555:ACX65556 AMT65555:AMT65556 AWP65555:AWP65556 BGL65555:BGL65556 BQH65555:BQH65556 CAD65555:CAD65556 CJZ65555:CJZ65556 CTV65555:CTV65556 DDR65555:DDR65556 DNN65555:DNN65556 DXJ65555:DXJ65556 EHF65555:EHF65556 ERB65555:ERB65556 FAX65555:FAX65556 FKT65555:FKT65556 FUP65555:FUP65556 GEL65555:GEL65556 GOH65555:GOH65556 GYD65555:GYD65556 HHZ65555:HHZ65556 HRV65555:HRV65556 IBR65555:IBR65556 ILN65555:ILN65556 IVJ65555:IVJ65556 JFF65555:JFF65556 JPB65555:JPB65556 JYX65555:JYX65556 KIT65555:KIT65556 KSP65555:KSP65556 LCL65555:LCL65556 LMH65555:LMH65556 LWD65555:LWD65556 MFZ65555:MFZ65556 MPV65555:MPV65556 MZR65555:MZR65556 NJN65555:NJN65556 NTJ65555:NTJ65556 ODF65555:ODF65556 ONB65555:ONB65556 OWX65555:OWX65556 PGT65555:PGT65556 PQP65555:PQP65556 QAL65555:QAL65556 QKH65555:QKH65556 QUD65555:QUD65556 RDZ65555:RDZ65556 RNV65555:RNV65556 RXR65555:RXR65556 SHN65555:SHN65556 SRJ65555:SRJ65556 TBF65555:TBF65556 TLB65555:TLB65556 TUX65555:TUX65556 UET65555:UET65556 UOP65555:UOP65556 UYL65555:UYL65556 VIH65555:VIH65556 VSD65555:VSD65556 WBZ65555:WBZ65556 WLV65555:WLV65556 WVR65555:WVR65556 J131091:J131092 JF131091:JF131092 TB131091:TB131092 ACX131091:ACX131092 AMT131091:AMT131092 AWP131091:AWP131092 BGL131091:BGL131092 BQH131091:BQH131092 CAD131091:CAD131092 CJZ131091:CJZ131092 CTV131091:CTV131092 DDR131091:DDR131092 DNN131091:DNN131092 DXJ131091:DXJ131092 EHF131091:EHF131092 ERB131091:ERB131092 FAX131091:FAX131092 FKT131091:FKT131092 FUP131091:FUP131092 GEL131091:GEL131092 GOH131091:GOH131092 GYD131091:GYD131092 HHZ131091:HHZ131092 HRV131091:HRV131092 IBR131091:IBR131092 ILN131091:ILN131092 IVJ131091:IVJ131092 JFF131091:JFF131092 JPB131091:JPB131092 JYX131091:JYX131092 KIT131091:KIT131092 KSP131091:KSP131092 LCL131091:LCL131092 LMH131091:LMH131092 LWD131091:LWD131092 MFZ131091:MFZ131092 MPV131091:MPV131092 MZR131091:MZR131092 NJN131091:NJN131092 NTJ131091:NTJ131092 ODF131091:ODF131092 ONB131091:ONB131092 OWX131091:OWX131092 PGT131091:PGT131092 PQP131091:PQP131092 QAL131091:QAL131092 QKH131091:QKH131092 QUD131091:QUD131092 RDZ131091:RDZ131092 RNV131091:RNV131092 RXR131091:RXR131092 SHN131091:SHN131092 SRJ131091:SRJ131092 TBF131091:TBF131092 TLB131091:TLB131092 TUX131091:TUX131092 UET131091:UET131092 UOP131091:UOP131092 UYL131091:UYL131092 VIH131091:VIH131092 VSD131091:VSD131092 WBZ131091:WBZ131092 WLV131091:WLV131092 WVR131091:WVR131092 J196627:J196628 JF196627:JF196628 TB196627:TB196628 ACX196627:ACX196628 AMT196627:AMT196628 AWP196627:AWP196628 BGL196627:BGL196628 BQH196627:BQH196628 CAD196627:CAD196628 CJZ196627:CJZ196628 CTV196627:CTV196628 DDR196627:DDR196628 DNN196627:DNN196628 DXJ196627:DXJ196628 EHF196627:EHF196628 ERB196627:ERB196628 FAX196627:FAX196628 FKT196627:FKT196628 FUP196627:FUP196628 GEL196627:GEL196628 GOH196627:GOH196628 GYD196627:GYD196628 HHZ196627:HHZ196628 HRV196627:HRV196628 IBR196627:IBR196628 ILN196627:ILN196628 IVJ196627:IVJ196628 JFF196627:JFF196628 JPB196627:JPB196628 JYX196627:JYX196628 KIT196627:KIT196628 KSP196627:KSP196628 LCL196627:LCL196628 LMH196627:LMH196628 LWD196627:LWD196628 MFZ196627:MFZ196628 MPV196627:MPV196628 MZR196627:MZR196628 NJN196627:NJN196628 NTJ196627:NTJ196628 ODF196627:ODF196628 ONB196627:ONB196628 OWX196627:OWX196628 PGT196627:PGT196628 PQP196627:PQP196628 QAL196627:QAL196628 QKH196627:QKH196628 QUD196627:QUD196628 RDZ196627:RDZ196628 RNV196627:RNV196628 RXR196627:RXR196628 SHN196627:SHN196628 SRJ196627:SRJ196628 TBF196627:TBF196628 TLB196627:TLB196628 TUX196627:TUX196628 UET196627:UET196628 UOP196627:UOP196628 UYL196627:UYL196628 VIH196627:VIH196628 VSD196627:VSD196628 WBZ196627:WBZ196628 WLV196627:WLV196628 WVR196627:WVR196628 J262163:J262164 JF262163:JF262164 TB262163:TB262164 ACX262163:ACX262164 AMT262163:AMT262164 AWP262163:AWP262164 BGL262163:BGL262164 BQH262163:BQH262164 CAD262163:CAD262164 CJZ262163:CJZ262164 CTV262163:CTV262164 DDR262163:DDR262164 DNN262163:DNN262164 DXJ262163:DXJ262164 EHF262163:EHF262164 ERB262163:ERB262164 FAX262163:FAX262164 FKT262163:FKT262164 FUP262163:FUP262164 GEL262163:GEL262164 GOH262163:GOH262164 GYD262163:GYD262164 HHZ262163:HHZ262164 HRV262163:HRV262164 IBR262163:IBR262164 ILN262163:ILN262164 IVJ262163:IVJ262164 JFF262163:JFF262164 JPB262163:JPB262164 JYX262163:JYX262164 KIT262163:KIT262164 KSP262163:KSP262164 LCL262163:LCL262164 LMH262163:LMH262164 LWD262163:LWD262164 MFZ262163:MFZ262164 MPV262163:MPV262164 MZR262163:MZR262164 NJN262163:NJN262164 NTJ262163:NTJ262164 ODF262163:ODF262164 ONB262163:ONB262164 OWX262163:OWX262164 PGT262163:PGT262164 PQP262163:PQP262164 QAL262163:QAL262164 QKH262163:QKH262164 QUD262163:QUD262164 RDZ262163:RDZ262164 RNV262163:RNV262164 RXR262163:RXR262164 SHN262163:SHN262164 SRJ262163:SRJ262164 TBF262163:TBF262164 TLB262163:TLB262164 TUX262163:TUX262164 UET262163:UET262164 UOP262163:UOP262164 UYL262163:UYL262164 VIH262163:VIH262164 VSD262163:VSD262164 WBZ262163:WBZ262164 WLV262163:WLV262164 WVR262163:WVR262164 J327699:J327700 JF327699:JF327700 TB327699:TB327700 ACX327699:ACX327700 AMT327699:AMT327700 AWP327699:AWP327700 BGL327699:BGL327700 BQH327699:BQH327700 CAD327699:CAD327700 CJZ327699:CJZ327700 CTV327699:CTV327700 DDR327699:DDR327700 DNN327699:DNN327700 DXJ327699:DXJ327700 EHF327699:EHF327700 ERB327699:ERB327700 FAX327699:FAX327700 FKT327699:FKT327700 FUP327699:FUP327700 GEL327699:GEL327700 GOH327699:GOH327700 GYD327699:GYD327700 HHZ327699:HHZ327700 HRV327699:HRV327700 IBR327699:IBR327700 ILN327699:ILN327700 IVJ327699:IVJ327700 JFF327699:JFF327700 JPB327699:JPB327700 JYX327699:JYX327700 KIT327699:KIT327700 KSP327699:KSP327700 LCL327699:LCL327700 LMH327699:LMH327700 LWD327699:LWD327700 MFZ327699:MFZ327700 MPV327699:MPV327700 MZR327699:MZR327700 NJN327699:NJN327700 NTJ327699:NTJ327700 ODF327699:ODF327700 ONB327699:ONB327700 OWX327699:OWX327700 PGT327699:PGT327700 PQP327699:PQP327700 QAL327699:QAL327700 QKH327699:QKH327700 QUD327699:QUD327700 RDZ327699:RDZ327700 RNV327699:RNV327700 RXR327699:RXR327700 SHN327699:SHN327700 SRJ327699:SRJ327700 TBF327699:TBF327700 TLB327699:TLB327700 TUX327699:TUX327700 UET327699:UET327700 UOP327699:UOP327700 UYL327699:UYL327700 VIH327699:VIH327700 VSD327699:VSD327700 WBZ327699:WBZ327700 WLV327699:WLV327700 WVR327699:WVR327700 J393235:J393236 JF393235:JF393236 TB393235:TB393236 ACX393235:ACX393236 AMT393235:AMT393236 AWP393235:AWP393236 BGL393235:BGL393236 BQH393235:BQH393236 CAD393235:CAD393236 CJZ393235:CJZ393236 CTV393235:CTV393236 DDR393235:DDR393236 DNN393235:DNN393236 DXJ393235:DXJ393236 EHF393235:EHF393236 ERB393235:ERB393236 FAX393235:FAX393236 FKT393235:FKT393236 FUP393235:FUP393236 GEL393235:GEL393236 GOH393235:GOH393236 GYD393235:GYD393236 HHZ393235:HHZ393236 HRV393235:HRV393236 IBR393235:IBR393236 ILN393235:ILN393236 IVJ393235:IVJ393236 JFF393235:JFF393236 JPB393235:JPB393236 JYX393235:JYX393236 KIT393235:KIT393236 KSP393235:KSP393236 LCL393235:LCL393236 LMH393235:LMH393236 LWD393235:LWD393236 MFZ393235:MFZ393236 MPV393235:MPV393236 MZR393235:MZR393236 NJN393235:NJN393236 NTJ393235:NTJ393236 ODF393235:ODF393236 ONB393235:ONB393236 OWX393235:OWX393236 PGT393235:PGT393236 PQP393235:PQP393236 QAL393235:QAL393236 QKH393235:QKH393236 QUD393235:QUD393236 RDZ393235:RDZ393236 RNV393235:RNV393236 RXR393235:RXR393236 SHN393235:SHN393236 SRJ393235:SRJ393236 TBF393235:TBF393236 TLB393235:TLB393236 TUX393235:TUX393236 UET393235:UET393236 UOP393235:UOP393236 UYL393235:UYL393236 VIH393235:VIH393236 VSD393235:VSD393236 WBZ393235:WBZ393236 WLV393235:WLV393236 WVR393235:WVR393236 J458771:J458772 JF458771:JF458772 TB458771:TB458772 ACX458771:ACX458772 AMT458771:AMT458772 AWP458771:AWP458772 BGL458771:BGL458772 BQH458771:BQH458772 CAD458771:CAD458772 CJZ458771:CJZ458772 CTV458771:CTV458772 DDR458771:DDR458772 DNN458771:DNN458772 DXJ458771:DXJ458772 EHF458771:EHF458772 ERB458771:ERB458772 FAX458771:FAX458772 FKT458771:FKT458772 FUP458771:FUP458772 GEL458771:GEL458772 GOH458771:GOH458772 GYD458771:GYD458772 HHZ458771:HHZ458772 HRV458771:HRV458772 IBR458771:IBR458772 ILN458771:ILN458772 IVJ458771:IVJ458772 JFF458771:JFF458772 JPB458771:JPB458772 JYX458771:JYX458772 KIT458771:KIT458772 KSP458771:KSP458772 LCL458771:LCL458772 LMH458771:LMH458772 LWD458771:LWD458772 MFZ458771:MFZ458772 MPV458771:MPV458772 MZR458771:MZR458772 NJN458771:NJN458772 NTJ458771:NTJ458772 ODF458771:ODF458772 ONB458771:ONB458772 OWX458771:OWX458772 PGT458771:PGT458772 PQP458771:PQP458772 QAL458771:QAL458772 QKH458771:QKH458772 QUD458771:QUD458772 RDZ458771:RDZ458772 RNV458771:RNV458772 RXR458771:RXR458772 SHN458771:SHN458772 SRJ458771:SRJ458772 TBF458771:TBF458772 TLB458771:TLB458772 TUX458771:TUX458772 UET458771:UET458772 UOP458771:UOP458772 UYL458771:UYL458772 VIH458771:VIH458772 VSD458771:VSD458772 WBZ458771:WBZ458772 WLV458771:WLV458772 WVR458771:WVR458772 J524307:J524308 JF524307:JF524308 TB524307:TB524308 ACX524307:ACX524308 AMT524307:AMT524308 AWP524307:AWP524308 BGL524307:BGL524308 BQH524307:BQH524308 CAD524307:CAD524308 CJZ524307:CJZ524308 CTV524307:CTV524308 DDR524307:DDR524308 DNN524307:DNN524308 DXJ524307:DXJ524308 EHF524307:EHF524308 ERB524307:ERB524308 FAX524307:FAX524308 FKT524307:FKT524308 FUP524307:FUP524308 GEL524307:GEL524308 GOH524307:GOH524308 GYD524307:GYD524308 HHZ524307:HHZ524308 HRV524307:HRV524308 IBR524307:IBR524308 ILN524307:ILN524308 IVJ524307:IVJ524308 JFF524307:JFF524308 JPB524307:JPB524308 JYX524307:JYX524308 KIT524307:KIT524308 KSP524307:KSP524308 LCL524307:LCL524308 LMH524307:LMH524308 LWD524307:LWD524308 MFZ524307:MFZ524308 MPV524307:MPV524308 MZR524307:MZR524308 NJN524307:NJN524308 NTJ524307:NTJ524308 ODF524307:ODF524308 ONB524307:ONB524308 OWX524307:OWX524308 PGT524307:PGT524308 PQP524307:PQP524308 QAL524307:QAL524308 QKH524307:QKH524308 QUD524307:QUD524308 RDZ524307:RDZ524308 RNV524307:RNV524308 RXR524307:RXR524308 SHN524307:SHN524308 SRJ524307:SRJ524308 TBF524307:TBF524308 TLB524307:TLB524308 TUX524307:TUX524308 UET524307:UET524308 UOP524307:UOP524308 UYL524307:UYL524308 VIH524307:VIH524308 VSD524307:VSD524308 WBZ524307:WBZ524308 WLV524307:WLV524308 WVR524307:WVR524308 J589843:J589844 JF589843:JF589844 TB589843:TB589844 ACX589843:ACX589844 AMT589843:AMT589844 AWP589843:AWP589844 BGL589843:BGL589844 BQH589843:BQH589844 CAD589843:CAD589844 CJZ589843:CJZ589844 CTV589843:CTV589844 DDR589843:DDR589844 DNN589843:DNN589844 DXJ589843:DXJ589844 EHF589843:EHF589844 ERB589843:ERB589844 FAX589843:FAX589844 FKT589843:FKT589844 FUP589843:FUP589844 GEL589843:GEL589844 GOH589843:GOH589844 GYD589843:GYD589844 HHZ589843:HHZ589844 HRV589843:HRV589844 IBR589843:IBR589844 ILN589843:ILN589844 IVJ589843:IVJ589844 JFF589843:JFF589844 JPB589843:JPB589844 JYX589843:JYX589844 KIT589843:KIT589844 KSP589843:KSP589844 LCL589843:LCL589844 LMH589843:LMH589844 LWD589843:LWD589844 MFZ589843:MFZ589844 MPV589843:MPV589844 MZR589843:MZR589844 NJN589843:NJN589844 NTJ589843:NTJ589844 ODF589843:ODF589844 ONB589843:ONB589844 OWX589843:OWX589844 PGT589843:PGT589844 PQP589843:PQP589844 QAL589843:QAL589844 QKH589843:QKH589844 QUD589843:QUD589844 RDZ589843:RDZ589844 RNV589843:RNV589844 RXR589843:RXR589844 SHN589843:SHN589844 SRJ589843:SRJ589844 TBF589843:TBF589844 TLB589843:TLB589844 TUX589843:TUX589844 UET589843:UET589844 UOP589843:UOP589844 UYL589843:UYL589844 VIH589843:VIH589844 VSD589843:VSD589844 WBZ589843:WBZ589844 WLV589843:WLV589844 WVR589843:WVR589844 J655379:J655380 JF655379:JF655380 TB655379:TB655380 ACX655379:ACX655380 AMT655379:AMT655380 AWP655379:AWP655380 BGL655379:BGL655380 BQH655379:BQH655380 CAD655379:CAD655380 CJZ655379:CJZ655380 CTV655379:CTV655380 DDR655379:DDR655380 DNN655379:DNN655380 DXJ655379:DXJ655380 EHF655379:EHF655380 ERB655379:ERB655380 FAX655379:FAX655380 FKT655379:FKT655380 FUP655379:FUP655380 GEL655379:GEL655380 GOH655379:GOH655380 GYD655379:GYD655380 HHZ655379:HHZ655380 HRV655379:HRV655380 IBR655379:IBR655380 ILN655379:ILN655380 IVJ655379:IVJ655380 JFF655379:JFF655380 JPB655379:JPB655380 JYX655379:JYX655380 KIT655379:KIT655380 KSP655379:KSP655380 LCL655379:LCL655380 LMH655379:LMH655380 LWD655379:LWD655380 MFZ655379:MFZ655380 MPV655379:MPV655380 MZR655379:MZR655380 NJN655379:NJN655380 NTJ655379:NTJ655380 ODF655379:ODF655380 ONB655379:ONB655380 OWX655379:OWX655380 PGT655379:PGT655380 PQP655379:PQP655380 QAL655379:QAL655380 QKH655379:QKH655380 QUD655379:QUD655380 RDZ655379:RDZ655380 RNV655379:RNV655380 RXR655379:RXR655380 SHN655379:SHN655380 SRJ655379:SRJ655380 TBF655379:TBF655380 TLB655379:TLB655380 TUX655379:TUX655380 UET655379:UET655380 UOP655379:UOP655380 UYL655379:UYL655380 VIH655379:VIH655380 VSD655379:VSD655380 WBZ655379:WBZ655380 WLV655379:WLV655380 WVR655379:WVR655380 J720915:J720916 JF720915:JF720916 TB720915:TB720916 ACX720915:ACX720916 AMT720915:AMT720916 AWP720915:AWP720916 BGL720915:BGL720916 BQH720915:BQH720916 CAD720915:CAD720916 CJZ720915:CJZ720916 CTV720915:CTV720916 DDR720915:DDR720916 DNN720915:DNN720916 DXJ720915:DXJ720916 EHF720915:EHF720916 ERB720915:ERB720916 FAX720915:FAX720916 FKT720915:FKT720916 FUP720915:FUP720916 GEL720915:GEL720916 GOH720915:GOH720916 GYD720915:GYD720916 HHZ720915:HHZ720916 HRV720915:HRV720916 IBR720915:IBR720916 ILN720915:ILN720916 IVJ720915:IVJ720916 JFF720915:JFF720916 JPB720915:JPB720916 JYX720915:JYX720916 KIT720915:KIT720916 KSP720915:KSP720916 LCL720915:LCL720916 LMH720915:LMH720916 LWD720915:LWD720916 MFZ720915:MFZ720916 MPV720915:MPV720916 MZR720915:MZR720916 NJN720915:NJN720916 NTJ720915:NTJ720916 ODF720915:ODF720916 ONB720915:ONB720916 OWX720915:OWX720916 PGT720915:PGT720916 PQP720915:PQP720916 QAL720915:QAL720916 QKH720915:QKH720916 QUD720915:QUD720916 RDZ720915:RDZ720916 RNV720915:RNV720916 RXR720915:RXR720916 SHN720915:SHN720916 SRJ720915:SRJ720916 TBF720915:TBF720916 TLB720915:TLB720916 TUX720915:TUX720916 UET720915:UET720916 UOP720915:UOP720916 UYL720915:UYL720916 VIH720915:VIH720916 VSD720915:VSD720916 WBZ720915:WBZ720916 WLV720915:WLV720916 WVR720915:WVR720916 J786451:J786452 JF786451:JF786452 TB786451:TB786452 ACX786451:ACX786452 AMT786451:AMT786452 AWP786451:AWP786452 BGL786451:BGL786452 BQH786451:BQH786452 CAD786451:CAD786452 CJZ786451:CJZ786452 CTV786451:CTV786452 DDR786451:DDR786452 DNN786451:DNN786452 DXJ786451:DXJ786452 EHF786451:EHF786452 ERB786451:ERB786452 FAX786451:FAX786452 FKT786451:FKT786452 FUP786451:FUP786452 GEL786451:GEL786452 GOH786451:GOH786452 GYD786451:GYD786452 HHZ786451:HHZ786452 HRV786451:HRV786452 IBR786451:IBR786452 ILN786451:ILN786452 IVJ786451:IVJ786452 JFF786451:JFF786452 JPB786451:JPB786452 JYX786451:JYX786452 KIT786451:KIT786452 KSP786451:KSP786452 LCL786451:LCL786452 LMH786451:LMH786452 LWD786451:LWD786452 MFZ786451:MFZ786452 MPV786451:MPV786452 MZR786451:MZR786452 NJN786451:NJN786452 NTJ786451:NTJ786452 ODF786451:ODF786452 ONB786451:ONB786452 OWX786451:OWX786452 PGT786451:PGT786452 PQP786451:PQP786452 QAL786451:QAL786452 QKH786451:QKH786452 QUD786451:QUD786452 RDZ786451:RDZ786452 RNV786451:RNV786452 RXR786451:RXR786452 SHN786451:SHN786452 SRJ786451:SRJ786452 TBF786451:TBF786452 TLB786451:TLB786452 TUX786451:TUX786452 UET786451:UET786452 UOP786451:UOP786452 UYL786451:UYL786452 VIH786451:VIH786452 VSD786451:VSD786452 WBZ786451:WBZ786452 WLV786451:WLV786452 WVR786451:WVR786452 J851987:J851988 JF851987:JF851988 TB851987:TB851988 ACX851987:ACX851988 AMT851987:AMT851988 AWP851987:AWP851988 BGL851987:BGL851988 BQH851987:BQH851988 CAD851987:CAD851988 CJZ851987:CJZ851988 CTV851987:CTV851988 DDR851987:DDR851988 DNN851987:DNN851988 DXJ851987:DXJ851988 EHF851987:EHF851988 ERB851987:ERB851988 FAX851987:FAX851988 FKT851987:FKT851988 FUP851987:FUP851988 GEL851987:GEL851988 GOH851987:GOH851988 GYD851987:GYD851988 HHZ851987:HHZ851988 HRV851987:HRV851988 IBR851987:IBR851988 ILN851987:ILN851988 IVJ851987:IVJ851988 JFF851987:JFF851988 JPB851987:JPB851988 JYX851987:JYX851988 KIT851987:KIT851988 KSP851987:KSP851988 LCL851987:LCL851988 LMH851987:LMH851988 LWD851987:LWD851988 MFZ851987:MFZ851988 MPV851987:MPV851988 MZR851987:MZR851988 NJN851987:NJN851988 NTJ851987:NTJ851988 ODF851987:ODF851988 ONB851987:ONB851988 OWX851987:OWX851988 PGT851987:PGT851988 PQP851987:PQP851988 QAL851987:QAL851988 QKH851987:QKH851988 QUD851987:QUD851988 RDZ851987:RDZ851988 RNV851987:RNV851988 RXR851987:RXR851988 SHN851987:SHN851988 SRJ851987:SRJ851988 TBF851987:TBF851988 TLB851987:TLB851988 TUX851987:TUX851988 UET851987:UET851988 UOP851987:UOP851988 UYL851987:UYL851988 VIH851987:VIH851988 VSD851987:VSD851988 WBZ851987:WBZ851988 WLV851987:WLV851988 WVR851987:WVR851988 J917523:J917524 JF917523:JF917524 TB917523:TB917524 ACX917523:ACX917524 AMT917523:AMT917524 AWP917523:AWP917524 BGL917523:BGL917524 BQH917523:BQH917524 CAD917523:CAD917524 CJZ917523:CJZ917524 CTV917523:CTV917524 DDR917523:DDR917524 DNN917523:DNN917524 DXJ917523:DXJ917524 EHF917523:EHF917524 ERB917523:ERB917524 FAX917523:FAX917524 FKT917523:FKT917524 FUP917523:FUP917524 GEL917523:GEL917524 GOH917523:GOH917524 GYD917523:GYD917524 HHZ917523:HHZ917524 HRV917523:HRV917524 IBR917523:IBR917524 ILN917523:ILN917524 IVJ917523:IVJ917524 JFF917523:JFF917524 JPB917523:JPB917524 JYX917523:JYX917524 KIT917523:KIT917524 KSP917523:KSP917524 LCL917523:LCL917524 LMH917523:LMH917524 LWD917523:LWD917524 MFZ917523:MFZ917524 MPV917523:MPV917524 MZR917523:MZR917524 NJN917523:NJN917524 NTJ917523:NTJ917524 ODF917523:ODF917524 ONB917523:ONB917524 OWX917523:OWX917524 PGT917523:PGT917524 PQP917523:PQP917524 QAL917523:QAL917524 QKH917523:QKH917524 QUD917523:QUD917524 RDZ917523:RDZ917524 RNV917523:RNV917524 RXR917523:RXR917524 SHN917523:SHN917524 SRJ917523:SRJ917524 TBF917523:TBF917524 TLB917523:TLB917524 TUX917523:TUX917524 UET917523:UET917524 UOP917523:UOP917524 UYL917523:UYL917524 VIH917523:VIH917524 VSD917523:VSD917524 WBZ917523:WBZ917524 WLV917523:WLV917524 WVR917523:WVR917524 J983059:J983060 JF983059:JF983060 TB983059:TB983060 ACX983059:ACX983060 AMT983059:AMT983060 AWP983059:AWP983060 BGL983059:BGL983060 BQH983059:BQH983060 CAD983059:CAD983060 CJZ983059:CJZ983060 CTV983059:CTV983060 DDR983059:DDR983060 DNN983059:DNN983060 DXJ983059:DXJ983060 EHF983059:EHF983060 ERB983059:ERB983060 FAX983059:FAX983060 FKT983059:FKT983060 FUP983059:FUP983060 GEL983059:GEL983060 GOH983059:GOH983060 GYD983059:GYD983060 HHZ983059:HHZ983060 HRV983059:HRV983060 IBR983059:IBR983060 ILN983059:ILN983060 IVJ983059:IVJ983060 JFF983059:JFF983060 JPB983059:JPB983060 JYX983059:JYX983060 KIT983059:KIT983060 KSP983059:KSP983060 LCL983059:LCL983060 LMH983059:LMH983060 LWD983059:LWD983060 MFZ983059:MFZ983060 MPV983059:MPV983060 MZR983059:MZR983060 NJN983059:NJN983060 NTJ983059:NTJ983060 ODF983059:ODF983060 ONB983059:ONB983060 OWX983059:OWX983060 PGT983059:PGT983060 PQP983059:PQP983060 QAL983059:QAL983060 QKH983059:QKH983060 QUD983059:QUD983060 RDZ983059:RDZ983060 RNV983059:RNV983060 RXR983059:RXR983060 SHN983059:SHN983060 SRJ983059:SRJ983060 TBF983059:TBF983060 TLB983059:TLB983060 TUX983059:TUX983060 UET983059:UET983060 UOP983059:UOP983060 UYL983059:UYL983060 VIH983059:VIH983060 VSD983059:VSD983060 WBZ983059:WBZ983060 WLV983059:WLV983060 WVR983059:WVR983060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J26 JF26 TB26 ACX26 AMT26 AWP26 BGL26 BQH26 CAD26 CJZ26 CTV26 DDR26 DNN26 DXJ26 EHF26 ERB26 FAX26 FKT26 FUP26 GEL26 GOH26 GYD26 HHZ26 HRV26 IBR26 ILN26 IVJ26 JFF26 JPB26 JYX26 KIT26 KSP26 LCL26 LMH26 LWD26 MFZ26 MPV26 MZR26 NJN26 NTJ26 ODF26 ONB26 OWX26 PGT26 PQP26 QAL26 QKH26 QUD26 RDZ26 RNV26 RXR26 SHN26 SRJ26 TBF26 TLB26 TUX26 UET26 UOP26 UYL26 VIH26 VSD26 WBZ26 WLV26 WVR26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J31:J37 JF31:JF37 TB31:TB37 ACX31:ACX37 AMT31:AMT37 AWP31:AWP37 BGL31:BGL37 BQH31:BQH37 CAD31:CAD37 CJZ31:CJZ37 CTV31:CTV37 DDR31:DDR37 DNN31:DNN37 DXJ31:DXJ37 EHF31:EHF37 ERB31:ERB37 FAX31:FAX37 FKT31:FKT37 FUP31:FUP37 GEL31:GEL37 GOH31:GOH37 GYD31:GYD37 HHZ31:HHZ37 HRV31:HRV37 IBR31:IBR37 ILN31:ILN37 IVJ31:IVJ37 JFF31:JFF37 JPB31:JPB37 JYX31:JYX37 KIT31:KIT37 KSP31:KSP37 LCL31:LCL37 LMH31:LMH37 LWD31:LWD37 MFZ31:MFZ37 MPV31:MPV37 MZR31:MZR37 NJN31:NJN37 NTJ31:NTJ37 ODF31:ODF37 ONB31:ONB37 OWX31:OWX37 PGT31:PGT37 PQP31:PQP37 QAL31:QAL37 QKH31:QKH37 QUD31:QUD37 RDZ31:RDZ37 RNV31:RNV37 RXR31:RXR37 SHN31:SHN37 SRJ31:SRJ37 TBF31:TBF37 TLB31:TLB37 TUX31:TUX37 UET31:UET37 UOP31:UOP37 UYL31:UYL37 VIH31:VIH37 VSD31:VSD37 WBZ31:WBZ37 WLV31:WLV37 WVR31:WVR37 J65567:J65573 JF65567:JF65573 TB65567:TB65573 ACX65567:ACX65573 AMT65567:AMT65573 AWP65567:AWP65573 BGL65567:BGL65573 BQH65567:BQH65573 CAD65567:CAD65573 CJZ65567:CJZ65573 CTV65567:CTV65573 DDR65567:DDR65573 DNN65567:DNN65573 DXJ65567:DXJ65573 EHF65567:EHF65573 ERB65567:ERB65573 FAX65567:FAX65573 FKT65567:FKT65573 FUP65567:FUP65573 GEL65567:GEL65573 GOH65567:GOH65573 GYD65567:GYD65573 HHZ65567:HHZ65573 HRV65567:HRV65573 IBR65567:IBR65573 ILN65567:ILN65573 IVJ65567:IVJ65573 JFF65567:JFF65573 JPB65567:JPB65573 JYX65567:JYX65573 KIT65567:KIT65573 KSP65567:KSP65573 LCL65567:LCL65573 LMH65567:LMH65573 LWD65567:LWD65573 MFZ65567:MFZ65573 MPV65567:MPV65573 MZR65567:MZR65573 NJN65567:NJN65573 NTJ65567:NTJ65573 ODF65567:ODF65573 ONB65567:ONB65573 OWX65567:OWX65573 PGT65567:PGT65573 PQP65567:PQP65573 QAL65567:QAL65573 QKH65567:QKH65573 QUD65567:QUD65573 RDZ65567:RDZ65573 RNV65567:RNV65573 RXR65567:RXR65573 SHN65567:SHN65573 SRJ65567:SRJ65573 TBF65567:TBF65573 TLB65567:TLB65573 TUX65567:TUX65573 UET65567:UET65573 UOP65567:UOP65573 UYL65567:UYL65573 VIH65567:VIH65573 VSD65567:VSD65573 WBZ65567:WBZ65573 WLV65567:WLV65573 WVR65567:WVR65573 J131103:J131109 JF131103:JF131109 TB131103:TB131109 ACX131103:ACX131109 AMT131103:AMT131109 AWP131103:AWP131109 BGL131103:BGL131109 BQH131103:BQH131109 CAD131103:CAD131109 CJZ131103:CJZ131109 CTV131103:CTV131109 DDR131103:DDR131109 DNN131103:DNN131109 DXJ131103:DXJ131109 EHF131103:EHF131109 ERB131103:ERB131109 FAX131103:FAX131109 FKT131103:FKT131109 FUP131103:FUP131109 GEL131103:GEL131109 GOH131103:GOH131109 GYD131103:GYD131109 HHZ131103:HHZ131109 HRV131103:HRV131109 IBR131103:IBR131109 ILN131103:ILN131109 IVJ131103:IVJ131109 JFF131103:JFF131109 JPB131103:JPB131109 JYX131103:JYX131109 KIT131103:KIT131109 KSP131103:KSP131109 LCL131103:LCL131109 LMH131103:LMH131109 LWD131103:LWD131109 MFZ131103:MFZ131109 MPV131103:MPV131109 MZR131103:MZR131109 NJN131103:NJN131109 NTJ131103:NTJ131109 ODF131103:ODF131109 ONB131103:ONB131109 OWX131103:OWX131109 PGT131103:PGT131109 PQP131103:PQP131109 QAL131103:QAL131109 QKH131103:QKH131109 QUD131103:QUD131109 RDZ131103:RDZ131109 RNV131103:RNV131109 RXR131103:RXR131109 SHN131103:SHN131109 SRJ131103:SRJ131109 TBF131103:TBF131109 TLB131103:TLB131109 TUX131103:TUX131109 UET131103:UET131109 UOP131103:UOP131109 UYL131103:UYL131109 VIH131103:VIH131109 VSD131103:VSD131109 WBZ131103:WBZ131109 WLV131103:WLV131109 WVR131103:WVR131109 J196639:J196645 JF196639:JF196645 TB196639:TB196645 ACX196639:ACX196645 AMT196639:AMT196645 AWP196639:AWP196645 BGL196639:BGL196645 BQH196639:BQH196645 CAD196639:CAD196645 CJZ196639:CJZ196645 CTV196639:CTV196645 DDR196639:DDR196645 DNN196639:DNN196645 DXJ196639:DXJ196645 EHF196639:EHF196645 ERB196639:ERB196645 FAX196639:FAX196645 FKT196639:FKT196645 FUP196639:FUP196645 GEL196639:GEL196645 GOH196639:GOH196645 GYD196639:GYD196645 HHZ196639:HHZ196645 HRV196639:HRV196645 IBR196639:IBR196645 ILN196639:ILN196645 IVJ196639:IVJ196645 JFF196639:JFF196645 JPB196639:JPB196645 JYX196639:JYX196645 KIT196639:KIT196645 KSP196639:KSP196645 LCL196639:LCL196645 LMH196639:LMH196645 LWD196639:LWD196645 MFZ196639:MFZ196645 MPV196639:MPV196645 MZR196639:MZR196645 NJN196639:NJN196645 NTJ196639:NTJ196645 ODF196639:ODF196645 ONB196639:ONB196645 OWX196639:OWX196645 PGT196639:PGT196645 PQP196639:PQP196645 QAL196639:QAL196645 QKH196639:QKH196645 QUD196639:QUD196645 RDZ196639:RDZ196645 RNV196639:RNV196645 RXR196639:RXR196645 SHN196639:SHN196645 SRJ196639:SRJ196645 TBF196639:TBF196645 TLB196639:TLB196645 TUX196639:TUX196645 UET196639:UET196645 UOP196639:UOP196645 UYL196639:UYL196645 VIH196639:VIH196645 VSD196639:VSD196645 WBZ196639:WBZ196645 WLV196639:WLV196645 WVR196639:WVR196645 J262175:J262181 JF262175:JF262181 TB262175:TB262181 ACX262175:ACX262181 AMT262175:AMT262181 AWP262175:AWP262181 BGL262175:BGL262181 BQH262175:BQH262181 CAD262175:CAD262181 CJZ262175:CJZ262181 CTV262175:CTV262181 DDR262175:DDR262181 DNN262175:DNN262181 DXJ262175:DXJ262181 EHF262175:EHF262181 ERB262175:ERB262181 FAX262175:FAX262181 FKT262175:FKT262181 FUP262175:FUP262181 GEL262175:GEL262181 GOH262175:GOH262181 GYD262175:GYD262181 HHZ262175:HHZ262181 HRV262175:HRV262181 IBR262175:IBR262181 ILN262175:ILN262181 IVJ262175:IVJ262181 JFF262175:JFF262181 JPB262175:JPB262181 JYX262175:JYX262181 KIT262175:KIT262181 KSP262175:KSP262181 LCL262175:LCL262181 LMH262175:LMH262181 LWD262175:LWD262181 MFZ262175:MFZ262181 MPV262175:MPV262181 MZR262175:MZR262181 NJN262175:NJN262181 NTJ262175:NTJ262181 ODF262175:ODF262181 ONB262175:ONB262181 OWX262175:OWX262181 PGT262175:PGT262181 PQP262175:PQP262181 QAL262175:QAL262181 QKH262175:QKH262181 QUD262175:QUD262181 RDZ262175:RDZ262181 RNV262175:RNV262181 RXR262175:RXR262181 SHN262175:SHN262181 SRJ262175:SRJ262181 TBF262175:TBF262181 TLB262175:TLB262181 TUX262175:TUX262181 UET262175:UET262181 UOP262175:UOP262181 UYL262175:UYL262181 VIH262175:VIH262181 VSD262175:VSD262181 WBZ262175:WBZ262181 WLV262175:WLV262181 WVR262175:WVR262181 J327711:J327717 JF327711:JF327717 TB327711:TB327717 ACX327711:ACX327717 AMT327711:AMT327717 AWP327711:AWP327717 BGL327711:BGL327717 BQH327711:BQH327717 CAD327711:CAD327717 CJZ327711:CJZ327717 CTV327711:CTV327717 DDR327711:DDR327717 DNN327711:DNN327717 DXJ327711:DXJ327717 EHF327711:EHF327717 ERB327711:ERB327717 FAX327711:FAX327717 FKT327711:FKT327717 FUP327711:FUP327717 GEL327711:GEL327717 GOH327711:GOH327717 GYD327711:GYD327717 HHZ327711:HHZ327717 HRV327711:HRV327717 IBR327711:IBR327717 ILN327711:ILN327717 IVJ327711:IVJ327717 JFF327711:JFF327717 JPB327711:JPB327717 JYX327711:JYX327717 KIT327711:KIT327717 KSP327711:KSP327717 LCL327711:LCL327717 LMH327711:LMH327717 LWD327711:LWD327717 MFZ327711:MFZ327717 MPV327711:MPV327717 MZR327711:MZR327717 NJN327711:NJN327717 NTJ327711:NTJ327717 ODF327711:ODF327717 ONB327711:ONB327717 OWX327711:OWX327717 PGT327711:PGT327717 PQP327711:PQP327717 QAL327711:QAL327717 QKH327711:QKH327717 QUD327711:QUD327717 RDZ327711:RDZ327717 RNV327711:RNV327717 RXR327711:RXR327717 SHN327711:SHN327717 SRJ327711:SRJ327717 TBF327711:TBF327717 TLB327711:TLB327717 TUX327711:TUX327717 UET327711:UET327717 UOP327711:UOP327717 UYL327711:UYL327717 VIH327711:VIH327717 VSD327711:VSD327717 WBZ327711:WBZ327717 WLV327711:WLV327717 WVR327711:WVR327717 J393247:J393253 JF393247:JF393253 TB393247:TB393253 ACX393247:ACX393253 AMT393247:AMT393253 AWP393247:AWP393253 BGL393247:BGL393253 BQH393247:BQH393253 CAD393247:CAD393253 CJZ393247:CJZ393253 CTV393247:CTV393253 DDR393247:DDR393253 DNN393247:DNN393253 DXJ393247:DXJ393253 EHF393247:EHF393253 ERB393247:ERB393253 FAX393247:FAX393253 FKT393247:FKT393253 FUP393247:FUP393253 GEL393247:GEL393253 GOH393247:GOH393253 GYD393247:GYD393253 HHZ393247:HHZ393253 HRV393247:HRV393253 IBR393247:IBR393253 ILN393247:ILN393253 IVJ393247:IVJ393253 JFF393247:JFF393253 JPB393247:JPB393253 JYX393247:JYX393253 KIT393247:KIT393253 KSP393247:KSP393253 LCL393247:LCL393253 LMH393247:LMH393253 LWD393247:LWD393253 MFZ393247:MFZ393253 MPV393247:MPV393253 MZR393247:MZR393253 NJN393247:NJN393253 NTJ393247:NTJ393253 ODF393247:ODF393253 ONB393247:ONB393253 OWX393247:OWX393253 PGT393247:PGT393253 PQP393247:PQP393253 QAL393247:QAL393253 QKH393247:QKH393253 QUD393247:QUD393253 RDZ393247:RDZ393253 RNV393247:RNV393253 RXR393247:RXR393253 SHN393247:SHN393253 SRJ393247:SRJ393253 TBF393247:TBF393253 TLB393247:TLB393253 TUX393247:TUX393253 UET393247:UET393253 UOP393247:UOP393253 UYL393247:UYL393253 VIH393247:VIH393253 VSD393247:VSD393253 WBZ393247:WBZ393253 WLV393247:WLV393253 WVR393247:WVR393253 J458783:J458789 JF458783:JF458789 TB458783:TB458789 ACX458783:ACX458789 AMT458783:AMT458789 AWP458783:AWP458789 BGL458783:BGL458789 BQH458783:BQH458789 CAD458783:CAD458789 CJZ458783:CJZ458789 CTV458783:CTV458789 DDR458783:DDR458789 DNN458783:DNN458789 DXJ458783:DXJ458789 EHF458783:EHF458789 ERB458783:ERB458789 FAX458783:FAX458789 FKT458783:FKT458789 FUP458783:FUP458789 GEL458783:GEL458789 GOH458783:GOH458789 GYD458783:GYD458789 HHZ458783:HHZ458789 HRV458783:HRV458789 IBR458783:IBR458789 ILN458783:ILN458789 IVJ458783:IVJ458789 JFF458783:JFF458789 JPB458783:JPB458789 JYX458783:JYX458789 KIT458783:KIT458789 KSP458783:KSP458789 LCL458783:LCL458789 LMH458783:LMH458789 LWD458783:LWD458789 MFZ458783:MFZ458789 MPV458783:MPV458789 MZR458783:MZR458789 NJN458783:NJN458789 NTJ458783:NTJ458789 ODF458783:ODF458789 ONB458783:ONB458789 OWX458783:OWX458789 PGT458783:PGT458789 PQP458783:PQP458789 QAL458783:QAL458789 QKH458783:QKH458789 QUD458783:QUD458789 RDZ458783:RDZ458789 RNV458783:RNV458789 RXR458783:RXR458789 SHN458783:SHN458789 SRJ458783:SRJ458789 TBF458783:TBF458789 TLB458783:TLB458789 TUX458783:TUX458789 UET458783:UET458789 UOP458783:UOP458789 UYL458783:UYL458789 VIH458783:VIH458789 VSD458783:VSD458789 WBZ458783:WBZ458789 WLV458783:WLV458789 WVR458783:WVR458789 J524319:J524325 JF524319:JF524325 TB524319:TB524325 ACX524319:ACX524325 AMT524319:AMT524325 AWP524319:AWP524325 BGL524319:BGL524325 BQH524319:BQH524325 CAD524319:CAD524325 CJZ524319:CJZ524325 CTV524319:CTV524325 DDR524319:DDR524325 DNN524319:DNN524325 DXJ524319:DXJ524325 EHF524319:EHF524325 ERB524319:ERB524325 FAX524319:FAX524325 FKT524319:FKT524325 FUP524319:FUP524325 GEL524319:GEL524325 GOH524319:GOH524325 GYD524319:GYD524325 HHZ524319:HHZ524325 HRV524319:HRV524325 IBR524319:IBR524325 ILN524319:ILN524325 IVJ524319:IVJ524325 JFF524319:JFF524325 JPB524319:JPB524325 JYX524319:JYX524325 KIT524319:KIT524325 KSP524319:KSP524325 LCL524319:LCL524325 LMH524319:LMH524325 LWD524319:LWD524325 MFZ524319:MFZ524325 MPV524319:MPV524325 MZR524319:MZR524325 NJN524319:NJN524325 NTJ524319:NTJ524325 ODF524319:ODF524325 ONB524319:ONB524325 OWX524319:OWX524325 PGT524319:PGT524325 PQP524319:PQP524325 QAL524319:QAL524325 QKH524319:QKH524325 QUD524319:QUD524325 RDZ524319:RDZ524325 RNV524319:RNV524325 RXR524319:RXR524325 SHN524319:SHN524325 SRJ524319:SRJ524325 TBF524319:TBF524325 TLB524319:TLB524325 TUX524319:TUX524325 UET524319:UET524325 UOP524319:UOP524325 UYL524319:UYL524325 VIH524319:VIH524325 VSD524319:VSD524325 WBZ524319:WBZ524325 WLV524319:WLV524325 WVR524319:WVR524325 J589855:J589861 JF589855:JF589861 TB589855:TB589861 ACX589855:ACX589861 AMT589855:AMT589861 AWP589855:AWP589861 BGL589855:BGL589861 BQH589855:BQH589861 CAD589855:CAD589861 CJZ589855:CJZ589861 CTV589855:CTV589861 DDR589855:DDR589861 DNN589855:DNN589861 DXJ589855:DXJ589861 EHF589855:EHF589861 ERB589855:ERB589861 FAX589855:FAX589861 FKT589855:FKT589861 FUP589855:FUP589861 GEL589855:GEL589861 GOH589855:GOH589861 GYD589855:GYD589861 HHZ589855:HHZ589861 HRV589855:HRV589861 IBR589855:IBR589861 ILN589855:ILN589861 IVJ589855:IVJ589861 JFF589855:JFF589861 JPB589855:JPB589861 JYX589855:JYX589861 KIT589855:KIT589861 KSP589855:KSP589861 LCL589855:LCL589861 LMH589855:LMH589861 LWD589855:LWD589861 MFZ589855:MFZ589861 MPV589855:MPV589861 MZR589855:MZR589861 NJN589855:NJN589861 NTJ589855:NTJ589861 ODF589855:ODF589861 ONB589855:ONB589861 OWX589855:OWX589861 PGT589855:PGT589861 PQP589855:PQP589861 QAL589855:QAL589861 QKH589855:QKH589861 QUD589855:QUD589861 RDZ589855:RDZ589861 RNV589855:RNV589861 RXR589855:RXR589861 SHN589855:SHN589861 SRJ589855:SRJ589861 TBF589855:TBF589861 TLB589855:TLB589861 TUX589855:TUX589861 UET589855:UET589861 UOP589855:UOP589861 UYL589855:UYL589861 VIH589855:VIH589861 VSD589855:VSD589861 WBZ589855:WBZ589861 WLV589855:WLV589861 WVR589855:WVR589861 J655391:J655397 JF655391:JF655397 TB655391:TB655397 ACX655391:ACX655397 AMT655391:AMT655397 AWP655391:AWP655397 BGL655391:BGL655397 BQH655391:BQH655397 CAD655391:CAD655397 CJZ655391:CJZ655397 CTV655391:CTV655397 DDR655391:DDR655397 DNN655391:DNN655397 DXJ655391:DXJ655397 EHF655391:EHF655397 ERB655391:ERB655397 FAX655391:FAX655397 FKT655391:FKT655397 FUP655391:FUP655397 GEL655391:GEL655397 GOH655391:GOH655397 GYD655391:GYD655397 HHZ655391:HHZ655397 HRV655391:HRV655397 IBR655391:IBR655397 ILN655391:ILN655397 IVJ655391:IVJ655397 JFF655391:JFF655397 JPB655391:JPB655397 JYX655391:JYX655397 KIT655391:KIT655397 KSP655391:KSP655397 LCL655391:LCL655397 LMH655391:LMH655397 LWD655391:LWD655397 MFZ655391:MFZ655397 MPV655391:MPV655397 MZR655391:MZR655397 NJN655391:NJN655397 NTJ655391:NTJ655397 ODF655391:ODF655397 ONB655391:ONB655397 OWX655391:OWX655397 PGT655391:PGT655397 PQP655391:PQP655397 QAL655391:QAL655397 QKH655391:QKH655397 QUD655391:QUD655397 RDZ655391:RDZ655397 RNV655391:RNV655397 RXR655391:RXR655397 SHN655391:SHN655397 SRJ655391:SRJ655397 TBF655391:TBF655397 TLB655391:TLB655397 TUX655391:TUX655397 UET655391:UET655397 UOP655391:UOP655397 UYL655391:UYL655397 VIH655391:VIH655397 VSD655391:VSD655397 WBZ655391:WBZ655397 WLV655391:WLV655397 WVR655391:WVR655397 J720927:J720933 JF720927:JF720933 TB720927:TB720933 ACX720927:ACX720933 AMT720927:AMT720933 AWP720927:AWP720933 BGL720927:BGL720933 BQH720927:BQH720933 CAD720927:CAD720933 CJZ720927:CJZ720933 CTV720927:CTV720933 DDR720927:DDR720933 DNN720927:DNN720933 DXJ720927:DXJ720933 EHF720927:EHF720933 ERB720927:ERB720933 FAX720927:FAX720933 FKT720927:FKT720933 FUP720927:FUP720933 GEL720927:GEL720933 GOH720927:GOH720933 GYD720927:GYD720933 HHZ720927:HHZ720933 HRV720927:HRV720933 IBR720927:IBR720933 ILN720927:ILN720933 IVJ720927:IVJ720933 JFF720927:JFF720933 JPB720927:JPB720933 JYX720927:JYX720933 KIT720927:KIT720933 KSP720927:KSP720933 LCL720927:LCL720933 LMH720927:LMH720933 LWD720927:LWD720933 MFZ720927:MFZ720933 MPV720927:MPV720933 MZR720927:MZR720933 NJN720927:NJN720933 NTJ720927:NTJ720933 ODF720927:ODF720933 ONB720927:ONB720933 OWX720927:OWX720933 PGT720927:PGT720933 PQP720927:PQP720933 QAL720927:QAL720933 QKH720927:QKH720933 QUD720927:QUD720933 RDZ720927:RDZ720933 RNV720927:RNV720933 RXR720927:RXR720933 SHN720927:SHN720933 SRJ720927:SRJ720933 TBF720927:TBF720933 TLB720927:TLB720933 TUX720927:TUX720933 UET720927:UET720933 UOP720927:UOP720933 UYL720927:UYL720933 VIH720927:VIH720933 VSD720927:VSD720933 WBZ720927:WBZ720933 WLV720927:WLV720933 WVR720927:WVR720933 J786463:J786469 JF786463:JF786469 TB786463:TB786469 ACX786463:ACX786469 AMT786463:AMT786469 AWP786463:AWP786469 BGL786463:BGL786469 BQH786463:BQH786469 CAD786463:CAD786469 CJZ786463:CJZ786469 CTV786463:CTV786469 DDR786463:DDR786469 DNN786463:DNN786469 DXJ786463:DXJ786469 EHF786463:EHF786469 ERB786463:ERB786469 FAX786463:FAX786469 FKT786463:FKT786469 FUP786463:FUP786469 GEL786463:GEL786469 GOH786463:GOH786469 GYD786463:GYD786469 HHZ786463:HHZ786469 HRV786463:HRV786469 IBR786463:IBR786469 ILN786463:ILN786469 IVJ786463:IVJ786469 JFF786463:JFF786469 JPB786463:JPB786469 JYX786463:JYX786469 KIT786463:KIT786469 KSP786463:KSP786469 LCL786463:LCL786469 LMH786463:LMH786469 LWD786463:LWD786469 MFZ786463:MFZ786469 MPV786463:MPV786469 MZR786463:MZR786469 NJN786463:NJN786469 NTJ786463:NTJ786469 ODF786463:ODF786469 ONB786463:ONB786469 OWX786463:OWX786469 PGT786463:PGT786469 PQP786463:PQP786469 QAL786463:QAL786469 QKH786463:QKH786469 QUD786463:QUD786469 RDZ786463:RDZ786469 RNV786463:RNV786469 RXR786463:RXR786469 SHN786463:SHN786469 SRJ786463:SRJ786469 TBF786463:TBF786469 TLB786463:TLB786469 TUX786463:TUX786469 UET786463:UET786469 UOP786463:UOP786469 UYL786463:UYL786469 VIH786463:VIH786469 VSD786463:VSD786469 WBZ786463:WBZ786469 WLV786463:WLV786469 WVR786463:WVR786469 J851999:J852005 JF851999:JF852005 TB851999:TB852005 ACX851999:ACX852005 AMT851999:AMT852005 AWP851999:AWP852005 BGL851999:BGL852005 BQH851999:BQH852005 CAD851999:CAD852005 CJZ851999:CJZ852005 CTV851999:CTV852005 DDR851999:DDR852005 DNN851999:DNN852005 DXJ851999:DXJ852005 EHF851999:EHF852005 ERB851999:ERB852005 FAX851999:FAX852005 FKT851999:FKT852005 FUP851999:FUP852005 GEL851999:GEL852005 GOH851999:GOH852005 GYD851999:GYD852005 HHZ851999:HHZ852005 HRV851999:HRV852005 IBR851999:IBR852005 ILN851999:ILN852005 IVJ851999:IVJ852005 JFF851999:JFF852005 JPB851999:JPB852005 JYX851999:JYX852005 KIT851999:KIT852005 KSP851999:KSP852005 LCL851999:LCL852005 LMH851999:LMH852005 LWD851999:LWD852005 MFZ851999:MFZ852005 MPV851999:MPV852005 MZR851999:MZR852005 NJN851999:NJN852005 NTJ851999:NTJ852005 ODF851999:ODF852005 ONB851999:ONB852005 OWX851999:OWX852005 PGT851999:PGT852005 PQP851999:PQP852005 QAL851999:QAL852005 QKH851999:QKH852005 QUD851999:QUD852005 RDZ851999:RDZ852005 RNV851999:RNV852005 RXR851999:RXR852005 SHN851999:SHN852005 SRJ851999:SRJ852005 TBF851999:TBF852005 TLB851999:TLB852005 TUX851999:TUX852005 UET851999:UET852005 UOP851999:UOP852005 UYL851999:UYL852005 VIH851999:VIH852005 VSD851999:VSD852005 WBZ851999:WBZ852005 WLV851999:WLV852005 WVR851999:WVR852005 J917535:J917541 JF917535:JF917541 TB917535:TB917541 ACX917535:ACX917541 AMT917535:AMT917541 AWP917535:AWP917541 BGL917535:BGL917541 BQH917535:BQH917541 CAD917535:CAD917541 CJZ917535:CJZ917541 CTV917535:CTV917541 DDR917535:DDR917541 DNN917535:DNN917541 DXJ917535:DXJ917541 EHF917535:EHF917541 ERB917535:ERB917541 FAX917535:FAX917541 FKT917535:FKT917541 FUP917535:FUP917541 GEL917535:GEL917541 GOH917535:GOH917541 GYD917535:GYD917541 HHZ917535:HHZ917541 HRV917535:HRV917541 IBR917535:IBR917541 ILN917535:ILN917541 IVJ917535:IVJ917541 JFF917535:JFF917541 JPB917535:JPB917541 JYX917535:JYX917541 KIT917535:KIT917541 KSP917535:KSP917541 LCL917535:LCL917541 LMH917535:LMH917541 LWD917535:LWD917541 MFZ917535:MFZ917541 MPV917535:MPV917541 MZR917535:MZR917541 NJN917535:NJN917541 NTJ917535:NTJ917541 ODF917535:ODF917541 ONB917535:ONB917541 OWX917535:OWX917541 PGT917535:PGT917541 PQP917535:PQP917541 QAL917535:QAL917541 QKH917535:QKH917541 QUD917535:QUD917541 RDZ917535:RDZ917541 RNV917535:RNV917541 RXR917535:RXR917541 SHN917535:SHN917541 SRJ917535:SRJ917541 TBF917535:TBF917541 TLB917535:TLB917541 TUX917535:TUX917541 UET917535:UET917541 UOP917535:UOP917541 UYL917535:UYL917541 VIH917535:VIH917541 VSD917535:VSD917541 WBZ917535:WBZ917541 WLV917535:WLV917541 WVR917535:WVR917541 J983071:J983077 JF983071:JF983077 TB983071:TB983077 ACX983071:ACX983077 AMT983071:AMT983077 AWP983071:AWP983077 BGL983071:BGL983077 BQH983071:BQH983077 CAD983071:CAD983077 CJZ983071:CJZ983077 CTV983071:CTV983077 DDR983071:DDR983077 DNN983071:DNN983077 DXJ983071:DXJ983077 EHF983071:EHF983077 ERB983071:ERB983077 FAX983071:FAX983077 FKT983071:FKT983077 FUP983071:FUP983077 GEL983071:GEL983077 GOH983071:GOH983077 GYD983071:GYD983077 HHZ983071:HHZ983077 HRV983071:HRV983077 IBR983071:IBR983077 ILN983071:ILN983077 IVJ983071:IVJ983077 JFF983071:JFF983077 JPB983071:JPB983077 JYX983071:JYX983077 KIT983071:KIT983077 KSP983071:KSP983077 LCL983071:LCL983077 LMH983071:LMH983077 LWD983071:LWD983077 MFZ983071:MFZ983077 MPV983071:MPV983077 MZR983071:MZR983077 NJN983071:NJN983077 NTJ983071:NTJ983077 ODF983071:ODF983077 ONB983071:ONB983077 OWX983071:OWX983077 PGT983071:PGT983077 PQP983071:PQP983077 QAL983071:QAL983077 QKH983071:QKH983077 QUD983071:QUD983077 RDZ983071:RDZ983077 RNV983071:RNV983077 RXR983071:RXR983077 SHN983071:SHN983077 SRJ983071:SRJ983077 TBF983071:TBF983077 TLB983071:TLB983077 TUX983071:TUX983077 UET983071:UET983077 UOP983071:UOP983077 UYL983071:UYL983077 VIH983071:VIH983077 VSD983071:VSD983077 WBZ983071:WBZ983077 WLV983071:WLV983077 WVR983071:WVR983077 J39 JF39 TB39 ACX39 AMT39 AWP39 BGL39 BQH39 CAD39 CJZ39 CTV39 DDR39 DNN39 DXJ39 EHF39 ERB39 FAX39 FKT39 FUP39 GEL39 GOH39 GYD39 HHZ39 HRV39 IBR39 ILN39 IVJ39 JFF39 JPB39 JYX39 KIT39 KSP39 LCL39 LMH39 LWD39 MFZ39 MPV39 MZR39 NJN39 NTJ39 ODF39 ONB39 OWX39 PGT39 PQP39 QAL39 QKH39 QUD39 RDZ39 RNV39 RXR39 SHN39 SRJ39 TBF39 TLB39 TUX39 UET39 UOP39 UYL39 VIH39 VSD39 WBZ39 WLV39 WVR39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J50 JF50 TB50 ACX50 AMT50 AWP50 BGL50 BQH50 CAD50 CJZ50 CTV50 DDR50 DNN50 DXJ50 EHF50 ERB50 FAX50 FKT50 FUP50 GEL50 GOH50 GYD50 HHZ50 HRV50 IBR50 ILN50 IVJ50 JFF50 JPB50 JYX50 KIT50 KSP50 LCL50 LMH50 LWD50 MFZ50 MPV50 MZR50 NJN50 NTJ50 ODF50 ONB50 OWX50 PGT50 PQP50 QAL50 QKH50 QUD50 RDZ50 RNV50 RXR50 SHN50 SRJ50 TBF50 TLB50 TUX50 UET50 UOP50 UYL50 VIH50 VSD50 WBZ50 WLV50 WVR50 J65586 JF65586 TB65586 ACX65586 AMT65586 AWP65586 BGL65586 BQH65586 CAD65586 CJZ65586 CTV65586 DDR65586 DNN65586 DXJ65586 EHF65586 ERB65586 FAX65586 FKT65586 FUP65586 GEL65586 GOH65586 GYD65586 HHZ65586 HRV65586 IBR65586 ILN65586 IVJ65586 JFF65586 JPB65586 JYX65586 KIT65586 KSP65586 LCL65586 LMH65586 LWD65586 MFZ65586 MPV65586 MZR65586 NJN65586 NTJ65586 ODF65586 ONB65586 OWX65586 PGT65586 PQP65586 QAL65586 QKH65586 QUD65586 RDZ65586 RNV65586 RXR65586 SHN65586 SRJ65586 TBF65586 TLB65586 TUX65586 UET65586 UOP65586 UYL65586 VIH65586 VSD65586 WBZ65586 WLV65586 WVR65586 J131122 JF131122 TB131122 ACX131122 AMT131122 AWP131122 BGL131122 BQH131122 CAD131122 CJZ131122 CTV131122 DDR131122 DNN131122 DXJ131122 EHF131122 ERB131122 FAX131122 FKT131122 FUP131122 GEL131122 GOH131122 GYD131122 HHZ131122 HRV131122 IBR131122 ILN131122 IVJ131122 JFF131122 JPB131122 JYX131122 KIT131122 KSP131122 LCL131122 LMH131122 LWD131122 MFZ131122 MPV131122 MZR131122 NJN131122 NTJ131122 ODF131122 ONB131122 OWX131122 PGT131122 PQP131122 QAL131122 QKH131122 QUD131122 RDZ131122 RNV131122 RXR131122 SHN131122 SRJ131122 TBF131122 TLB131122 TUX131122 UET131122 UOP131122 UYL131122 VIH131122 VSD131122 WBZ131122 WLV131122 WVR131122 J196658 JF196658 TB196658 ACX196658 AMT196658 AWP196658 BGL196658 BQH196658 CAD196658 CJZ196658 CTV196658 DDR196658 DNN196658 DXJ196658 EHF196658 ERB196658 FAX196658 FKT196658 FUP196658 GEL196658 GOH196658 GYD196658 HHZ196658 HRV196658 IBR196658 ILN196658 IVJ196658 JFF196658 JPB196658 JYX196658 KIT196658 KSP196658 LCL196658 LMH196658 LWD196658 MFZ196658 MPV196658 MZR196658 NJN196658 NTJ196658 ODF196658 ONB196658 OWX196658 PGT196658 PQP196658 QAL196658 QKH196658 QUD196658 RDZ196658 RNV196658 RXR196658 SHN196658 SRJ196658 TBF196658 TLB196658 TUX196658 UET196658 UOP196658 UYL196658 VIH196658 VSD196658 WBZ196658 WLV196658 WVR196658 J262194 JF262194 TB262194 ACX262194 AMT262194 AWP262194 BGL262194 BQH262194 CAD262194 CJZ262194 CTV262194 DDR262194 DNN262194 DXJ262194 EHF262194 ERB262194 FAX262194 FKT262194 FUP262194 GEL262194 GOH262194 GYD262194 HHZ262194 HRV262194 IBR262194 ILN262194 IVJ262194 JFF262194 JPB262194 JYX262194 KIT262194 KSP262194 LCL262194 LMH262194 LWD262194 MFZ262194 MPV262194 MZR262194 NJN262194 NTJ262194 ODF262194 ONB262194 OWX262194 PGT262194 PQP262194 QAL262194 QKH262194 QUD262194 RDZ262194 RNV262194 RXR262194 SHN262194 SRJ262194 TBF262194 TLB262194 TUX262194 UET262194 UOP262194 UYL262194 VIH262194 VSD262194 WBZ262194 WLV262194 WVR262194 J327730 JF327730 TB327730 ACX327730 AMT327730 AWP327730 BGL327730 BQH327730 CAD327730 CJZ327730 CTV327730 DDR327730 DNN327730 DXJ327730 EHF327730 ERB327730 FAX327730 FKT327730 FUP327730 GEL327730 GOH327730 GYD327730 HHZ327730 HRV327730 IBR327730 ILN327730 IVJ327730 JFF327730 JPB327730 JYX327730 KIT327730 KSP327730 LCL327730 LMH327730 LWD327730 MFZ327730 MPV327730 MZR327730 NJN327730 NTJ327730 ODF327730 ONB327730 OWX327730 PGT327730 PQP327730 QAL327730 QKH327730 QUD327730 RDZ327730 RNV327730 RXR327730 SHN327730 SRJ327730 TBF327730 TLB327730 TUX327730 UET327730 UOP327730 UYL327730 VIH327730 VSD327730 WBZ327730 WLV327730 WVR327730 J393266 JF393266 TB393266 ACX393266 AMT393266 AWP393266 BGL393266 BQH393266 CAD393266 CJZ393266 CTV393266 DDR393266 DNN393266 DXJ393266 EHF393266 ERB393266 FAX393266 FKT393266 FUP393266 GEL393266 GOH393266 GYD393266 HHZ393266 HRV393266 IBR393266 ILN393266 IVJ393266 JFF393266 JPB393266 JYX393266 KIT393266 KSP393266 LCL393266 LMH393266 LWD393266 MFZ393266 MPV393266 MZR393266 NJN393266 NTJ393266 ODF393266 ONB393266 OWX393266 PGT393266 PQP393266 QAL393266 QKH393266 QUD393266 RDZ393266 RNV393266 RXR393266 SHN393266 SRJ393266 TBF393266 TLB393266 TUX393266 UET393266 UOP393266 UYL393266 VIH393266 VSD393266 WBZ393266 WLV393266 WVR393266 J458802 JF458802 TB458802 ACX458802 AMT458802 AWP458802 BGL458802 BQH458802 CAD458802 CJZ458802 CTV458802 DDR458802 DNN458802 DXJ458802 EHF458802 ERB458802 FAX458802 FKT458802 FUP458802 GEL458802 GOH458802 GYD458802 HHZ458802 HRV458802 IBR458802 ILN458802 IVJ458802 JFF458802 JPB458802 JYX458802 KIT458802 KSP458802 LCL458802 LMH458802 LWD458802 MFZ458802 MPV458802 MZR458802 NJN458802 NTJ458802 ODF458802 ONB458802 OWX458802 PGT458802 PQP458802 QAL458802 QKH458802 QUD458802 RDZ458802 RNV458802 RXR458802 SHN458802 SRJ458802 TBF458802 TLB458802 TUX458802 UET458802 UOP458802 UYL458802 VIH458802 VSD458802 WBZ458802 WLV458802 WVR458802 J524338 JF524338 TB524338 ACX524338 AMT524338 AWP524338 BGL524338 BQH524338 CAD524338 CJZ524338 CTV524338 DDR524338 DNN524338 DXJ524338 EHF524338 ERB524338 FAX524338 FKT524338 FUP524338 GEL524338 GOH524338 GYD524338 HHZ524338 HRV524338 IBR524338 ILN524338 IVJ524338 JFF524338 JPB524338 JYX524338 KIT524338 KSP524338 LCL524338 LMH524338 LWD524338 MFZ524338 MPV524338 MZR524338 NJN524338 NTJ524338 ODF524338 ONB524338 OWX524338 PGT524338 PQP524338 QAL524338 QKH524338 QUD524338 RDZ524338 RNV524338 RXR524338 SHN524338 SRJ524338 TBF524338 TLB524338 TUX524338 UET524338 UOP524338 UYL524338 VIH524338 VSD524338 WBZ524338 WLV524338 WVR524338 J589874 JF589874 TB589874 ACX589874 AMT589874 AWP589874 BGL589874 BQH589874 CAD589874 CJZ589874 CTV589874 DDR589874 DNN589874 DXJ589874 EHF589874 ERB589874 FAX589874 FKT589874 FUP589874 GEL589874 GOH589874 GYD589874 HHZ589874 HRV589874 IBR589874 ILN589874 IVJ589874 JFF589874 JPB589874 JYX589874 KIT589874 KSP589874 LCL589874 LMH589874 LWD589874 MFZ589874 MPV589874 MZR589874 NJN589874 NTJ589874 ODF589874 ONB589874 OWX589874 PGT589874 PQP589874 QAL589874 QKH589874 QUD589874 RDZ589874 RNV589874 RXR589874 SHN589874 SRJ589874 TBF589874 TLB589874 TUX589874 UET589874 UOP589874 UYL589874 VIH589874 VSD589874 WBZ589874 WLV589874 WVR589874 J655410 JF655410 TB655410 ACX655410 AMT655410 AWP655410 BGL655410 BQH655410 CAD655410 CJZ655410 CTV655410 DDR655410 DNN655410 DXJ655410 EHF655410 ERB655410 FAX655410 FKT655410 FUP655410 GEL655410 GOH655410 GYD655410 HHZ655410 HRV655410 IBR655410 ILN655410 IVJ655410 JFF655410 JPB655410 JYX655410 KIT655410 KSP655410 LCL655410 LMH655410 LWD655410 MFZ655410 MPV655410 MZR655410 NJN655410 NTJ655410 ODF655410 ONB655410 OWX655410 PGT655410 PQP655410 QAL655410 QKH655410 QUD655410 RDZ655410 RNV655410 RXR655410 SHN655410 SRJ655410 TBF655410 TLB655410 TUX655410 UET655410 UOP655410 UYL655410 VIH655410 VSD655410 WBZ655410 WLV655410 WVR655410 J720946 JF720946 TB720946 ACX720946 AMT720946 AWP720946 BGL720946 BQH720946 CAD720946 CJZ720946 CTV720946 DDR720946 DNN720946 DXJ720946 EHF720946 ERB720946 FAX720946 FKT720946 FUP720946 GEL720946 GOH720946 GYD720946 HHZ720946 HRV720946 IBR720946 ILN720946 IVJ720946 JFF720946 JPB720946 JYX720946 KIT720946 KSP720946 LCL720946 LMH720946 LWD720946 MFZ720946 MPV720946 MZR720946 NJN720946 NTJ720946 ODF720946 ONB720946 OWX720946 PGT720946 PQP720946 QAL720946 QKH720946 QUD720946 RDZ720946 RNV720946 RXR720946 SHN720946 SRJ720946 TBF720946 TLB720946 TUX720946 UET720946 UOP720946 UYL720946 VIH720946 VSD720946 WBZ720946 WLV720946 WVR720946 J786482 JF786482 TB786482 ACX786482 AMT786482 AWP786482 BGL786482 BQH786482 CAD786482 CJZ786482 CTV786482 DDR786482 DNN786482 DXJ786482 EHF786482 ERB786482 FAX786482 FKT786482 FUP786482 GEL786482 GOH786482 GYD786482 HHZ786482 HRV786482 IBR786482 ILN786482 IVJ786482 JFF786482 JPB786482 JYX786482 KIT786482 KSP786482 LCL786482 LMH786482 LWD786482 MFZ786482 MPV786482 MZR786482 NJN786482 NTJ786482 ODF786482 ONB786482 OWX786482 PGT786482 PQP786482 QAL786482 QKH786482 QUD786482 RDZ786482 RNV786482 RXR786482 SHN786482 SRJ786482 TBF786482 TLB786482 TUX786482 UET786482 UOP786482 UYL786482 VIH786482 VSD786482 WBZ786482 WLV786482 WVR786482 J852018 JF852018 TB852018 ACX852018 AMT852018 AWP852018 BGL852018 BQH852018 CAD852018 CJZ852018 CTV852018 DDR852018 DNN852018 DXJ852018 EHF852018 ERB852018 FAX852018 FKT852018 FUP852018 GEL852018 GOH852018 GYD852018 HHZ852018 HRV852018 IBR852018 ILN852018 IVJ852018 JFF852018 JPB852018 JYX852018 KIT852018 KSP852018 LCL852018 LMH852018 LWD852018 MFZ852018 MPV852018 MZR852018 NJN852018 NTJ852018 ODF852018 ONB852018 OWX852018 PGT852018 PQP852018 QAL852018 QKH852018 QUD852018 RDZ852018 RNV852018 RXR852018 SHN852018 SRJ852018 TBF852018 TLB852018 TUX852018 UET852018 UOP852018 UYL852018 VIH852018 VSD852018 WBZ852018 WLV852018 WVR852018 J917554 JF917554 TB917554 ACX917554 AMT917554 AWP917554 BGL917554 BQH917554 CAD917554 CJZ917554 CTV917554 DDR917554 DNN917554 DXJ917554 EHF917554 ERB917554 FAX917554 FKT917554 FUP917554 GEL917554 GOH917554 GYD917554 HHZ917554 HRV917554 IBR917554 ILN917554 IVJ917554 JFF917554 JPB917554 JYX917554 KIT917554 KSP917554 LCL917554 LMH917554 LWD917554 MFZ917554 MPV917554 MZR917554 NJN917554 NTJ917554 ODF917554 ONB917554 OWX917554 PGT917554 PQP917554 QAL917554 QKH917554 QUD917554 RDZ917554 RNV917554 RXR917554 SHN917554 SRJ917554 TBF917554 TLB917554 TUX917554 UET917554 UOP917554 UYL917554 VIH917554 VSD917554 WBZ917554 WLV917554 WVR917554 J983090 JF983090 TB983090 ACX983090 AMT983090 AWP983090 BGL983090 BQH983090 CAD983090 CJZ983090 CTV983090 DDR983090 DNN983090 DXJ983090 EHF983090 ERB983090 FAX983090 FKT983090 FUP983090 GEL983090 GOH983090 GYD983090 HHZ983090 HRV983090 IBR983090 ILN983090 IVJ983090 JFF983090 JPB983090 JYX983090 KIT983090 KSP983090 LCL983090 LMH983090 LWD983090 MFZ983090 MPV983090 MZR983090 NJN983090 NTJ983090 ODF983090 ONB983090 OWX983090 PGT983090 PQP983090 QAL983090 QKH983090 QUD983090 RDZ983090 RNV983090 RXR983090 SHN983090 SRJ983090 TBF983090 TLB983090 TUX983090 UET983090 UOP983090 UYL983090 VIH983090 VSD983090 WBZ983090 WLV983090 WVR983090 J53:J54 JF53:JF54 TB53:TB54 ACX53:ACX54 AMT53:AMT54 AWP53:AWP54 BGL53:BGL54 BQH53:BQH54 CAD53:CAD54 CJZ53:CJZ54 CTV53:CTV54 DDR53:DDR54 DNN53:DNN54 DXJ53:DXJ54 EHF53:EHF54 ERB53:ERB54 FAX53:FAX54 FKT53:FKT54 FUP53:FUP54 GEL53:GEL54 GOH53:GOH54 GYD53:GYD54 HHZ53:HHZ54 HRV53:HRV54 IBR53:IBR54 ILN53:ILN54 IVJ53:IVJ54 JFF53:JFF54 JPB53:JPB54 JYX53:JYX54 KIT53:KIT54 KSP53:KSP54 LCL53:LCL54 LMH53:LMH54 LWD53:LWD54 MFZ53:MFZ54 MPV53:MPV54 MZR53:MZR54 NJN53:NJN54 NTJ53:NTJ54 ODF53:ODF54 ONB53:ONB54 OWX53:OWX54 PGT53:PGT54 PQP53:PQP54 QAL53:QAL54 QKH53:QKH54 QUD53:QUD54 RDZ53:RDZ54 RNV53:RNV54 RXR53:RXR54 SHN53:SHN54 SRJ53:SRJ54 TBF53:TBF54 TLB53:TLB54 TUX53:TUX54 UET53:UET54 UOP53:UOP54 UYL53:UYL54 VIH53:VIH54 VSD53:VSD54 WBZ53:WBZ54 WLV53:WLV54 WVR53:WVR54 J65589:J65590 JF65589:JF65590 TB65589:TB65590 ACX65589:ACX65590 AMT65589:AMT65590 AWP65589:AWP65590 BGL65589:BGL65590 BQH65589:BQH65590 CAD65589:CAD65590 CJZ65589:CJZ65590 CTV65589:CTV65590 DDR65589:DDR65590 DNN65589:DNN65590 DXJ65589:DXJ65590 EHF65589:EHF65590 ERB65589:ERB65590 FAX65589:FAX65590 FKT65589:FKT65590 FUP65589:FUP65590 GEL65589:GEL65590 GOH65589:GOH65590 GYD65589:GYD65590 HHZ65589:HHZ65590 HRV65589:HRV65590 IBR65589:IBR65590 ILN65589:ILN65590 IVJ65589:IVJ65590 JFF65589:JFF65590 JPB65589:JPB65590 JYX65589:JYX65590 KIT65589:KIT65590 KSP65589:KSP65590 LCL65589:LCL65590 LMH65589:LMH65590 LWD65589:LWD65590 MFZ65589:MFZ65590 MPV65589:MPV65590 MZR65589:MZR65590 NJN65589:NJN65590 NTJ65589:NTJ65590 ODF65589:ODF65590 ONB65589:ONB65590 OWX65589:OWX65590 PGT65589:PGT65590 PQP65589:PQP65590 QAL65589:QAL65590 QKH65589:QKH65590 QUD65589:QUD65590 RDZ65589:RDZ65590 RNV65589:RNV65590 RXR65589:RXR65590 SHN65589:SHN65590 SRJ65589:SRJ65590 TBF65589:TBF65590 TLB65589:TLB65590 TUX65589:TUX65590 UET65589:UET65590 UOP65589:UOP65590 UYL65589:UYL65590 VIH65589:VIH65590 VSD65589:VSD65590 WBZ65589:WBZ65590 WLV65589:WLV65590 WVR65589:WVR65590 J131125:J131126 JF131125:JF131126 TB131125:TB131126 ACX131125:ACX131126 AMT131125:AMT131126 AWP131125:AWP131126 BGL131125:BGL131126 BQH131125:BQH131126 CAD131125:CAD131126 CJZ131125:CJZ131126 CTV131125:CTV131126 DDR131125:DDR131126 DNN131125:DNN131126 DXJ131125:DXJ131126 EHF131125:EHF131126 ERB131125:ERB131126 FAX131125:FAX131126 FKT131125:FKT131126 FUP131125:FUP131126 GEL131125:GEL131126 GOH131125:GOH131126 GYD131125:GYD131126 HHZ131125:HHZ131126 HRV131125:HRV131126 IBR131125:IBR131126 ILN131125:ILN131126 IVJ131125:IVJ131126 JFF131125:JFF131126 JPB131125:JPB131126 JYX131125:JYX131126 KIT131125:KIT131126 KSP131125:KSP131126 LCL131125:LCL131126 LMH131125:LMH131126 LWD131125:LWD131126 MFZ131125:MFZ131126 MPV131125:MPV131126 MZR131125:MZR131126 NJN131125:NJN131126 NTJ131125:NTJ131126 ODF131125:ODF131126 ONB131125:ONB131126 OWX131125:OWX131126 PGT131125:PGT131126 PQP131125:PQP131126 QAL131125:QAL131126 QKH131125:QKH131126 QUD131125:QUD131126 RDZ131125:RDZ131126 RNV131125:RNV131126 RXR131125:RXR131126 SHN131125:SHN131126 SRJ131125:SRJ131126 TBF131125:TBF131126 TLB131125:TLB131126 TUX131125:TUX131126 UET131125:UET131126 UOP131125:UOP131126 UYL131125:UYL131126 VIH131125:VIH131126 VSD131125:VSD131126 WBZ131125:WBZ131126 WLV131125:WLV131126 WVR131125:WVR131126 J196661:J196662 JF196661:JF196662 TB196661:TB196662 ACX196661:ACX196662 AMT196661:AMT196662 AWP196661:AWP196662 BGL196661:BGL196662 BQH196661:BQH196662 CAD196661:CAD196662 CJZ196661:CJZ196662 CTV196661:CTV196662 DDR196661:DDR196662 DNN196661:DNN196662 DXJ196661:DXJ196662 EHF196661:EHF196662 ERB196661:ERB196662 FAX196661:FAX196662 FKT196661:FKT196662 FUP196661:FUP196662 GEL196661:GEL196662 GOH196661:GOH196662 GYD196661:GYD196662 HHZ196661:HHZ196662 HRV196661:HRV196662 IBR196661:IBR196662 ILN196661:ILN196662 IVJ196661:IVJ196662 JFF196661:JFF196662 JPB196661:JPB196662 JYX196661:JYX196662 KIT196661:KIT196662 KSP196661:KSP196662 LCL196661:LCL196662 LMH196661:LMH196662 LWD196661:LWD196662 MFZ196661:MFZ196662 MPV196661:MPV196662 MZR196661:MZR196662 NJN196661:NJN196662 NTJ196661:NTJ196662 ODF196661:ODF196662 ONB196661:ONB196662 OWX196661:OWX196662 PGT196661:PGT196662 PQP196661:PQP196662 QAL196661:QAL196662 QKH196661:QKH196662 QUD196661:QUD196662 RDZ196661:RDZ196662 RNV196661:RNV196662 RXR196661:RXR196662 SHN196661:SHN196662 SRJ196661:SRJ196662 TBF196661:TBF196662 TLB196661:TLB196662 TUX196661:TUX196662 UET196661:UET196662 UOP196661:UOP196662 UYL196661:UYL196662 VIH196661:VIH196662 VSD196661:VSD196662 WBZ196661:WBZ196662 WLV196661:WLV196662 WVR196661:WVR196662 J262197:J262198 JF262197:JF262198 TB262197:TB262198 ACX262197:ACX262198 AMT262197:AMT262198 AWP262197:AWP262198 BGL262197:BGL262198 BQH262197:BQH262198 CAD262197:CAD262198 CJZ262197:CJZ262198 CTV262197:CTV262198 DDR262197:DDR262198 DNN262197:DNN262198 DXJ262197:DXJ262198 EHF262197:EHF262198 ERB262197:ERB262198 FAX262197:FAX262198 FKT262197:FKT262198 FUP262197:FUP262198 GEL262197:GEL262198 GOH262197:GOH262198 GYD262197:GYD262198 HHZ262197:HHZ262198 HRV262197:HRV262198 IBR262197:IBR262198 ILN262197:ILN262198 IVJ262197:IVJ262198 JFF262197:JFF262198 JPB262197:JPB262198 JYX262197:JYX262198 KIT262197:KIT262198 KSP262197:KSP262198 LCL262197:LCL262198 LMH262197:LMH262198 LWD262197:LWD262198 MFZ262197:MFZ262198 MPV262197:MPV262198 MZR262197:MZR262198 NJN262197:NJN262198 NTJ262197:NTJ262198 ODF262197:ODF262198 ONB262197:ONB262198 OWX262197:OWX262198 PGT262197:PGT262198 PQP262197:PQP262198 QAL262197:QAL262198 QKH262197:QKH262198 QUD262197:QUD262198 RDZ262197:RDZ262198 RNV262197:RNV262198 RXR262197:RXR262198 SHN262197:SHN262198 SRJ262197:SRJ262198 TBF262197:TBF262198 TLB262197:TLB262198 TUX262197:TUX262198 UET262197:UET262198 UOP262197:UOP262198 UYL262197:UYL262198 VIH262197:VIH262198 VSD262197:VSD262198 WBZ262197:WBZ262198 WLV262197:WLV262198 WVR262197:WVR262198 J327733:J327734 JF327733:JF327734 TB327733:TB327734 ACX327733:ACX327734 AMT327733:AMT327734 AWP327733:AWP327734 BGL327733:BGL327734 BQH327733:BQH327734 CAD327733:CAD327734 CJZ327733:CJZ327734 CTV327733:CTV327734 DDR327733:DDR327734 DNN327733:DNN327734 DXJ327733:DXJ327734 EHF327733:EHF327734 ERB327733:ERB327734 FAX327733:FAX327734 FKT327733:FKT327734 FUP327733:FUP327734 GEL327733:GEL327734 GOH327733:GOH327734 GYD327733:GYD327734 HHZ327733:HHZ327734 HRV327733:HRV327734 IBR327733:IBR327734 ILN327733:ILN327734 IVJ327733:IVJ327734 JFF327733:JFF327734 JPB327733:JPB327734 JYX327733:JYX327734 KIT327733:KIT327734 KSP327733:KSP327734 LCL327733:LCL327734 LMH327733:LMH327734 LWD327733:LWD327734 MFZ327733:MFZ327734 MPV327733:MPV327734 MZR327733:MZR327734 NJN327733:NJN327734 NTJ327733:NTJ327734 ODF327733:ODF327734 ONB327733:ONB327734 OWX327733:OWX327734 PGT327733:PGT327734 PQP327733:PQP327734 QAL327733:QAL327734 QKH327733:QKH327734 QUD327733:QUD327734 RDZ327733:RDZ327734 RNV327733:RNV327734 RXR327733:RXR327734 SHN327733:SHN327734 SRJ327733:SRJ327734 TBF327733:TBF327734 TLB327733:TLB327734 TUX327733:TUX327734 UET327733:UET327734 UOP327733:UOP327734 UYL327733:UYL327734 VIH327733:VIH327734 VSD327733:VSD327734 WBZ327733:WBZ327734 WLV327733:WLV327734 WVR327733:WVR327734 J393269:J393270 JF393269:JF393270 TB393269:TB393270 ACX393269:ACX393270 AMT393269:AMT393270 AWP393269:AWP393270 BGL393269:BGL393270 BQH393269:BQH393270 CAD393269:CAD393270 CJZ393269:CJZ393270 CTV393269:CTV393270 DDR393269:DDR393270 DNN393269:DNN393270 DXJ393269:DXJ393270 EHF393269:EHF393270 ERB393269:ERB393270 FAX393269:FAX393270 FKT393269:FKT393270 FUP393269:FUP393270 GEL393269:GEL393270 GOH393269:GOH393270 GYD393269:GYD393270 HHZ393269:HHZ393270 HRV393269:HRV393270 IBR393269:IBR393270 ILN393269:ILN393270 IVJ393269:IVJ393270 JFF393269:JFF393270 JPB393269:JPB393270 JYX393269:JYX393270 KIT393269:KIT393270 KSP393269:KSP393270 LCL393269:LCL393270 LMH393269:LMH393270 LWD393269:LWD393270 MFZ393269:MFZ393270 MPV393269:MPV393270 MZR393269:MZR393270 NJN393269:NJN393270 NTJ393269:NTJ393270 ODF393269:ODF393270 ONB393269:ONB393270 OWX393269:OWX393270 PGT393269:PGT393270 PQP393269:PQP393270 QAL393269:QAL393270 QKH393269:QKH393270 QUD393269:QUD393270 RDZ393269:RDZ393270 RNV393269:RNV393270 RXR393269:RXR393270 SHN393269:SHN393270 SRJ393269:SRJ393270 TBF393269:TBF393270 TLB393269:TLB393270 TUX393269:TUX393270 UET393269:UET393270 UOP393269:UOP393270 UYL393269:UYL393270 VIH393269:VIH393270 VSD393269:VSD393270 WBZ393269:WBZ393270 WLV393269:WLV393270 WVR393269:WVR393270 J458805:J458806 JF458805:JF458806 TB458805:TB458806 ACX458805:ACX458806 AMT458805:AMT458806 AWP458805:AWP458806 BGL458805:BGL458806 BQH458805:BQH458806 CAD458805:CAD458806 CJZ458805:CJZ458806 CTV458805:CTV458806 DDR458805:DDR458806 DNN458805:DNN458806 DXJ458805:DXJ458806 EHF458805:EHF458806 ERB458805:ERB458806 FAX458805:FAX458806 FKT458805:FKT458806 FUP458805:FUP458806 GEL458805:GEL458806 GOH458805:GOH458806 GYD458805:GYD458806 HHZ458805:HHZ458806 HRV458805:HRV458806 IBR458805:IBR458806 ILN458805:ILN458806 IVJ458805:IVJ458806 JFF458805:JFF458806 JPB458805:JPB458806 JYX458805:JYX458806 KIT458805:KIT458806 KSP458805:KSP458806 LCL458805:LCL458806 LMH458805:LMH458806 LWD458805:LWD458806 MFZ458805:MFZ458806 MPV458805:MPV458806 MZR458805:MZR458806 NJN458805:NJN458806 NTJ458805:NTJ458806 ODF458805:ODF458806 ONB458805:ONB458806 OWX458805:OWX458806 PGT458805:PGT458806 PQP458805:PQP458806 QAL458805:QAL458806 QKH458805:QKH458806 QUD458805:QUD458806 RDZ458805:RDZ458806 RNV458805:RNV458806 RXR458805:RXR458806 SHN458805:SHN458806 SRJ458805:SRJ458806 TBF458805:TBF458806 TLB458805:TLB458806 TUX458805:TUX458806 UET458805:UET458806 UOP458805:UOP458806 UYL458805:UYL458806 VIH458805:VIH458806 VSD458805:VSD458806 WBZ458805:WBZ458806 WLV458805:WLV458806 WVR458805:WVR458806 J524341:J524342 JF524341:JF524342 TB524341:TB524342 ACX524341:ACX524342 AMT524341:AMT524342 AWP524341:AWP524342 BGL524341:BGL524342 BQH524341:BQH524342 CAD524341:CAD524342 CJZ524341:CJZ524342 CTV524341:CTV524342 DDR524341:DDR524342 DNN524341:DNN524342 DXJ524341:DXJ524342 EHF524341:EHF524342 ERB524341:ERB524342 FAX524341:FAX524342 FKT524341:FKT524342 FUP524341:FUP524342 GEL524341:GEL524342 GOH524341:GOH524342 GYD524341:GYD524342 HHZ524341:HHZ524342 HRV524341:HRV524342 IBR524341:IBR524342 ILN524341:ILN524342 IVJ524341:IVJ524342 JFF524341:JFF524342 JPB524341:JPB524342 JYX524341:JYX524342 KIT524341:KIT524342 KSP524341:KSP524342 LCL524341:LCL524342 LMH524341:LMH524342 LWD524341:LWD524342 MFZ524341:MFZ524342 MPV524341:MPV524342 MZR524341:MZR524342 NJN524341:NJN524342 NTJ524341:NTJ524342 ODF524341:ODF524342 ONB524341:ONB524342 OWX524341:OWX524342 PGT524341:PGT524342 PQP524341:PQP524342 QAL524341:QAL524342 QKH524341:QKH524342 QUD524341:QUD524342 RDZ524341:RDZ524342 RNV524341:RNV524342 RXR524341:RXR524342 SHN524341:SHN524342 SRJ524341:SRJ524342 TBF524341:TBF524342 TLB524341:TLB524342 TUX524341:TUX524342 UET524341:UET524342 UOP524341:UOP524342 UYL524341:UYL524342 VIH524341:VIH524342 VSD524341:VSD524342 WBZ524341:WBZ524342 WLV524341:WLV524342 WVR524341:WVR524342 J589877:J589878 JF589877:JF589878 TB589877:TB589878 ACX589877:ACX589878 AMT589877:AMT589878 AWP589877:AWP589878 BGL589877:BGL589878 BQH589877:BQH589878 CAD589877:CAD589878 CJZ589877:CJZ589878 CTV589877:CTV589878 DDR589877:DDR589878 DNN589877:DNN589878 DXJ589877:DXJ589878 EHF589877:EHF589878 ERB589877:ERB589878 FAX589877:FAX589878 FKT589877:FKT589878 FUP589877:FUP589878 GEL589877:GEL589878 GOH589877:GOH589878 GYD589877:GYD589878 HHZ589877:HHZ589878 HRV589877:HRV589878 IBR589877:IBR589878 ILN589877:ILN589878 IVJ589877:IVJ589878 JFF589877:JFF589878 JPB589877:JPB589878 JYX589877:JYX589878 KIT589877:KIT589878 KSP589877:KSP589878 LCL589877:LCL589878 LMH589877:LMH589878 LWD589877:LWD589878 MFZ589877:MFZ589878 MPV589877:MPV589878 MZR589877:MZR589878 NJN589877:NJN589878 NTJ589877:NTJ589878 ODF589877:ODF589878 ONB589877:ONB589878 OWX589877:OWX589878 PGT589877:PGT589878 PQP589877:PQP589878 QAL589877:QAL589878 QKH589877:QKH589878 QUD589877:QUD589878 RDZ589877:RDZ589878 RNV589877:RNV589878 RXR589877:RXR589878 SHN589877:SHN589878 SRJ589877:SRJ589878 TBF589877:TBF589878 TLB589877:TLB589878 TUX589877:TUX589878 UET589877:UET589878 UOP589877:UOP589878 UYL589877:UYL589878 VIH589877:VIH589878 VSD589877:VSD589878 WBZ589877:WBZ589878 WLV589877:WLV589878 WVR589877:WVR589878 J655413:J655414 JF655413:JF655414 TB655413:TB655414 ACX655413:ACX655414 AMT655413:AMT655414 AWP655413:AWP655414 BGL655413:BGL655414 BQH655413:BQH655414 CAD655413:CAD655414 CJZ655413:CJZ655414 CTV655413:CTV655414 DDR655413:DDR655414 DNN655413:DNN655414 DXJ655413:DXJ655414 EHF655413:EHF655414 ERB655413:ERB655414 FAX655413:FAX655414 FKT655413:FKT655414 FUP655413:FUP655414 GEL655413:GEL655414 GOH655413:GOH655414 GYD655413:GYD655414 HHZ655413:HHZ655414 HRV655413:HRV655414 IBR655413:IBR655414 ILN655413:ILN655414 IVJ655413:IVJ655414 JFF655413:JFF655414 JPB655413:JPB655414 JYX655413:JYX655414 KIT655413:KIT655414 KSP655413:KSP655414 LCL655413:LCL655414 LMH655413:LMH655414 LWD655413:LWD655414 MFZ655413:MFZ655414 MPV655413:MPV655414 MZR655413:MZR655414 NJN655413:NJN655414 NTJ655413:NTJ655414 ODF655413:ODF655414 ONB655413:ONB655414 OWX655413:OWX655414 PGT655413:PGT655414 PQP655413:PQP655414 QAL655413:QAL655414 QKH655413:QKH655414 QUD655413:QUD655414 RDZ655413:RDZ655414 RNV655413:RNV655414 RXR655413:RXR655414 SHN655413:SHN655414 SRJ655413:SRJ655414 TBF655413:TBF655414 TLB655413:TLB655414 TUX655413:TUX655414 UET655413:UET655414 UOP655413:UOP655414 UYL655413:UYL655414 VIH655413:VIH655414 VSD655413:VSD655414 WBZ655413:WBZ655414 WLV655413:WLV655414 WVR655413:WVR655414 J720949:J720950 JF720949:JF720950 TB720949:TB720950 ACX720949:ACX720950 AMT720949:AMT720950 AWP720949:AWP720950 BGL720949:BGL720950 BQH720949:BQH720950 CAD720949:CAD720950 CJZ720949:CJZ720950 CTV720949:CTV720950 DDR720949:DDR720950 DNN720949:DNN720950 DXJ720949:DXJ720950 EHF720949:EHF720950 ERB720949:ERB720950 FAX720949:FAX720950 FKT720949:FKT720950 FUP720949:FUP720950 GEL720949:GEL720950 GOH720949:GOH720950 GYD720949:GYD720950 HHZ720949:HHZ720950 HRV720949:HRV720950 IBR720949:IBR720950 ILN720949:ILN720950 IVJ720949:IVJ720950 JFF720949:JFF720950 JPB720949:JPB720950 JYX720949:JYX720950 KIT720949:KIT720950 KSP720949:KSP720950 LCL720949:LCL720950 LMH720949:LMH720950 LWD720949:LWD720950 MFZ720949:MFZ720950 MPV720949:MPV720950 MZR720949:MZR720950 NJN720949:NJN720950 NTJ720949:NTJ720950 ODF720949:ODF720950 ONB720949:ONB720950 OWX720949:OWX720950 PGT720949:PGT720950 PQP720949:PQP720950 QAL720949:QAL720950 QKH720949:QKH720950 QUD720949:QUD720950 RDZ720949:RDZ720950 RNV720949:RNV720950 RXR720949:RXR720950 SHN720949:SHN720950 SRJ720949:SRJ720950 TBF720949:TBF720950 TLB720949:TLB720950 TUX720949:TUX720950 UET720949:UET720950 UOP720949:UOP720950 UYL720949:UYL720950 VIH720949:VIH720950 VSD720949:VSD720950 WBZ720949:WBZ720950 WLV720949:WLV720950 WVR720949:WVR720950 J786485:J786486 JF786485:JF786486 TB786485:TB786486 ACX786485:ACX786486 AMT786485:AMT786486 AWP786485:AWP786486 BGL786485:BGL786486 BQH786485:BQH786486 CAD786485:CAD786486 CJZ786485:CJZ786486 CTV786485:CTV786486 DDR786485:DDR786486 DNN786485:DNN786486 DXJ786485:DXJ786486 EHF786485:EHF786486 ERB786485:ERB786486 FAX786485:FAX786486 FKT786485:FKT786486 FUP786485:FUP786486 GEL786485:GEL786486 GOH786485:GOH786486 GYD786485:GYD786486 HHZ786485:HHZ786486 HRV786485:HRV786486 IBR786485:IBR786486 ILN786485:ILN786486 IVJ786485:IVJ786486 JFF786485:JFF786486 JPB786485:JPB786486 JYX786485:JYX786486 KIT786485:KIT786486 KSP786485:KSP786486 LCL786485:LCL786486 LMH786485:LMH786486 LWD786485:LWD786486 MFZ786485:MFZ786486 MPV786485:MPV786486 MZR786485:MZR786486 NJN786485:NJN786486 NTJ786485:NTJ786486 ODF786485:ODF786486 ONB786485:ONB786486 OWX786485:OWX786486 PGT786485:PGT786486 PQP786485:PQP786486 QAL786485:QAL786486 QKH786485:QKH786486 QUD786485:QUD786486 RDZ786485:RDZ786486 RNV786485:RNV786486 RXR786485:RXR786486 SHN786485:SHN786486 SRJ786485:SRJ786486 TBF786485:TBF786486 TLB786485:TLB786486 TUX786485:TUX786486 UET786485:UET786486 UOP786485:UOP786486 UYL786485:UYL786486 VIH786485:VIH786486 VSD786485:VSD786486 WBZ786485:WBZ786486 WLV786485:WLV786486 WVR786485:WVR786486 J852021:J852022 JF852021:JF852022 TB852021:TB852022 ACX852021:ACX852022 AMT852021:AMT852022 AWP852021:AWP852022 BGL852021:BGL852022 BQH852021:BQH852022 CAD852021:CAD852022 CJZ852021:CJZ852022 CTV852021:CTV852022 DDR852021:DDR852022 DNN852021:DNN852022 DXJ852021:DXJ852022 EHF852021:EHF852022 ERB852021:ERB852022 FAX852021:FAX852022 FKT852021:FKT852022 FUP852021:FUP852022 GEL852021:GEL852022 GOH852021:GOH852022 GYD852021:GYD852022 HHZ852021:HHZ852022 HRV852021:HRV852022 IBR852021:IBR852022 ILN852021:ILN852022 IVJ852021:IVJ852022 JFF852021:JFF852022 JPB852021:JPB852022 JYX852021:JYX852022 KIT852021:KIT852022 KSP852021:KSP852022 LCL852021:LCL852022 LMH852021:LMH852022 LWD852021:LWD852022 MFZ852021:MFZ852022 MPV852021:MPV852022 MZR852021:MZR852022 NJN852021:NJN852022 NTJ852021:NTJ852022 ODF852021:ODF852022 ONB852021:ONB852022 OWX852021:OWX852022 PGT852021:PGT852022 PQP852021:PQP852022 QAL852021:QAL852022 QKH852021:QKH852022 QUD852021:QUD852022 RDZ852021:RDZ852022 RNV852021:RNV852022 RXR852021:RXR852022 SHN852021:SHN852022 SRJ852021:SRJ852022 TBF852021:TBF852022 TLB852021:TLB852022 TUX852021:TUX852022 UET852021:UET852022 UOP852021:UOP852022 UYL852021:UYL852022 VIH852021:VIH852022 VSD852021:VSD852022 WBZ852021:WBZ852022 WLV852021:WLV852022 WVR852021:WVR852022 J917557:J917558 JF917557:JF917558 TB917557:TB917558 ACX917557:ACX917558 AMT917557:AMT917558 AWP917557:AWP917558 BGL917557:BGL917558 BQH917557:BQH917558 CAD917557:CAD917558 CJZ917557:CJZ917558 CTV917557:CTV917558 DDR917557:DDR917558 DNN917557:DNN917558 DXJ917557:DXJ917558 EHF917557:EHF917558 ERB917557:ERB917558 FAX917557:FAX917558 FKT917557:FKT917558 FUP917557:FUP917558 GEL917557:GEL917558 GOH917557:GOH917558 GYD917557:GYD917558 HHZ917557:HHZ917558 HRV917557:HRV917558 IBR917557:IBR917558 ILN917557:ILN917558 IVJ917557:IVJ917558 JFF917557:JFF917558 JPB917557:JPB917558 JYX917557:JYX917558 KIT917557:KIT917558 KSP917557:KSP917558 LCL917557:LCL917558 LMH917557:LMH917558 LWD917557:LWD917558 MFZ917557:MFZ917558 MPV917557:MPV917558 MZR917557:MZR917558 NJN917557:NJN917558 NTJ917557:NTJ917558 ODF917557:ODF917558 ONB917557:ONB917558 OWX917557:OWX917558 PGT917557:PGT917558 PQP917557:PQP917558 QAL917557:QAL917558 QKH917557:QKH917558 QUD917557:QUD917558 RDZ917557:RDZ917558 RNV917557:RNV917558 RXR917557:RXR917558 SHN917557:SHN917558 SRJ917557:SRJ917558 TBF917557:TBF917558 TLB917557:TLB917558 TUX917557:TUX917558 UET917557:UET917558 UOP917557:UOP917558 UYL917557:UYL917558 VIH917557:VIH917558 VSD917557:VSD917558 WBZ917557:WBZ917558 WLV917557:WLV917558 WVR917557:WVR917558 J983093:J983094 JF983093:JF983094 TB983093:TB983094 ACX983093:ACX983094 AMT983093:AMT983094 AWP983093:AWP983094 BGL983093:BGL983094 BQH983093:BQH983094 CAD983093:CAD983094 CJZ983093:CJZ983094 CTV983093:CTV983094 DDR983093:DDR983094 DNN983093:DNN983094 DXJ983093:DXJ983094 EHF983093:EHF983094 ERB983093:ERB983094 FAX983093:FAX983094 FKT983093:FKT983094 FUP983093:FUP983094 GEL983093:GEL983094 GOH983093:GOH983094 GYD983093:GYD983094 HHZ983093:HHZ983094 HRV983093:HRV983094 IBR983093:IBR983094 ILN983093:ILN983094 IVJ983093:IVJ983094 JFF983093:JFF983094 JPB983093:JPB983094 JYX983093:JYX983094 KIT983093:KIT983094 KSP983093:KSP983094 LCL983093:LCL983094 LMH983093:LMH983094 LWD983093:LWD983094 MFZ983093:MFZ983094 MPV983093:MPV983094 MZR983093:MZR983094 NJN983093:NJN983094 NTJ983093:NTJ983094 ODF983093:ODF983094 ONB983093:ONB983094 OWX983093:OWX983094 PGT983093:PGT983094 PQP983093:PQP983094 QAL983093:QAL983094 QKH983093:QKH983094 QUD983093:QUD983094 RDZ983093:RDZ983094 RNV983093:RNV983094 RXR983093:RXR983094 SHN983093:SHN983094 SRJ983093:SRJ983094 TBF983093:TBF983094 TLB983093:TLB983094 TUX983093:TUX983094 UET983093:UET983094 UOP983093:UOP983094 UYL983093:UYL983094 VIH983093:VIH983094 VSD983093:VSD983094 WBZ983093:WBZ983094 WLV983093:WLV983094 WVR983093:WVR983094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31"/>
  <sheetViews>
    <sheetView zoomScaleNormal="100" workbookViewId="0">
      <selection activeCell="E10" sqref="E10"/>
    </sheetView>
  </sheetViews>
  <sheetFormatPr defaultRowHeight="13.8"/>
  <cols>
    <col min="1" max="1" width="2.44140625" style="96" customWidth="1"/>
    <col min="2" max="2" width="6" style="96" customWidth="1"/>
    <col min="3" max="3" width="5.6640625" style="96" customWidth="1"/>
    <col min="4" max="4" width="21.6640625" style="96" customWidth="1"/>
    <col min="5" max="5" width="19.33203125" style="96" customWidth="1"/>
    <col min="6" max="6" width="4.88671875" style="96" customWidth="1"/>
    <col min="7" max="7" width="15.5546875" style="96" customWidth="1"/>
    <col min="8" max="256" width="9.109375" style="96"/>
    <col min="257" max="257" width="2.44140625" style="96" customWidth="1"/>
    <col min="258" max="258" width="6" style="96" customWidth="1"/>
    <col min="259" max="259" width="5.6640625" style="96" customWidth="1"/>
    <col min="260" max="260" width="21.6640625" style="96" customWidth="1"/>
    <col min="261" max="261" width="19.33203125" style="96" customWidth="1"/>
    <col min="262" max="262" width="4.88671875" style="96" customWidth="1"/>
    <col min="263" max="263" width="15.5546875" style="96" customWidth="1"/>
    <col min="264" max="512" width="9.109375" style="96"/>
    <col min="513" max="513" width="2.44140625" style="96" customWidth="1"/>
    <col min="514" max="514" width="6" style="96" customWidth="1"/>
    <col min="515" max="515" width="5.6640625" style="96" customWidth="1"/>
    <col min="516" max="516" width="21.6640625" style="96" customWidth="1"/>
    <col min="517" max="517" width="19.33203125" style="96" customWidth="1"/>
    <col min="518" max="518" width="4.88671875" style="96" customWidth="1"/>
    <col min="519" max="519" width="15.5546875" style="96" customWidth="1"/>
    <col min="520" max="768" width="9.109375" style="96"/>
    <col min="769" max="769" width="2.44140625" style="96" customWidth="1"/>
    <col min="770" max="770" width="6" style="96" customWidth="1"/>
    <col min="771" max="771" width="5.6640625" style="96" customWidth="1"/>
    <col min="772" max="772" width="21.6640625" style="96" customWidth="1"/>
    <col min="773" max="773" width="19.33203125" style="96" customWidth="1"/>
    <col min="774" max="774" width="4.88671875" style="96" customWidth="1"/>
    <col min="775" max="775" width="15.5546875" style="96" customWidth="1"/>
    <col min="776" max="1024" width="9.109375" style="96"/>
    <col min="1025" max="1025" width="2.44140625" style="96" customWidth="1"/>
    <col min="1026" max="1026" width="6" style="96" customWidth="1"/>
    <col min="1027" max="1027" width="5.6640625" style="96" customWidth="1"/>
    <col min="1028" max="1028" width="21.6640625" style="96" customWidth="1"/>
    <col min="1029" max="1029" width="19.33203125" style="96" customWidth="1"/>
    <col min="1030" max="1030" width="4.88671875" style="96" customWidth="1"/>
    <col min="1031" max="1031" width="15.5546875" style="96" customWidth="1"/>
    <col min="1032" max="1280" width="9.109375" style="96"/>
    <col min="1281" max="1281" width="2.44140625" style="96" customWidth="1"/>
    <col min="1282" max="1282" width="6" style="96" customWidth="1"/>
    <col min="1283" max="1283" width="5.6640625" style="96" customWidth="1"/>
    <col min="1284" max="1284" width="21.6640625" style="96" customWidth="1"/>
    <col min="1285" max="1285" width="19.33203125" style="96" customWidth="1"/>
    <col min="1286" max="1286" width="4.88671875" style="96" customWidth="1"/>
    <col min="1287" max="1287" width="15.5546875" style="96" customWidth="1"/>
    <col min="1288" max="1536" width="9.109375" style="96"/>
    <col min="1537" max="1537" width="2.44140625" style="96" customWidth="1"/>
    <col min="1538" max="1538" width="6" style="96" customWidth="1"/>
    <col min="1539" max="1539" width="5.6640625" style="96" customWidth="1"/>
    <col min="1540" max="1540" width="21.6640625" style="96" customWidth="1"/>
    <col min="1541" max="1541" width="19.33203125" style="96" customWidth="1"/>
    <col min="1542" max="1542" width="4.88671875" style="96" customWidth="1"/>
    <col min="1543" max="1543" width="15.5546875" style="96" customWidth="1"/>
    <col min="1544" max="1792" width="9.109375" style="96"/>
    <col min="1793" max="1793" width="2.44140625" style="96" customWidth="1"/>
    <col min="1794" max="1794" width="6" style="96" customWidth="1"/>
    <col min="1795" max="1795" width="5.6640625" style="96" customWidth="1"/>
    <col min="1796" max="1796" width="21.6640625" style="96" customWidth="1"/>
    <col min="1797" max="1797" width="19.33203125" style="96" customWidth="1"/>
    <col min="1798" max="1798" width="4.88671875" style="96" customWidth="1"/>
    <col min="1799" max="1799" width="15.5546875" style="96" customWidth="1"/>
    <col min="1800" max="2048" width="9.109375" style="96"/>
    <col min="2049" max="2049" width="2.44140625" style="96" customWidth="1"/>
    <col min="2050" max="2050" width="6" style="96" customWidth="1"/>
    <col min="2051" max="2051" width="5.6640625" style="96" customWidth="1"/>
    <col min="2052" max="2052" width="21.6640625" style="96" customWidth="1"/>
    <col min="2053" max="2053" width="19.33203125" style="96" customWidth="1"/>
    <col min="2054" max="2054" width="4.88671875" style="96" customWidth="1"/>
    <col min="2055" max="2055" width="15.5546875" style="96" customWidth="1"/>
    <col min="2056" max="2304" width="9.109375" style="96"/>
    <col min="2305" max="2305" width="2.44140625" style="96" customWidth="1"/>
    <col min="2306" max="2306" width="6" style="96" customWidth="1"/>
    <col min="2307" max="2307" width="5.6640625" style="96" customWidth="1"/>
    <col min="2308" max="2308" width="21.6640625" style="96" customWidth="1"/>
    <col min="2309" max="2309" width="19.33203125" style="96" customWidth="1"/>
    <col min="2310" max="2310" width="4.88671875" style="96" customWidth="1"/>
    <col min="2311" max="2311" width="15.5546875" style="96" customWidth="1"/>
    <col min="2312" max="2560" width="9.109375" style="96"/>
    <col min="2561" max="2561" width="2.44140625" style="96" customWidth="1"/>
    <col min="2562" max="2562" width="6" style="96" customWidth="1"/>
    <col min="2563" max="2563" width="5.6640625" style="96" customWidth="1"/>
    <col min="2564" max="2564" width="21.6640625" style="96" customWidth="1"/>
    <col min="2565" max="2565" width="19.33203125" style="96" customWidth="1"/>
    <col min="2566" max="2566" width="4.88671875" style="96" customWidth="1"/>
    <col min="2567" max="2567" width="15.5546875" style="96" customWidth="1"/>
    <col min="2568" max="2816" width="9.109375" style="96"/>
    <col min="2817" max="2817" width="2.44140625" style="96" customWidth="1"/>
    <col min="2818" max="2818" width="6" style="96" customWidth="1"/>
    <col min="2819" max="2819" width="5.6640625" style="96" customWidth="1"/>
    <col min="2820" max="2820" width="21.6640625" style="96" customWidth="1"/>
    <col min="2821" max="2821" width="19.33203125" style="96" customWidth="1"/>
    <col min="2822" max="2822" width="4.88671875" style="96" customWidth="1"/>
    <col min="2823" max="2823" width="15.5546875" style="96" customWidth="1"/>
    <col min="2824" max="3072" width="9.109375" style="96"/>
    <col min="3073" max="3073" width="2.44140625" style="96" customWidth="1"/>
    <col min="3074" max="3074" width="6" style="96" customWidth="1"/>
    <col min="3075" max="3075" width="5.6640625" style="96" customWidth="1"/>
    <col min="3076" max="3076" width="21.6640625" style="96" customWidth="1"/>
    <col min="3077" max="3077" width="19.33203125" style="96" customWidth="1"/>
    <col min="3078" max="3078" width="4.88671875" style="96" customWidth="1"/>
    <col min="3079" max="3079" width="15.5546875" style="96" customWidth="1"/>
    <col min="3080" max="3328" width="9.109375" style="96"/>
    <col min="3329" max="3329" width="2.44140625" style="96" customWidth="1"/>
    <col min="3330" max="3330" width="6" style="96" customWidth="1"/>
    <col min="3331" max="3331" width="5.6640625" style="96" customWidth="1"/>
    <col min="3332" max="3332" width="21.6640625" style="96" customWidth="1"/>
    <col min="3333" max="3333" width="19.33203125" style="96" customWidth="1"/>
    <col min="3334" max="3334" width="4.88671875" style="96" customWidth="1"/>
    <col min="3335" max="3335" width="15.5546875" style="96" customWidth="1"/>
    <col min="3336" max="3584" width="9.109375" style="96"/>
    <col min="3585" max="3585" width="2.44140625" style="96" customWidth="1"/>
    <col min="3586" max="3586" width="6" style="96" customWidth="1"/>
    <col min="3587" max="3587" width="5.6640625" style="96" customWidth="1"/>
    <col min="3588" max="3588" width="21.6640625" style="96" customWidth="1"/>
    <col min="3589" max="3589" width="19.33203125" style="96" customWidth="1"/>
    <col min="3590" max="3590" width="4.88671875" style="96" customWidth="1"/>
    <col min="3591" max="3591" width="15.5546875" style="96" customWidth="1"/>
    <col min="3592" max="3840" width="9.109375" style="96"/>
    <col min="3841" max="3841" width="2.44140625" style="96" customWidth="1"/>
    <col min="3842" max="3842" width="6" style="96" customWidth="1"/>
    <col min="3843" max="3843" width="5.6640625" style="96" customWidth="1"/>
    <col min="3844" max="3844" width="21.6640625" style="96" customWidth="1"/>
    <col min="3845" max="3845" width="19.33203125" style="96" customWidth="1"/>
    <col min="3846" max="3846" width="4.88671875" style="96" customWidth="1"/>
    <col min="3847" max="3847" width="15.5546875" style="96" customWidth="1"/>
    <col min="3848" max="4096" width="9.109375" style="96"/>
    <col min="4097" max="4097" width="2.44140625" style="96" customWidth="1"/>
    <col min="4098" max="4098" width="6" style="96" customWidth="1"/>
    <col min="4099" max="4099" width="5.6640625" style="96" customWidth="1"/>
    <col min="4100" max="4100" width="21.6640625" style="96" customWidth="1"/>
    <col min="4101" max="4101" width="19.33203125" style="96" customWidth="1"/>
    <col min="4102" max="4102" width="4.88671875" style="96" customWidth="1"/>
    <col min="4103" max="4103" width="15.5546875" style="96" customWidth="1"/>
    <col min="4104" max="4352" width="9.109375" style="96"/>
    <col min="4353" max="4353" width="2.44140625" style="96" customWidth="1"/>
    <col min="4354" max="4354" width="6" style="96" customWidth="1"/>
    <col min="4355" max="4355" width="5.6640625" style="96" customWidth="1"/>
    <col min="4356" max="4356" width="21.6640625" style="96" customWidth="1"/>
    <col min="4357" max="4357" width="19.33203125" style="96" customWidth="1"/>
    <col min="4358" max="4358" width="4.88671875" style="96" customWidth="1"/>
    <col min="4359" max="4359" width="15.5546875" style="96" customWidth="1"/>
    <col min="4360" max="4608" width="9.109375" style="96"/>
    <col min="4609" max="4609" width="2.44140625" style="96" customWidth="1"/>
    <col min="4610" max="4610" width="6" style="96" customWidth="1"/>
    <col min="4611" max="4611" width="5.6640625" style="96" customWidth="1"/>
    <col min="4612" max="4612" width="21.6640625" style="96" customWidth="1"/>
    <col min="4613" max="4613" width="19.33203125" style="96" customWidth="1"/>
    <col min="4614" max="4614" width="4.88671875" style="96" customWidth="1"/>
    <col min="4615" max="4615" width="15.5546875" style="96" customWidth="1"/>
    <col min="4616" max="4864" width="9.109375" style="96"/>
    <col min="4865" max="4865" width="2.44140625" style="96" customWidth="1"/>
    <col min="4866" max="4866" width="6" style="96" customWidth="1"/>
    <col min="4867" max="4867" width="5.6640625" style="96" customWidth="1"/>
    <col min="4868" max="4868" width="21.6640625" style="96" customWidth="1"/>
    <col min="4869" max="4869" width="19.33203125" style="96" customWidth="1"/>
    <col min="4870" max="4870" width="4.88671875" style="96" customWidth="1"/>
    <col min="4871" max="4871" width="15.5546875" style="96" customWidth="1"/>
    <col min="4872" max="5120" width="9.109375" style="96"/>
    <col min="5121" max="5121" width="2.44140625" style="96" customWidth="1"/>
    <col min="5122" max="5122" width="6" style="96" customWidth="1"/>
    <col min="5123" max="5123" width="5.6640625" style="96" customWidth="1"/>
    <col min="5124" max="5124" width="21.6640625" style="96" customWidth="1"/>
    <col min="5125" max="5125" width="19.33203125" style="96" customWidth="1"/>
    <col min="5126" max="5126" width="4.88671875" style="96" customWidth="1"/>
    <col min="5127" max="5127" width="15.5546875" style="96" customWidth="1"/>
    <col min="5128" max="5376" width="9.109375" style="96"/>
    <col min="5377" max="5377" width="2.44140625" style="96" customWidth="1"/>
    <col min="5378" max="5378" width="6" style="96" customWidth="1"/>
    <col min="5379" max="5379" width="5.6640625" style="96" customWidth="1"/>
    <col min="5380" max="5380" width="21.6640625" style="96" customWidth="1"/>
    <col min="5381" max="5381" width="19.33203125" style="96" customWidth="1"/>
    <col min="5382" max="5382" width="4.88671875" style="96" customWidth="1"/>
    <col min="5383" max="5383" width="15.5546875" style="96" customWidth="1"/>
    <col min="5384" max="5632" width="9.109375" style="96"/>
    <col min="5633" max="5633" width="2.44140625" style="96" customWidth="1"/>
    <col min="5634" max="5634" width="6" style="96" customWidth="1"/>
    <col min="5635" max="5635" width="5.6640625" style="96" customWidth="1"/>
    <col min="5636" max="5636" width="21.6640625" style="96" customWidth="1"/>
    <col min="5637" max="5637" width="19.33203125" style="96" customWidth="1"/>
    <col min="5638" max="5638" width="4.88671875" style="96" customWidth="1"/>
    <col min="5639" max="5639" width="15.5546875" style="96" customWidth="1"/>
    <col min="5640" max="5888" width="9.109375" style="96"/>
    <col min="5889" max="5889" width="2.44140625" style="96" customWidth="1"/>
    <col min="5890" max="5890" width="6" style="96" customWidth="1"/>
    <col min="5891" max="5891" width="5.6640625" style="96" customWidth="1"/>
    <col min="5892" max="5892" width="21.6640625" style="96" customWidth="1"/>
    <col min="5893" max="5893" width="19.33203125" style="96" customWidth="1"/>
    <col min="5894" max="5894" width="4.88671875" style="96" customWidth="1"/>
    <col min="5895" max="5895" width="15.5546875" style="96" customWidth="1"/>
    <col min="5896" max="6144" width="9.109375" style="96"/>
    <col min="6145" max="6145" width="2.44140625" style="96" customWidth="1"/>
    <col min="6146" max="6146" width="6" style="96" customWidth="1"/>
    <col min="6147" max="6147" width="5.6640625" style="96" customWidth="1"/>
    <col min="6148" max="6148" width="21.6640625" style="96" customWidth="1"/>
    <col min="6149" max="6149" width="19.33203125" style="96" customWidth="1"/>
    <col min="6150" max="6150" width="4.88671875" style="96" customWidth="1"/>
    <col min="6151" max="6151" width="15.5546875" style="96" customWidth="1"/>
    <col min="6152" max="6400" width="9.109375" style="96"/>
    <col min="6401" max="6401" width="2.44140625" style="96" customWidth="1"/>
    <col min="6402" max="6402" width="6" style="96" customWidth="1"/>
    <col min="6403" max="6403" width="5.6640625" style="96" customWidth="1"/>
    <col min="6404" max="6404" width="21.6640625" style="96" customWidth="1"/>
    <col min="6405" max="6405" width="19.33203125" style="96" customWidth="1"/>
    <col min="6406" max="6406" width="4.88671875" style="96" customWidth="1"/>
    <col min="6407" max="6407" width="15.5546875" style="96" customWidth="1"/>
    <col min="6408" max="6656" width="9.109375" style="96"/>
    <col min="6657" max="6657" width="2.44140625" style="96" customWidth="1"/>
    <col min="6658" max="6658" width="6" style="96" customWidth="1"/>
    <col min="6659" max="6659" width="5.6640625" style="96" customWidth="1"/>
    <col min="6660" max="6660" width="21.6640625" style="96" customWidth="1"/>
    <col min="6661" max="6661" width="19.33203125" style="96" customWidth="1"/>
    <col min="6662" max="6662" width="4.88671875" style="96" customWidth="1"/>
    <col min="6663" max="6663" width="15.5546875" style="96" customWidth="1"/>
    <col min="6664" max="6912" width="9.109375" style="96"/>
    <col min="6913" max="6913" width="2.44140625" style="96" customWidth="1"/>
    <col min="6914" max="6914" width="6" style="96" customWidth="1"/>
    <col min="6915" max="6915" width="5.6640625" style="96" customWidth="1"/>
    <col min="6916" max="6916" width="21.6640625" style="96" customWidth="1"/>
    <col min="6917" max="6917" width="19.33203125" style="96" customWidth="1"/>
    <col min="6918" max="6918" width="4.88671875" style="96" customWidth="1"/>
    <col min="6919" max="6919" width="15.5546875" style="96" customWidth="1"/>
    <col min="6920" max="7168" width="9.109375" style="96"/>
    <col min="7169" max="7169" width="2.44140625" style="96" customWidth="1"/>
    <col min="7170" max="7170" width="6" style="96" customWidth="1"/>
    <col min="7171" max="7171" width="5.6640625" style="96" customWidth="1"/>
    <col min="7172" max="7172" width="21.6640625" style="96" customWidth="1"/>
    <col min="7173" max="7173" width="19.33203125" style="96" customWidth="1"/>
    <col min="7174" max="7174" width="4.88671875" style="96" customWidth="1"/>
    <col min="7175" max="7175" width="15.5546875" style="96" customWidth="1"/>
    <col min="7176" max="7424" width="9.109375" style="96"/>
    <col min="7425" max="7425" width="2.44140625" style="96" customWidth="1"/>
    <col min="7426" max="7426" width="6" style="96" customWidth="1"/>
    <col min="7427" max="7427" width="5.6640625" style="96" customWidth="1"/>
    <col min="7428" max="7428" width="21.6640625" style="96" customWidth="1"/>
    <col min="7429" max="7429" width="19.33203125" style="96" customWidth="1"/>
    <col min="7430" max="7430" width="4.88671875" style="96" customWidth="1"/>
    <col min="7431" max="7431" width="15.5546875" style="96" customWidth="1"/>
    <col min="7432" max="7680" width="9.109375" style="96"/>
    <col min="7681" max="7681" width="2.44140625" style="96" customWidth="1"/>
    <col min="7682" max="7682" width="6" style="96" customWidth="1"/>
    <col min="7683" max="7683" width="5.6640625" style="96" customWidth="1"/>
    <col min="7684" max="7684" width="21.6640625" style="96" customWidth="1"/>
    <col min="7685" max="7685" width="19.33203125" style="96" customWidth="1"/>
    <col min="7686" max="7686" width="4.88671875" style="96" customWidth="1"/>
    <col min="7687" max="7687" width="15.5546875" style="96" customWidth="1"/>
    <col min="7688" max="7936" width="9.109375" style="96"/>
    <col min="7937" max="7937" width="2.44140625" style="96" customWidth="1"/>
    <col min="7938" max="7938" width="6" style="96" customWidth="1"/>
    <col min="7939" max="7939" width="5.6640625" style="96" customWidth="1"/>
    <col min="7940" max="7940" width="21.6640625" style="96" customWidth="1"/>
    <col min="7941" max="7941" width="19.33203125" style="96" customWidth="1"/>
    <col min="7942" max="7942" width="4.88671875" style="96" customWidth="1"/>
    <col min="7943" max="7943" width="15.5546875" style="96" customWidth="1"/>
    <col min="7944" max="8192" width="9.109375" style="96"/>
    <col min="8193" max="8193" width="2.44140625" style="96" customWidth="1"/>
    <col min="8194" max="8194" width="6" style="96" customWidth="1"/>
    <col min="8195" max="8195" width="5.6640625" style="96" customWidth="1"/>
    <col min="8196" max="8196" width="21.6640625" style="96" customWidth="1"/>
    <col min="8197" max="8197" width="19.33203125" style="96" customWidth="1"/>
    <col min="8198" max="8198" width="4.88671875" style="96" customWidth="1"/>
    <col min="8199" max="8199" width="15.5546875" style="96" customWidth="1"/>
    <col min="8200" max="8448" width="9.109375" style="96"/>
    <col min="8449" max="8449" width="2.44140625" style="96" customWidth="1"/>
    <col min="8450" max="8450" width="6" style="96" customWidth="1"/>
    <col min="8451" max="8451" width="5.6640625" style="96" customWidth="1"/>
    <col min="8452" max="8452" width="21.6640625" style="96" customWidth="1"/>
    <col min="8453" max="8453" width="19.33203125" style="96" customWidth="1"/>
    <col min="8454" max="8454" width="4.88671875" style="96" customWidth="1"/>
    <col min="8455" max="8455" width="15.5546875" style="96" customWidth="1"/>
    <col min="8456" max="8704" width="9.109375" style="96"/>
    <col min="8705" max="8705" width="2.44140625" style="96" customWidth="1"/>
    <col min="8706" max="8706" width="6" style="96" customWidth="1"/>
    <col min="8707" max="8707" width="5.6640625" style="96" customWidth="1"/>
    <col min="8708" max="8708" width="21.6640625" style="96" customWidth="1"/>
    <col min="8709" max="8709" width="19.33203125" style="96" customWidth="1"/>
    <col min="8710" max="8710" width="4.88671875" style="96" customWidth="1"/>
    <col min="8711" max="8711" width="15.5546875" style="96" customWidth="1"/>
    <col min="8712" max="8960" width="9.109375" style="96"/>
    <col min="8961" max="8961" width="2.44140625" style="96" customWidth="1"/>
    <col min="8962" max="8962" width="6" style="96" customWidth="1"/>
    <col min="8963" max="8963" width="5.6640625" style="96" customWidth="1"/>
    <col min="8964" max="8964" width="21.6640625" style="96" customWidth="1"/>
    <col min="8965" max="8965" width="19.33203125" style="96" customWidth="1"/>
    <col min="8966" max="8966" width="4.88671875" style="96" customWidth="1"/>
    <col min="8967" max="8967" width="15.5546875" style="96" customWidth="1"/>
    <col min="8968" max="9216" width="9.109375" style="96"/>
    <col min="9217" max="9217" width="2.44140625" style="96" customWidth="1"/>
    <col min="9218" max="9218" width="6" style="96" customWidth="1"/>
    <col min="9219" max="9219" width="5.6640625" style="96" customWidth="1"/>
    <col min="9220" max="9220" width="21.6640625" style="96" customWidth="1"/>
    <col min="9221" max="9221" width="19.33203125" style="96" customWidth="1"/>
    <col min="9222" max="9222" width="4.88671875" style="96" customWidth="1"/>
    <col min="9223" max="9223" width="15.5546875" style="96" customWidth="1"/>
    <col min="9224" max="9472" width="9.109375" style="96"/>
    <col min="9473" max="9473" width="2.44140625" style="96" customWidth="1"/>
    <col min="9474" max="9474" width="6" style="96" customWidth="1"/>
    <col min="9475" max="9475" width="5.6640625" style="96" customWidth="1"/>
    <col min="9476" max="9476" width="21.6640625" style="96" customWidth="1"/>
    <col min="9477" max="9477" width="19.33203125" style="96" customWidth="1"/>
    <col min="9478" max="9478" width="4.88671875" style="96" customWidth="1"/>
    <col min="9479" max="9479" width="15.5546875" style="96" customWidth="1"/>
    <col min="9480" max="9728" width="9.109375" style="96"/>
    <col min="9729" max="9729" width="2.44140625" style="96" customWidth="1"/>
    <col min="9730" max="9730" width="6" style="96" customWidth="1"/>
    <col min="9731" max="9731" width="5.6640625" style="96" customWidth="1"/>
    <col min="9732" max="9732" width="21.6640625" style="96" customWidth="1"/>
    <col min="9733" max="9733" width="19.33203125" style="96" customWidth="1"/>
    <col min="9734" max="9734" width="4.88671875" style="96" customWidth="1"/>
    <col min="9735" max="9735" width="15.5546875" style="96" customWidth="1"/>
    <col min="9736" max="9984" width="9.109375" style="96"/>
    <col min="9985" max="9985" width="2.44140625" style="96" customWidth="1"/>
    <col min="9986" max="9986" width="6" style="96" customWidth="1"/>
    <col min="9987" max="9987" width="5.6640625" style="96" customWidth="1"/>
    <col min="9988" max="9988" width="21.6640625" style="96" customWidth="1"/>
    <col min="9989" max="9989" width="19.33203125" style="96" customWidth="1"/>
    <col min="9990" max="9990" width="4.88671875" style="96" customWidth="1"/>
    <col min="9991" max="9991" width="15.5546875" style="96" customWidth="1"/>
    <col min="9992" max="10240" width="9.109375" style="96"/>
    <col min="10241" max="10241" width="2.44140625" style="96" customWidth="1"/>
    <col min="10242" max="10242" width="6" style="96" customWidth="1"/>
    <col min="10243" max="10243" width="5.6640625" style="96" customWidth="1"/>
    <col min="10244" max="10244" width="21.6640625" style="96" customWidth="1"/>
    <col min="10245" max="10245" width="19.33203125" style="96" customWidth="1"/>
    <col min="10246" max="10246" width="4.88671875" style="96" customWidth="1"/>
    <col min="10247" max="10247" width="15.5546875" style="96" customWidth="1"/>
    <col min="10248" max="10496" width="9.109375" style="96"/>
    <col min="10497" max="10497" width="2.44140625" style="96" customWidth="1"/>
    <col min="10498" max="10498" width="6" style="96" customWidth="1"/>
    <col min="10499" max="10499" width="5.6640625" style="96" customWidth="1"/>
    <col min="10500" max="10500" width="21.6640625" style="96" customWidth="1"/>
    <col min="10501" max="10501" width="19.33203125" style="96" customWidth="1"/>
    <col min="10502" max="10502" width="4.88671875" style="96" customWidth="1"/>
    <col min="10503" max="10503" width="15.5546875" style="96" customWidth="1"/>
    <col min="10504" max="10752" width="9.109375" style="96"/>
    <col min="10753" max="10753" width="2.44140625" style="96" customWidth="1"/>
    <col min="10754" max="10754" width="6" style="96" customWidth="1"/>
    <col min="10755" max="10755" width="5.6640625" style="96" customWidth="1"/>
    <col min="10756" max="10756" width="21.6640625" style="96" customWidth="1"/>
    <col min="10757" max="10757" width="19.33203125" style="96" customWidth="1"/>
    <col min="10758" max="10758" width="4.88671875" style="96" customWidth="1"/>
    <col min="10759" max="10759" width="15.5546875" style="96" customWidth="1"/>
    <col min="10760" max="11008" width="9.109375" style="96"/>
    <col min="11009" max="11009" width="2.44140625" style="96" customWidth="1"/>
    <col min="11010" max="11010" width="6" style="96" customWidth="1"/>
    <col min="11011" max="11011" width="5.6640625" style="96" customWidth="1"/>
    <col min="11012" max="11012" width="21.6640625" style="96" customWidth="1"/>
    <col min="11013" max="11013" width="19.33203125" style="96" customWidth="1"/>
    <col min="11014" max="11014" width="4.88671875" style="96" customWidth="1"/>
    <col min="11015" max="11015" width="15.5546875" style="96" customWidth="1"/>
    <col min="11016" max="11264" width="9.109375" style="96"/>
    <col min="11265" max="11265" width="2.44140625" style="96" customWidth="1"/>
    <col min="11266" max="11266" width="6" style="96" customWidth="1"/>
    <col min="11267" max="11267" width="5.6640625" style="96" customWidth="1"/>
    <col min="11268" max="11268" width="21.6640625" style="96" customWidth="1"/>
    <col min="11269" max="11269" width="19.33203125" style="96" customWidth="1"/>
    <col min="11270" max="11270" width="4.88671875" style="96" customWidth="1"/>
    <col min="11271" max="11271" width="15.5546875" style="96" customWidth="1"/>
    <col min="11272" max="11520" width="9.109375" style="96"/>
    <col min="11521" max="11521" width="2.44140625" style="96" customWidth="1"/>
    <col min="11522" max="11522" width="6" style="96" customWidth="1"/>
    <col min="11523" max="11523" width="5.6640625" style="96" customWidth="1"/>
    <col min="11524" max="11524" width="21.6640625" style="96" customWidth="1"/>
    <col min="11525" max="11525" width="19.33203125" style="96" customWidth="1"/>
    <col min="11526" max="11526" width="4.88671875" style="96" customWidth="1"/>
    <col min="11527" max="11527" width="15.5546875" style="96" customWidth="1"/>
    <col min="11528" max="11776" width="9.109375" style="96"/>
    <col min="11777" max="11777" width="2.44140625" style="96" customWidth="1"/>
    <col min="11778" max="11778" width="6" style="96" customWidth="1"/>
    <col min="11779" max="11779" width="5.6640625" style="96" customWidth="1"/>
    <col min="11780" max="11780" width="21.6640625" style="96" customWidth="1"/>
    <col min="11781" max="11781" width="19.33203125" style="96" customWidth="1"/>
    <col min="11782" max="11782" width="4.88671875" style="96" customWidth="1"/>
    <col min="11783" max="11783" width="15.5546875" style="96" customWidth="1"/>
    <col min="11784" max="12032" width="9.109375" style="96"/>
    <col min="12033" max="12033" width="2.44140625" style="96" customWidth="1"/>
    <col min="12034" max="12034" width="6" style="96" customWidth="1"/>
    <col min="12035" max="12035" width="5.6640625" style="96" customWidth="1"/>
    <col min="12036" max="12036" width="21.6640625" style="96" customWidth="1"/>
    <col min="12037" max="12037" width="19.33203125" style="96" customWidth="1"/>
    <col min="12038" max="12038" width="4.88671875" style="96" customWidth="1"/>
    <col min="12039" max="12039" width="15.5546875" style="96" customWidth="1"/>
    <col min="12040" max="12288" width="9.109375" style="96"/>
    <col min="12289" max="12289" width="2.44140625" style="96" customWidth="1"/>
    <col min="12290" max="12290" width="6" style="96" customWidth="1"/>
    <col min="12291" max="12291" width="5.6640625" style="96" customWidth="1"/>
    <col min="12292" max="12292" width="21.6640625" style="96" customWidth="1"/>
    <col min="12293" max="12293" width="19.33203125" style="96" customWidth="1"/>
    <col min="12294" max="12294" width="4.88671875" style="96" customWidth="1"/>
    <col min="12295" max="12295" width="15.5546875" style="96" customWidth="1"/>
    <col min="12296" max="12544" width="9.109375" style="96"/>
    <col min="12545" max="12545" width="2.44140625" style="96" customWidth="1"/>
    <col min="12546" max="12546" width="6" style="96" customWidth="1"/>
    <col min="12547" max="12547" width="5.6640625" style="96" customWidth="1"/>
    <col min="12548" max="12548" width="21.6640625" style="96" customWidth="1"/>
    <col min="12549" max="12549" width="19.33203125" style="96" customWidth="1"/>
    <col min="12550" max="12550" width="4.88671875" style="96" customWidth="1"/>
    <col min="12551" max="12551" width="15.5546875" style="96" customWidth="1"/>
    <col min="12552" max="12800" width="9.109375" style="96"/>
    <col min="12801" max="12801" width="2.44140625" style="96" customWidth="1"/>
    <col min="12802" max="12802" width="6" style="96" customWidth="1"/>
    <col min="12803" max="12803" width="5.6640625" style="96" customWidth="1"/>
    <col min="12804" max="12804" width="21.6640625" style="96" customWidth="1"/>
    <col min="12805" max="12805" width="19.33203125" style="96" customWidth="1"/>
    <col min="12806" max="12806" width="4.88671875" style="96" customWidth="1"/>
    <col min="12807" max="12807" width="15.5546875" style="96" customWidth="1"/>
    <col min="12808" max="13056" width="9.109375" style="96"/>
    <col min="13057" max="13057" width="2.44140625" style="96" customWidth="1"/>
    <col min="13058" max="13058" width="6" style="96" customWidth="1"/>
    <col min="13059" max="13059" width="5.6640625" style="96" customWidth="1"/>
    <col min="13060" max="13060" width="21.6640625" style="96" customWidth="1"/>
    <col min="13061" max="13061" width="19.33203125" style="96" customWidth="1"/>
    <col min="13062" max="13062" width="4.88671875" style="96" customWidth="1"/>
    <col min="13063" max="13063" width="15.5546875" style="96" customWidth="1"/>
    <col min="13064" max="13312" width="9.109375" style="96"/>
    <col min="13313" max="13313" width="2.44140625" style="96" customWidth="1"/>
    <col min="13314" max="13314" width="6" style="96" customWidth="1"/>
    <col min="13315" max="13315" width="5.6640625" style="96" customWidth="1"/>
    <col min="13316" max="13316" width="21.6640625" style="96" customWidth="1"/>
    <col min="13317" max="13317" width="19.33203125" style="96" customWidth="1"/>
    <col min="13318" max="13318" width="4.88671875" style="96" customWidth="1"/>
    <col min="13319" max="13319" width="15.5546875" style="96" customWidth="1"/>
    <col min="13320" max="13568" width="9.109375" style="96"/>
    <col min="13569" max="13569" width="2.44140625" style="96" customWidth="1"/>
    <col min="13570" max="13570" width="6" style="96" customWidth="1"/>
    <col min="13571" max="13571" width="5.6640625" style="96" customWidth="1"/>
    <col min="13572" max="13572" width="21.6640625" style="96" customWidth="1"/>
    <col min="13573" max="13573" width="19.33203125" style="96" customWidth="1"/>
    <col min="13574" max="13574" width="4.88671875" style="96" customWidth="1"/>
    <col min="13575" max="13575" width="15.5546875" style="96" customWidth="1"/>
    <col min="13576" max="13824" width="9.109375" style="96"/>
    <col min="13825" max="13825" width="2.44140625" style="96" customWidth="1"/>
    <col min="13826" max="13826" width="6" style="96" customWidth="1"/>
    <col min="13827" max="13827" width="5.6640625" style="96" customWidth="1"/>
    <col min="13828" max="13828" width="21.6640625" style="96" customWidth="1"/>
    <col min="13829" max="13829" width="19.33203125" style="96" customWidth="1"/>
    <col min="13830" max="13830" width="4.88671875" style="96" customWidth="1"/>
    <col min="13831" max="13831" width="15.5546875" style="96" customWidth="1"/>
    <col min="13832" max="14080" width="9.109375" style="96"/>
    <col min="14081" max="14081" width="2.44140625" style="96" customWidth="1"/>
    <col min="14082" max="14082" width="6" style="96" customWidth="1"/>
    <col min="14083" max="14083" width="5.6640625" style="96" customWidth="1"/>
    <col min="14084" max="14084" width="21.6640625" style="96" customWidth="1"/>
    <col min="14085" max="14085" width="19.33203125" style="96" customWidth="1"/>
    <col min="14086" max="14086" width="4.88671875" style="96" customWidth="1"/>
    <col min="14087" max="14087" width="15.5546875" style="96" customWidth="1"/>
    <col min="14088" max="14336" width="9.109375" style="96"/>
    <col min="14337" max="14337" width="2.44140625" style="96" customWidth="1"/>
    <col min="14338" max="14338" width="6" style="96" customWidth="1"/>
    <col min="14339" max="14339" width="5.6640625" style="96" customWidth="1"/>
    <col min="14340" max="14340" width="21.6640625" style="96" customWidth="1"/>
    <col min="14341" max="14341" width="19.33203125" style="96" customWidth="1"/>
    <col min="14342" max="14342" width="4.88671875" style="96" customWidth="1"/>
    <col min="14343" max="14343" width="15.5546875" style="96" customWidth="1"/>
    <col min="14344" max="14592" width="9.109375" style="96"/>
    <col min="14593" max="14593" width="2.44140625" style="96" customWidth="1"/>
    <col min="14594" max="14594" width="6" style="96" customWidth="1"/>
    <col min="14595" max="14595" width="5.6640625" style="96" customWidth="1"/>
    <col min="14596" max="14596" width="21.6640625" style="96" customWidth="1"/>
    <col min="14597" max="14597" width="19.33203125" style="96" customWidth="1"/>
    <col min="14598" max="14598" width="4.88671875" style="96" customWidth="1"/>
    <col min="14599" max="14599" width="15.5546875" style="96" customWidth="1"/>
    <col min="14600" max="14848" width="9.109375" style="96"/>
    <col min="14849" max="14849" width="2.44140625" style="96" customWidth="1"/>
    <col min="14850" max="14850" width="6" style="96" customWidth="1"/>
    <col min="14851" max="14851" width="5.6640625" style="96" customWidth="1"/>
    <col min="14852" max="14852" width="21.6640625" style="96" customWidth="1"/>
    <col min="14853" max="14853" width="19.33203125" style="96" customWidth="1"/>
    <col min="14854" max="14854" width="4.88671875" style="96" customWidth="1"/>
    <col min="14855" max="14855" width="15.5546875" style="96" customWidth="1"/>
    <col min="14856" max="15104" width="9.109375" style="96"/>
    <col min="15105" max="15105" width="2.44140625" style="96" customWidth="1"/>
    <col min="15106" max="15106" width="6" style="96" customWidth="1"/>
    <col min="15107" max="15107" width="5.6640625" style="96" customWidth="1"/>
    <col min="15108" max="15108" width="21.6640625" style="96" customWidth="1"/>
    <col min="15109" max="15109" width="19.33203125" style="96" customWidth="1"/>
    <col min="15110" max="15110" width="4.88671875" style="96" customWidth="1"/>
    <col min="15111" max="15111" width="15.5546875" style="96" customWidth="1"/>
    <col min="15112" max="15360" width="9.109375" style="96"/>
    <col min="15361" max="15361" width="2.44140625" style="96" customWidth="1"/>
    <col min="15362" max="15362" width="6" style="96" customWidth="1"/>
    <col min="15363" max="15363" width="5.6640625" style="96" customWidth="1"/>
    <col min="15364" max="15364" width="21.6640625" style="96" customWidth="1"/>
    <col min="15365" max="15365" width="19.33203125" style="96" customWidth="1"/>
    <col min="15366" max="15366" width="4.88671875" style="96" customWidth="1"/>
    <col min="15367" max="15367" width="15.5546875" style="96" customWidth="1"/>
    <col min="15368" max="15616" width="9.109375" style="96"/>
    <col min="15617" max="15617" width="2.44140625" style="96" customWidth="1"/>
    <col min="15618" max="15618" width="6" style="96" customWidth="1"/>
    <col min="15619" max="15619" width="5.6640625" style="96" customWidth="1"/>
    <col min="15620" max="15620" width="21.6640625" style="96" customWidth="1"/>
    <col min="15621" max="15621" width="19.33203125" style="96" customWidth="1"/>
    <col min="15622" max="15622" width="4.88671875" style="96" customWidth="1"/>
    <col min="15623" max="15623" width="15.5546875" style="96" customWidth="1"/>
    <col min="15624" max="15872" width="9.109375" style="96"/>
    <col min="15873" max="15873" width="2.44140625" style="96" customWidth="1"/>
    <col min="15874" max="15874" width="6" style="96" customWidth="1"/>
    <col min="15875" max="15875" width="5.6640625" style="96" customWidth="1"/>
    <col min="15876" max="15876" width="21.6640625" style="96" customWidth="1"/>
    <col min="15877" max="15877" width="19.33203125" style="96" customWidth="1"/>
    <col min="15878" max="15878" width="4.88671875" style="96" customWidth="1"/>
    <col min="15879" max="15879" width="15.5546875" style="96" customWidth="1"/>
    <col min="15880" max="16128" width="9.109375" style="96"/>
    <col min="16129" max="16129" width="2.44140625" style="96" customWidth="1"/>
    <col min="16130" max="16130" width="6" style="96" customWidth="1"/>
    <col min="16131" max="16131" width="5.6640625" style="96" customWidth="1"/>
    <col min="16132" max="16132" width="21.6640625" style="96" customWidth="1"/>
    <col min="16133" max="16133" width="19.33203125" style="96" customWidth="1"/>
    <col min="16134" max="16134" width="4.88671875" style="96" customWidth="1"/>
    <col min="16135" max="16135" width="15.5546875" style="96" customWidth="1"/>
    <col min="16136" max="16384" width="9.109375" style="96"/>
  </cols>
  <sheetData>
    <row r="1" spans="1:10">
      <c r="A1" s="1984"/>
      <c r="B1" s="1984"/>
      <c r="C1" s="1984"/>
      <c r="D1" s="1985"/>
      <c r="E1" s="94"/>
      <c r="G1" s="1648"/>
      <c r="J1" s="1710"/>
    </row>
    <row r="2" spans="1:10">
      <c r="A2" s="1986" t="s">
        <v>408</v>
      </c>
      <c r="B2" s="1986"/>
      <c r="C2" s="1986"/>
      <c r="D2" s="1980"/>
      <c r="G2" s="94" t="s">
        <v>409</v>
      </c>
    </row>
    <row r="3" spans="1:10">
      <c r="A3" s="98"/>
      <c r="B3" s="98"/>
      <c r="C3" s="98"/>
      <c r="E3" s="94"/>
    </row>
    <row r="4" spans="1:10">
      <c r="E4" s="97"/>
      <c r="G4" s="161" t="s">
        <v>423</v>
      </c>
    </row>
    <row r="5" spans="1:10">
      <c r="E5" s="98"/>
    </row>
    <row r="8" spans="1:10">
      <c r="C8" s="99" t="s">
        <v>436</v>
      </c>
      <c r="D8" s="99"/>
      <c r="E8" s="99"/>
      <c r="F8" s="99"/>
      <c r="G8" s="99"/>
    </row>
    <row r="9" spans="1:10">
      <c r="C9" s="99" t="s">
        <v>424</v>
      </c>
      <c r="D9" s="99"/>
      <c r="E9" s="99"/>
      <c r="F9" s="99"/>
      <c r="G9" s="99"/>
    </row>
    <row r="10" spans="1:10">
      <c r="C10" s="95"/>
      <c r="D10" s="100" t="s">
        <v>249</v>
      </c>
      <c r="E10" s="101"/>
      <c r="F10" s="95" t="s">
        <v>425</v>
      </c>
      <c r="G10" s="95"/>
    </row>
    <row r="13" spans="1:10">
      <c r="G13" s="102" t="s">
        <v>250</v>
      </c>
    </row>
    <row r="14" spans="1:10" ht="27.6">
      <c r="B14" s="103"/>
      <c r="C14" s="104" t="s">
        <v>251</v>
      </c>
      <c r="D14" s="105" t="s">
        <v>426</v>
      </c>
      <c r="E14" s="106"/>
      <c r="F14" s="1936" t="s">
        <v>427</v>
      </c>
      <c r="G14" s="1937"/>
    </row>
    <row r="15" spans="1:10">
      <c r="B15" s="103"/>
      <c r="C15" s="104" t="s">
        <v>9</v>
      </c>
      <c r="D15" s="1921" t="s">
        <v>428</v>
      </c>
      <c r="E15" s="1922"/>
      <c r="F15" s="1987"/>
      <c r="G15" s="1988"/>
    </row>
    <row r="16" spans="1:10" ht="15" customHeight="1">
      <c r="C16" s="107"/>
      <c r="D16" s="1921" t="s">
        <v>429</v>
      </c>
      <c r="E16" s="1922"/>
      <c r="F16" s="1981"/>
      <c r="G16" s="1981"/>
    </row>
    <row r="17" spans="2:7" ht="15" customHeight="1">
      <c r="C17" s="107"/>
      <c r="D17" s="1921" t="s">
        <v>430</v>
      </c>
      <c r="E17" s="1922"/>
      <c r="F17" s="1981"/>
      <c r="G17" s="1981"/>
    </row>
    <row r="18" spans="2:7" ht="15" customHeight="1">
      <c r="C18" s="107"/>
      <c r="D18" s="1921" t="s">
        <v>431</v>
      </c>
      <c r="E18" s="1922"/>
      <c r="F18" s="1979">
        <f>SUM(F16:G17)</f>
        <v>0</v>
      </c>
      <c r="G18" s="1979"/>
    </row>
    <row r="19" spans="2:7">
      <c r="C19" s="104" t="s">
        <v>15</v>
      </c>
      <c r="D19" s="1921" t="s">
        <v>432</v>
      </c>
      <c r="E19" s="1922"/>
      <c r="F19" s="1982"/>
      <c r="G19" s="1983"/>
    </row>
    <row r="20" spans="2:7">
      <c r="C20" s="107"/>
      <c r="D20" s="1921" t="s">
        <v>433</v>
      </c>
      <c r="E20" s="1922"/>
      <c r="F20" s="1981"/>
      <c r="G20" s="1981"/>
    </row>
    <row r="21" spans="2:7">
      <c r="C21" s="107"/>
      <c r="D21" s="1921" t="s">
        <v>434</v>
      </c>
      <c r="E21" s="1922"/>
      <c r="F21" s="1981"/>
      <c r="G21" s="1981"/>
    </row>
    <row r="22" spans="2:7">
      <c r="C22" s="107"/>
      <c r="D22" s="1921" t="s">
        <v>435</v>
      </c>
      <c r="E22" s="1922"/>
      <c r="F22" s="1981"/>
      <c r="G22" s="1981"/>
    </row>
    <row r="23" spans="2:7">
      <c r="C23" s="107"/>
      <c r="D23" s="1921" t="s">
        <v>431</v>
      </c>
      <c r="E23" s="1922"/>
      <c r="F23" s="1979">
        <f>SUM(F20:G22)</f>
        <v>0</v>
      </c>
      <c r="G23" s="1979"/>
    </row>
    <row r="27" spans="2:7">
      <c r="B27" s="98"/>
      <c r="C27" s="1670"/>
      <c r="D27" s="1671"/>
      <c r="E27" s="1672"/>
      <c r="F27" s="1672"/>
      <c r="G27" s="1671"/>
    </row>
    <row r="28" spans="2:7">
      <c r="D28" s="1673" t="s">
        <v>422</v>
      </c>
      <c r="E28" s="1672"/>
      <c r="F28" s="1672"/>
      <c r="G28" s="1673" t="s">
        <v>103</v>
      </c>
    </row>
    <row r="31" spans="2:7">
      <c r="E31" s="1980"/>
      <c r="F31" s="1980"/>
    </row>
  </sheetData>
  <mergeCells count="22">
    <mergeCell ref="D16:E16"/>
    <mergeCell ref="F16:G16"/>
    <mergeCell ref="A1:D1"/>
    <mergeCell ref="A2:D2"/>
    <mergeCell ref="F14:G14"/>
    <mergeCell ref="D15:E15"/>
    <mergeCell ref="F15:G15"/>
    <mergeCell ref="D17:E17"/>
    <mergeCell ref="F17:G17"/>
    <mergeCell ref="D18:E18"/>
    <mergeCell ref="F18:G18"/>
    <mergeCell ref="D19:E19"/>
    <mergeCell ref="F19:G19"/>
    <mergeCell ref="D23:E23"/>
    <mergeCell ref="F23:G23"/>
    <mergeCell ref="E31:F31"/>
    <mergeCell ref="D20:E20"/>
    <mergeCell ref="F20:G20"/>
    <mergeCell ref="D21:E21"/>
    <mergeCell ref="F21:G21"/>
    <mergeCell ref="D22:E22"/>
    <mergeCell ref="F22:G22"/>
  </mergeCells>
  <dataValidations count="1">
    <dataValidation allowBlank="1" showErrorMessage="1" error="Nekorektan datum" prompt="Uneti datum u obliku_x000a_dan mes god_x000a_datum separator &quot;/&quot; ili &quot;-&quot; _x000a_ili &quot;.&quot;" sqref="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xr:uid="{00000000-0002-0000-0C00-000000000000}"/>
  </dataValidations>
  <pageMargins left="0.55118110236220474" right="0.35433070866141736" top="0.98425196850393704" bottom="0.98425196850393704" header="0.51181102362204722" footer="0.51181102362204722"/>
  <pageSetup paperSize="9" scale="95" orientation="portrait" horizontalDpi="300" verticalDpi="300" r:id="rId1"/>
  <headerFooter alignWithMargins="0"/>
  <ignoredErrors>
    <ignoredError sqref="G13"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92B3C-E010-4E14-901E-AD96D6195F2B}">
  <dimension ref="A1:N46"/>
  <sheetViews>
    <sheetView workbookViewId="0">
      <selection activeCell="C6" sqref="C6"/>
    </sheetView>
  </sheetViews>
  <sheetFormatPr defaultRowHeight="13.8"/>
  <cols>
    <col min="1" max="1" width="10.33203125" style="1298"/>
    <col min="2" max="2" width="21.44140625" style="1298" customWidth="1"/>
    <col min="3" max="3" width="19.44140625" style="1298" customWidth="1"/>
    <col min="4" max="4" width="18.5546875" style="1298" customWidth="1"/>
    <col min="5" max="5" width="10.33203125" style="1298"/>
    <col min="6" max="6" width="11.88671875" style="1298" customWidth="1"/>
    <col min="7" max="10" width="9" style="925"/>
  </cols>
  <sheetData>
    <row r="1" spans="1:14">
      <c r="A1" s="1990"/>
      <c r="B1" s="1990"/>
      <c r="C1" s="621"/>
      <c r="D1" s="1296"/>
      <c r="F1" s="1710"/>
    </row>
    <row r="2" spans="1:14">
      <c r="A2" s="1991" t="s">
        <v>408</v>
      </c>
      <c r="B2" s="1992"/>
      <c r="C2" s="621"/>
      <c r="D2" s="1297" t="s">
        <v>409</v>
      </c>
    </row>
    <row r="3" spans="1:14">
      <c r="A3" s="622"/>
      <c r="B3" s="622"/>
      <c r="C3" s="621"/>
      <c r="D3" s="161" t="s">
        <v>1781</v>
      </c>
    </row>
    <row r="4" spans="1:14">
      <c r="A4" s="621"/>
      <c r="B4" s="621"/>
      <c r="C4" s="621"/>
      <c r="E4" s="621"/>
      <c r="F4" s="621"/>
    </row>
    <row r="5" spans="1:14">
      <c r="B5" s="1993" t="s">
        <v>1782</v>
      </c>
      <c r="C5" s="1994"/>
      <c r="D5" s="1994"/>
      <c r="F5" s="621"/>
    </row>
    <row r="6" spans="1:14">
      <c r="A6" s="193"/>
      <c r="B6" s="1299" t="s">
        <v>1715</v>
      </c>
      <c r="C6" s="194"/>
      <c r="D6" s="192" t="s">
        <v>425</v>
      </c>
      <c r="F6" s="192"/>
    </row>
    <row r="7" spans="1:14">
      <c r="A7" s="621"/>
      <c r="B7" s="621"/>
      <c r="C7" s="621"/>
      <c r="D7" s="623" t="s">
        <v>5</v>
      </c>
      <c r="E7" s="621"/>
      <c r="F7" s="621"/>
    </row>
    <row r="8" spans="1:14" ht="27">
      <c r="A8" s="1995" t="s">
        <v>412</v>
      </c>
      <c r="B8" s="1995" t="s">
        <v>1783</v>
      </c>
      <c r="C8" s="1300" t="s">
        <v>1784</v>
      </c>
      <c r="D8" s="1301" t="s">
        <v>1785</v>
      </c>
      <c r="E8" s="621"/>
      <c r="F8" s="621"/>
    </row>
    <row r="9" spans="1:14">
      <c r="A9" s="1996"/>
      <c r="B9" s="1996"/>
      <c r="C9" s="1302" t="s">
        <v>1786</v>
      </c>
      <c r="D9" s="1302" t="s">
        <v>1786</v>
      </c>
      <c r="N9" s="925"/>
    </row>
    <row r="10" spans="1:14">
      <c r="A10" s="1996"/>
      <c r="B10" s="1303" t="s">
        <v>1004</v>
      </c>
      <c r="C10" s="1303" t="s">
        <v>1170</v>
      </c>
      <c r="D10" s="1303" t="s">
        <v>1171</v>
      </c>
    </row>
    <row r="11" spans="1:14">
      <c r="A11" s="1304">
        <v>1</v>
      </c>
      <c r="B11" s="1305"/>
      <c r="C11" s="1306"/>
      <c r="D11" s="1306"/>
    </row>
    <row r="12" spans="1:14">
      <c r="A12" s="1304">
        <v>2</v>
      </c>
      <c r="B12" s="1305"/>
      <c r="C12" s="1306"/>
      <c r="D12" s="1306"/>
    </row>
    <row r="13" spans="1:14">
      <c r="A13" s="1304">
        <v>3</v>
      </c>
      <c r="B13" s="1307"/>
      <c r="C13" s="1306"/>
      <c r="D13" s="1306"/>
    </row>
    <row r="14" spans="1:14">
      <c r="A14" s="1304">
        <v>4</v>
      </c>
      <c r="B14" s="1308"/>
      <c r="C14" s="1306"/>
      <c r="D14" s="1306"/>
    </row>
    <row r="15" spans="1:14">
      <c r="A15" s="1304">
        <v>5</v>
      </c>
      <c r="B15" s="1308"/>
      <c r="C15" s="1306"/>
      <c r="D15" s="1306"/>
    </row>
    <row r="16" spans="1:14">
      <c r="A16" s="1304">
        <v>6</v>
      </c>
      <c r="B16" s="1308"/>
      <c r="C16" s="1306"/>
      <c r="D16" s="1306"/>
    </row>
    <row r="17" spans="1:4">
      <c r="A17" s="1304">
        <v>7</v>
      </c>
      <c r="B17" s="1308"/>
      <c r="C17" s="1306"/>
      <c r="D17" s="1306"/>
    </row>
    <row r="18" spans="1:4">
      <c r="A18" s="1304">
        <v>8</v>
      </c>
      <c r="B18" s="1308"/>
      <c r="C18" s="1306"/>
      <c r="D18" s="1306"/>
    </row>
    <row r="19" spans="1:4">
      <c r="A19" s="1304">
        <v>9</v>
      </c>
      <c r="B19" s="1308"/>
      <c r="C19" s="1306"/>
      <c r="D19" s="1306"/>
    </row>
    <row r="20" spans="1:4">
      <c r="A20" s="1304">
        <v>10</v>
      </c>
      <c r="B20" s="1308"/>
      <c r="C20" s="1306"/>
      <c r="D20" s="1306"/>
    </row>
    <row r="21" spans="1:4">
      <c r="A21" s="1304">
        <v>11</v>
      </c>
      <c r="B21" s="1308"/>
      <c r="C21" s="1306"/>
      <c r="D21" s="1306"/>
    </row>
    <row r="22" spans="1:4">
      <c r="A22" s="1304">
        <v>12</v>
      </c>
      <c r="B22" s="1308"/>
      <c r="C22" s="1306"/>
      <c r="D22" s="1306"/>
    </row>
    <row r="23" spans="1:4">
      <c r="A23" s="1304">
        <v>13</v>
      </c>
      <c r="B23" s="1308"/>
      <c r="C23" s="1306"/>
      <c r="D23" s="1306"/>
    </row>
    <row r="24" spans="1:4">
      <c r="A24" s="1304">
        <v>14</v>
      </c>
      <c r="B24" s="1308"/>
      <c r="C24" s="1306"/>
      <c r="D24" s="1306"/>
    </row>
    <row r="25" spans="1:4">
      <c r="A25" s="1304">
        <v>15</v>
      </c>
      <c r="B25" s="1309"/>
      <c r="C25" s="1306"/>
      <c r="D25" s="1306"/>
    </row>
    <row r="26" spans="1:4">
      <c r="A26" s="1304">
        <v>16</v>
      </c>
      <c r="B26" s="1309"/>
      <c r="C26" s="1306"/>
      <c r="D26" s="1306"/>
    </row>
    <row r="27" spans="1:4">
      <c r="A27" s="1304">
        <v>17</v>
      </c>
      <c r="B27" s="1309"/>
      <c r="C27" s="1306"/>
      <c r="D27" s="1306"/>
    </row>
    <row r="28" spans="1:4">
      <c r="A28" s="1304">
        <v>18</v>
      </c>
      <c r="B28" s="1309"/>
      <c r="C28" s="1306"/>
      <c r="D28" s="1306"/>
    </row>
    <row r="29" spans="1:4">
      <c r="A29" s="1304">
        <v>19</v>
      </c>
      <c r="B29" s="1309"/>
      <c r="C29" s="1306"/>
      <c r="D29" s="1306"/>
    </row>
    <row r="30" spans="1:4">
      <c r="A30" s="1304">
        <v>20</v>
      </c>
      <c r="B30" s="1309"/>
      <c r="C30" s="1306"/>
      <c r="D30" s="1306"/>
    </row>
    <row r="31" spans="1:4">
      <c r="A31" s="1304">
        <v>21</v>
      </c>
      <c r="B31" s="1309"/>
      <c r="C31" s="1306"/>
      <c r="D31" s="1306"/>
    </row>
    <row r="32" spans="1:4">
      <c r="A32" s="1304">
        <v>22</v>
      </c>
      <c r="B32" s="1309"/>
      <c r="C32" s="1306"/>
      <c r="D32" s="1306"/>
    </row>
    <row r="33" spans="1:6">
      <c r="A33" s="1304">
        <v>23</v>
      </c>
      <c r="B33" s="1309"/>
      <c r="C33" s="1306"/>
      <c r="D33" s="1306"/>
    </row>
    <row r="34" spans="1:6">
      <c r="A34" s="1304">
        <v>24</v>
      </c>
      <c r="B34" s="1309"/>
      <c r="C34" s="1306"/>
      <c r="D34" s="1306"/>
    </row>
    <row r="35" spans="1:6">
      <c r="A35" s="1304">
        <v>25</v>
      </c>
      <c r="B35" s="1309"/>
      <c r="C35" s="1306"/>
      <c r="D35" s="1306"/>
    </row>
    <row r="36" spans="1:6">
      <c r="A36" s="1310"/>
      <c r="B36" s="1311" t="s">
        <v>113</v>
      </c>
      <c r="C36" s="1312">
        <f>SUM(C11:C35)</f>
        <v>0</v>
      </c>
      <c r="D36" s="1312">
        <f>SUM(D11:D35)</f>
        <v>0</v>
      </c>
    </row>
    <row r="37" spans="1:6">
      <c r="C37" s="1313"/>
      <c r="D37" s="1314"/>
    </row>
    <row r="39" spans="1:6">
      <c r="B39" s="446"/>
      <c r="E39" s="446"/>
    </row>
    <row r="40" spans="1:6">
      <c r="B40" s="1297" t="s">
        <v>422</v>
      </c>
      <c r="E40" s="1297" t="s">
        <v>103</v>
      </c>
    </row>
    <row r="41" spans="1:6">
      <c r="B41" s="1297"/>
      <c r="E41" s="1297"/>
    </row>
    <row r="43" spans="1:6">
      <c r="A43" s="1315" t="s">
        <v>657</v>
      </c>
      <c r="B43" s="1315"/>
      <c r="C43" s="1313"/>
      <c r="D43" s="1314"/>
    </row>
    <row r="44" spans="1:6" ht="67.2" customHeight="1">
      <c r="A44" s="1316" t="s">
        <v>9</v>
      </c>
      <c r="B44" s="1989" t="s">
        <v>1787</v>
      </c>
      <c r="C44" s="1989"/>
      <c r="D44" s="1989"/>
      <c r="E44" s="1989"/>
      <c r="F44" s="1989"/>
    </row>
    <row r="45" spans="1:6" ht="91.95" customHeight="1">
      <c r="A45" s="1316" t="s">
        <v>15</v>
      </c>
      <c r="B45" s="1989" t="s">
        <v>1788</v>
      </c>
      <c r="C45" s="1989"/>
      <c r="D45" s="1989"/>
      <c r="E45" s="1989"/>
      <c r="F45" s="1989"/>
    </row>
    <row r="46" spans="1:6" ht="109.2" customHeight="1">
      <c r="A46" s="1316" t="s">
        <v>17</v>
      </c>
      <c r="B46" s="1989" t="s">
        <v>1789</v>
      </c>
      <c r="C46" s="1989"/>
      <c r="D46" s="1989"/>
      <c r="E46" s="1989"/>
      <c r="F46" s="1989"/>
    </row>
  </sheetData>
  <mergeCells count="8">
    <mergeCell ref="B45:F45"/>
    <mergeCell ref="B46:F46"/>
    <mergeCell ref="A1:B1"/>
    <mergeCell ref="A2:B2"/>
    <mergeCell ref="B5:D5"/>
    <mergeCell ref="A8:A10"/>
    <mergeCell ref="B8:B9"/>
    <mergeCell ref="B44:F44"/>
  </mergeCells>
  <pageMargins left="0.7" right="0.7" top="0.75" bottom="0.75" header="0.3" footer="0.3"/>
  <pageSetup paperSize="9" orientation="portrait" verticalDpi="0" r:id="rId1"/>
  <ignoredErrors>
    <ignoredError sqref="B10:D10"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2"/>
  <sheetViews>
    <sheetView zoomScaleNormal="100" workbookViewId="0">
      <selection activeCell="G7" sqref="G7"/>
    </sheetView>
  </sheetViews>
  <sheetFormatPr defaultRowHeight="13.8"/>
  <cols>
    <col min="1" max="1" width="5.5546875" style="1672" customWidth="1"/>
    <col min="2" max="2" width="40" style="1672" customWidth="1"/>
    <col min="3" max="3" width="11.5546875" style="1672" customWidth="1"/>
    <col min="4" max="5" width="15" style="1672" customWidth="1"/>
    <col min="6" max="6" width="9.109375" style="1672"/>
    <col min="7" max="7" width="12" style="1672" customWidth="1"/>
    <col min="8" max="8" width="9.109375" style="1672"/>
    <col min="9" max="9" width="9.6640625" style="1672" customWidth="1"/>
    <col min="10" max="10" width="13.44140625" style="1672" bestFit="1" customWidth="1"/>
    <col min="11" max="11" width="35.88671875" style="1672" customWidth="1"/>
    <col min="12" max="256" width="9.109375" style="1672"/>
    <col min="257" max="257" width="5.5546875" style="1672" customWidth="1"/>
    <col min="258" max="258" width="40" style="1672" customWidth="1"/>
    <col min="259" max="259" width="11.5546875" style="1672" customWidth="1"/>
    <col min="260" max="261" width="15" style="1672" customWidth="1"/>
    <col min="262" max="262" width="9.109375" style="1672"/>
    <col min="263" max="263" width="12" style="1672" customWidth="1"/>
    <col min="264" max="264" width="9.109375" style="1672"/>
    <col min="265" max="265" width="9.6640625" style="1672" customWidth="1"/>
    <col min="266" max="266" width="7.5546875" style="1672" customWidth="1"/>
    <col min="267" max="267" width="35.88671875" style="1672" customWidth="1"/>
    <col min="268" max="512" width="9.109375" style="1672"/>
    <col min="513" max="513" width="5.5546875" style="1672" customWidth="1"/>
    <col min="514" max="514" width="40" style="1672" customWidth="1"/>
    <col min="515" max="515" width="11.5546875" style="1672" customWidth="1"/>
    <col min="516" max="517" width="15" style="1672" customWidth="1"/>
    <col min="518" max="518" width="9.109375" style="1672"/>
    <col min="519" max="519" width="12" style="1672" customWidth="1"/>
    <col min="520" max="520" width="9.109375" style="1672"/>
    <col min="521" max="521" width="9.6640625" style="1672" customWidth="1"/>
    <col min="522" max="522" width="7.5546875" style="1672" customWidth="1"/>
    <col min="523" max="523" width="35.88671875" style="1672" customWidth="1"/>
    <col min="524" max="768" width="9.109375" style="1672"/>
    <col min="769" max="769" width="5.5546875" style="1672" customWidth="1"/>
    <col min="770" max="770" width="40" style="1672" customWidth="1"/>
    <col min="771" max="771" width="11.5546875" style="1672" customWidth="1"/>
    <col min="772" max="773" width="15" style="1672" customWidth="1"/>
    <col min="774" max="774" width="9.109375" style="1672"/>
    <col min="775" max="775" width="12" style="1672" customWidth="1"/>
    <col min="776" max="776" width="9.109375" style="1672"/>
    <col min="777" max="777" width="9.6640625" style="1672" customWidth="1"/>
    <col min="778" max="778" width="7.5546875" style="1672" customWidth="1"/>
    <col min="779" max="779" width="35.88671875" style="1672" customWidth="1"/>
    <col min="780" max="1024" width="9.109375" style="1672"/>
    <col min="1025" max="1025" width="5.5546875" style="1672" customWidth="1"/>
    <col min="1026" max="1026" width="40" style="1672" customWidth="1"/>
    <col min="1027" max="1027" width="11.5546875" style="1672" customWidth="1"/>
    <col min="1028" max="1029" width="15" style="1672" customWidth="1"/>
    <col min="1030" max="1030" width="9.109375" style="1672"/>
    <col min="1031" max="1031" width="12" style="1672" customWidth="1"/>
    <col min="1032" max="1032" width="9.109375" style="1672"/>
    <col min="1033" max="1033" width="9.6640625" style="1672" customWidth="1"/>
    <col min="1034" max="1034" width="7.5546875" style="1672" customWidth="1"/>
    <col min="1035" max="1035" width="35.88671875" style="1672" customWidth="1"/>
    <col min="1036" max="1280" width="9.109375" style="1672"/>
    <col min="1281" max="1281" width="5.5546875" style="1672" customWidth="1"/>
    <col min="1282" max="1282" width="40" style="1672" customWidth="1"/>
    <col min="1283" max="1283" width="11.5546875" style="1672" customWidth="1"/>
    <col min="1284" max="1285" width="15" style="1672" customWidth="1"/>
    <col min="1286" max="1286" width="9.109375" style="1672"/>
    <col min="1287" max="1287" width="12" style="1672" customWidth="1"/>
    <col min="1288" max="1288" width="9.109375" style="1672"/>
    <col min="1289" max="1289" width="9.6640625" style="1672" customWidth="1"/>
    <col min="1290" max="1290" width="7.5546875" style="1672" customWidth="1"/>
    <col min="1291" max="1291" width="35.88671875" style="1672" customWidth="1"/>
    <col min="1292" max="1536" width="9.109375" style="1672"/>
    <col min="1537" max="1537" width="5.5546875" style="1672" customWidth="1"/>
    <col min="1538" max="1538" width="40" style="1672" customWidth="1"/>
    <col min="1539" max="1539" width="11.5546875" style="1672" customWidth="1"/>
    <col min="1540" max="1541" width="15" style="1672" customWidth="1"/>
    <col min="1542" max="1542" width="9.109375" style="1672"/>
    <col min="1543" max="1543" width="12" style="1672" customWidth="1"/>
    <col min="1544" max="1544" width="9.109375" style="1672"/>
    <col min="1545" max="1545" width="9.6640625" style="1672" customWidth="1"/>
    <col min="1546" max="1546" width="7.5546875" style="1672" customWidth="1"/>
    <col min="1547" max="1547" width="35.88671875" style="1672" customWidth="1"/>
    <col min="1548" max="1792" width="9.109375" style="1672"/>
    <col min="1793" max="1793" width="5.5546875" style="1672" customWidth="1"/>
    <col min="1794" max="1794" width="40" style="1672" customWidth="1"/>
    <col min="1795" max="1795" width="11.5546875" style="1672" customWidth="1"/>
    <col min="1796" max="1797" width="15" style="1672" customWidth="1"/>
    <col min="1798" max="1798" width="9.109375" style="1672"/>
    <col min="1799" max="1799" width="12" style="1672" customWidth="1"/>
    <col min="1800" max="1800" width="9.109375" style="1672"/>
    <col min="1801" max="1801" width="9.6640625" style="1672" customWidth="1"/>
    <col min="1802" max="1802" width="7.5546875" style="1672" customWidth="1"/>
    <col min="1803" max="1803" width="35.88671875" style="1672" customWidth="1"/>
    <col min="1804" max="2048" width="9.109375" style="1672"/>
    <col min="2049" max="2049" width="5.5546875" style="1672" customWidth="1"/>
    <col min="2050" max="2050" width="40" style="1672" customWidth="1"/>
    <col min="2051" max="2051" width="11.5546875" style="1672" customWidth="1"/>
    <col min="2052" max="2053" width="15" style="1672" customWidth="1"/>
    <col min="2054" max="2054" width="9.109375" style="1672"/>
    <col min="2055" max="2055" width="12" style="1672" customWidth="1"/>
    <col min="2056" max="2056" width="9.109375" style="1672"/>
    <col min="2057" max="2057" width="9.6640625" style="1672" customWidth="1"/>
    <col min="2058" max="2058" width="7.5546875" style="1672" customWidth="1"/>
    <col min="2059" max="2059" width="35.88671875" style="1672" customWidth="1"/>
    <col min="2060" max="2304" width="9.109375" style="1672"/>
    <col min="2305" max="2305" width="5.5546875" style="1672" customWidth="1"/>
    <col min="2306" max="2306" width="40" style="1672" customWidth="1"/>
    <col min="2307" max="2307" width="11.5546875" style="1672" customWidth="1"/>
    <col min="2308" max="2309" width="15" style="1672" customWidth="1"/>
    <col min="2310" max="2310" width="9.109375" style="1672"/>
    <col min="2311" max="2311" width="12" style="1672" customWidth="1"/>
    <col min="2312" max="2312" width="9.109375" style="1672"/>
    <col min="2313" max="2313" width="9.6640625" style="1672" customWidth="1"/>
    <col min="2314" max="2314" width="7.5546875" style="1672" customWidth="1"/>
    <col min="2315" max="2315" width="35.88671875" style="1672" customWidth="1"/>
    <col min="2316" max="2560" width="9.109375" style="1672"/>
    <col min="2561" max="2561" width="5.5546875" style="1672" customWidth="1"/>
    <col min="2562" max="2562" width="40" style="1672" customWidth="1"/>
    <col min="2563" max="2563" width="11.5546875" style="1672" customWidth="1"/>
    <col min="2564" max="2565" width="15" style="1672" customWidth="1"/>
    <col min="2566" max="2566" width="9.109375" style="1672"/>
    <col min="2567" max="2567" width="12" style="1672" customWidth="1"/>
    <col min="2568" max="2568" width="9.109375" style="1672"/>
    <col min="2569" max="2569" width="9.6640625" style="1672" customWidth="1"/>
    <col min="2570" max="2570" width="7.5546875" style="1672" customWidth="1"/>
    <col min="2571" max="2571" width="35.88671875" style="1672" customWidth="1"/>
    <col min="2572" max="2816" width="9.109375" style="1672"/>
    <col min="2817" max="2817" width="5.5546875" style="1672" customWidth="1"/>
    <col min="2818" max="2818" width="40" style="1672" customWidth="1"/>
    <col min="2819" max="2819" width="11.5546875" style="1672" customWidth="1"/>
    <col min="2820" max="2821" width="15" style="1672" customWidth="1"/>
    <col min="2822" max="2822" width="9.109375" style="1672"/>
    <col min="2823" max="2823" width="12" style="1672" customWidth="1"/>
    <col min="2824" max="2824" width="9.109375" style="1672"/>
    <col min="2825" max="2825" width="9.6640625" style="1672" customWidth="1"/>
    <col min="2826" max="2826" width="7.5546875" style="1672" customWidth="1"/>
    <col min="2827" max="2827" width="35.88671875" style="1672" customWidth="1"/>
    <col min="2828" max="3072" width="9.109375" style="1672"/>
    <col min="3073" max="3073" width="5.5546875" style="1672" customWidth="1"/>
    <col min="3074" max="3074" width="40" style="1672" customWidth="1"/>
    <col min="3075" max="3075" width="11.5546875" style="1672" customWidth="1"/>
    <col min="3076" max="3077" width="15" style="1672" customWidth="1"/>
    <col min="3078" max="3078" width="9.109375" style="1672"/>
    <col min="3079" max="3079" width="12" style="1672" customWidth="1"/>
    <col min="3080" max="3080" width="9.109375" style="1672"/>
    <col min="3081" max="3081" width="9.6640625" style="1672" customWidth="1"/>
    <col min="3082" max="3082" width="7.5546875" style="1672" customWidth="1"/>
    <col min="3083" max="3083" width="35.88671875" style="1672" customWidth="1"/>
    <col min="3084" max="3328" width="9.109375" style="1672"/>
    <col min="3329" max="3329" width="5.5546875" style="1672" customWidth="1"/>
    <col min="3330" max="3330" width="40" style="1672" customWidth="1"/>
    <col min="3331" max="3331" width="11.5546875" style="1672" customWidth="1"/>
    <col min="3332" max="3333" width="15" style="1672" customWidth="1"/>
    <col min="3334" max="3334" width="9.109375" style="1672"/>
    <col min="3335" max="3335" width="12" style="1672" customWidth="1"/>
    <col min="3336" max="3336" width="9.109375" style="1672"/>
    <col min="3337" max="3337" width="9.6640625" style="1672" customWidth="1"/>
    <col min="3338" max="3338" width="7.5546875" style="1672" customWidth="1"/>
    <col min="3339" max="3339" width="35.88671875" style="1672" customWidth="1"/>
    <col min="3340" max="3584" width="9.109375" style="1672"/>
    <col min="3585" max="3585" width="5.5546875" style="1672" customWidth="1"/>
    <col min="3586" max="3586" width="40" style="1672" customWidth="1"/>
    <col min="3587" max="3587" width="11.5546875" style="1672" customWidth="1"/>
    <col min="3588" max="3589" width="15" style="1672" customWidth="1"/>
    <col min="3590" max="3590" width="9.109375" style="1672"/>
    <col min="3591" max="3591" width="12" style="1672" customWidth="1"/>
    <col min="3592" max="3592" width="9.109375" style="1672"/>
    <col min="3593" max="3593" width="9.6640625" style="1672" customWidth="1"/>
    <col min="3594" max="3594" width="7.5546875" style="1672" customWidth="1"/>
    <col min="3595" max="3595" width="35.88671875" style="1672" customWidth="1"/>
    <col min="3596" max="3840" width="9.109375" style="1672"/>
    <col min="3841" max="3841" width="5.5546875" style="1672" customWidth="1"/>
    <col min="3842" max="3842" width="40" style="1672" customWidth="1"/>
    <col min="3843" max="3843" width="11.5546875" style="1672" customWidth="1"/>
    <col min="3844" max="3845" width="15" style="1672" customWidth="1"/>
    <col min="3846" max="3846" width="9.109375" style="1672"/>
    <col min="3847" max="3847" width="12" style="1672" customWidth="1"/>
    <col min="3848" max="3848" width="9.109375" style="1672"/>
    <col min="3849" max="3849" width="9.6640625" style="1672" customWidth="1"/>
    <col min="3850" max="3850" width="7.5546875" style="1672" customWidth="1"/>
    <col min="3851" max="3851" width="35.88671875" style="1672" customWidth="1"/>
    <col min="3852" max="4096" width="9.109375" style="1672"/>
    <col min="4097" max="4097" width="5.5546875" style="1672" customWidth="1"/>
    <col min="4098" max="4098" width="40" style="1672" customWidth="1"/>
    <col min="4099" max="4099" width="11.5546875" style="1672" customWidth="1"/>
    <col min="4100" max="4101" width="15" style="1672" customWidth="1"/>
    <col min="4102" max="4102" width="9.109375" style="1672"/>
    <col min="4103" max="4103" width="12" style="1672" customWidth="1"/>
    <col min="4104" max="4104" width="9.109375" style="1672"/>
    <col min="4105" max="4105" width="9.6640625" style="1672" customWidth="1"/>
    <col min="4106" max="4106" width="7.5546875" style="1672" customWidth="1"/>
    <col min="4107" max="4107" width="35.88671875" style="1672" customWidth="1"/>
    <col min="4108" max="4352" width="9.109375" style="1672"/>
    <col min="4353" max="4353" width="5.5546875" style="1672" customWidth="1"/>
    <col min="4354" max="4354" width="40" style="1672" customWidth="1"/>
    <col min="4355" max="4355" width="11.5546875" style="1672" customWidth="1"/>
    <col min="4356" max="4357" width="15" style="1672" customWidth="1"/>
    <col min="4358" max="4358" width="9.109375" style="1672"/>
    <col min="4359" max="4359" width="12" style="1672" customWidth="1"/>
    <col min="4360" max="4360" width="9.109375" style="1672"/>
    <col min="4361" max="4361" width="9.6640625" style="1672" customWidth="1"/>
    <col min="4362" max="4362" width="7.5546875" style="1672" customWidth="1"/>
    <col min="4363" max="4363" width="35.88671875" style="1672" customWidth="1"/>
    <col min="4364" max="4608" width="9.109375" style="1672"/>
    <col min="4609" max="4609" width="5.5546875" style="1672" customWidth="1"/>
    <col min="4610" max="4610" width="40" style="1672" customWidth="1"/>
    <col min="4611" max="4611" width="11.5546875" style="1672" customWidth="1"/>
    <col min="4612" max="4613" width="15" style="1672" customWidth="1"/>
    <col min="4614" max="4614" width="9.109375" style="1672"/>
    <col min="4615" max="4615" width="12" style="1672" customWidth="1"/>
    <col min="4616" max="4616" width="9.109375" style="1672"/>
    <col min="4617" max="4617" width="9.6640625" style="1672" customWidth="1"/>
    <col min="4618" max="4618" width="7.5546875" style="1672" customWidth="1"/>
    <col min="4619" max="4619" width="35.88671875" style="1672" customWidth="1"/>
    <col min="4620" max="4864" width="9.109375" style="1672"/>
    <col min="4865" max="4865" width="5.5546875" style="1672" customWidth="1"/>
    <col min="4866" max="4866" width="40" style="1672" customWidth="1"/>
    <col min="4867" max="4867" width="11.5546875" style="1672" customWidth="1"/>
    <col min="4868" max="4869" width="15" style="1672" customWidth="1"/>
    <col min="4870" max="4870" width="9.109375" style="1672"/>
    <col min="4871" max="4871" width="12" style="1672" customWidth="1"/>
    <col min="4872" max="4872" width="9.109375" style="1672"/>
    <col min="4873" max="4873" width="9.6640625" style="1672" customWidth="1"/>
    <col min="4874" max="4874" width="7.5546875" style="1672" customWidth="1"/>
    <col min="4875" max="4875" width="35.88671875" style="1672" customWidth="1"/>
    <col min="4876" max="5120" width="9.109375" style="1672"/>
    <col min="5121" max="5121" width="5.5546875" style="1672" customWidth="1"/>
    <col min="5122" max="5122" width="40" style="1672" customWidth="1"/>
    <col min="5123" max="5123" width="11.5546875" style="1672" customWidth="1"/>
    <col min="5124" max="5125" width="15" style="1672" customWidth="1"/>
    <col min="5126" max="5126" width="9.109375" style="1672"/>
    <col min="5127" max="5127" width="12" style="1672" customWidth="1"/>
    <col min="5128" max="5128" width="9.109375" style="1672"/>
    <col min="5129" max="5129" width="9.6640625" style="1672" customWidth="1"/>
    <col min="5130" max="5130" width="7.5546875" style="1672" customWidth="1"/>
    <col min="5131" max="5131" width="35.88671875" style="1672" customWidth="1"/>
    <col min="5132" max="5376" width="9.109375" style="1672"/>
    <col min="5377" max="5377" width="5.5546875" style="1672" customWidth="1"/>
    <col min="5378" max="5378" width="40" style="1672" customWidth="1"/>
    <col min="5379" max="5379" width="11.5546875" style="1672" customWidth="1"/>
    <col min="5380" max="5381" width="15" style="1672" customWidth="1"/>
    <col min="5382" max="5382" width="9.109375" style="1672"/>
    <col min="5383" max="5383" width="12" style="1672" customWidth="1"/>
    <col min="5384" max="5384" width="9.109375" style="1672"/>
    <col min="5385" max="5385" width="9.6640625" style="1672" customWidth="1"/>
    <col min="5386" max="5386" width="7.5546875" style="1672" customWidth="1"/>
    <col min="5387" max="5387" width="35.88671875" style="1672" customWidth="1"/>
    <col min="5388" max="5632" width="9.109375" style="1672"/>
    <col min="5633" max="5633" width="5.5546875" style="1672" customWidth="1"/>
    <col min="5634" max="5634" width="40" style="1672" customWidth="1"/>
    <col min="5635" max="5635" width="11.5546875" style="1672" customWidth="1"/>
    <col min="5636" max="5637" width="15" style="1672" customWidth="1"/>
    <col min="5638" max="5638" width="9.109375" style="1672"/>
    <col min="5639" max="5639" width="12" style="1672" customWidth="1"/>
    <col min="5640" max="5640" width="9.109375" style="1672"/>
    <col min="5641" max="5641" width="9.6640625" style="1672" customWidth="1"/>
    <col min="5642" max="5642" width="7.5546875" style="1672" customWidth="1"/>
    <col min="5643" max="5643" width="35.88671875" style="1672" customWidth="1"/>
    <col min="5644" max="5888" width="9.109375" style="1672"/>
    <col min="5889" max="5889" width="5.5546875" style="1672" customWidth="1"/>
    <col min="5890" max="5890" width="40" style="1672" customWidth="1"/>
    <col min="5891" max="5891" width="11.5546875" style="1672" customWidth="1"/>
    <col min="5892" max="5893" width="15" style="1672" customWidth="1"/>
    <col min="5894" max="5894" width="9.109375" style="1672"/>
    <col min="5895" max="5895" width="12" style="1672" customWidth="1"/>
    <col min="5896" max="5896" width="9.109375" style="1672"/>
    <col min="5897" max="5897" width="9.6640625" style="1672" customWidth="1"/>
    <col min="5898" max="5898" width="7.5546875" style="1672" customWidth="1"/>
    <col min="5899" max="5899" width="35.88671875" style="1672" customWidth="1"/>
    <col min="5900" max="6144" width="9.109375" style="1672"/>
    <col min="6145" max="6145" width="5.5546875" style="1672" customWidth="1"/>
    <col min="6146" max="6146" width="40" style="1672" customWidth="1"/>
    <col min="6147" max="6147" width="11.5546875" style="1672" customWidth="1"/>
    <col min="6148" max="6149" width="15" style="1672" customWidth="1"/>
    <col min="6150" max="6150" width="9.109375" style="1672"/>
    <col min="6151" max="6151" width="12" style="1672" customWidth="1"/>
    <col min="6152" max="6152" width="9.109375" style="1672"/>
    <col min="6153" max="6153" width="9.6640625" style="1672" customWidth="1"/>
    <col min="6154" max="6154" width="7.5546875" style="1672" customWidth="1"/>
    <col min="6155" max="6155" width="35.88671875" style="1672" customWidth="1"/>
    <col min="6156" max="6400" width="9.109375" style="1672"/>
    <col min="6401" max="6401" width="5.5546875" style="1672" customWidth="1"/>
    <col min="6402" max="6402" width="40" style="1672" customWidth="1"/>
    <col min="6403" max="6403" width="11.5546875" style="1672" customWidth="1"/>
    <col min="6404" max="6405" width="15" style="1672" customWidth="1"/>
    <col min="6406" max="6406" width="9.109375" style="1672"/>
    <col min="6407" max="6407" width="12" style="1672" customWidth="1"/>
    <col min="6408" max="6408" width="9.109375" style="1672"/>
    <col min="6409" max="6409" width="9.6640625" style="1672" customWidth="1"/>
    <col min="6410" max="6410" width="7.5546875" style="1672" customWidth="1"/>
    <col min="6411" max="6411" width="35.88671875" style="1672" customWidth="1"/>
    <col min="6412" max="6656" width="9.109375" style="1672"/>
    <col min="6657" max="6657" width="5.5546875" style="1672" customWidth="1"/>
    <col min="6658" max="6658" width="40" style="1672" customWidth="1"/>
    <col min="6659" max="6659" width="11.5546875" style="1672" customWidth="1"/>
    <col min="6660" max="6661" width="15" style="1672" customWidth="1"/>
    <col min="6662" max="6662" width="9.109375" style="1672"/>
    <col min="6663" max="6663" width="12" style="1672" customWidth="1"/>
    <col min="6664" max="6664" width="9.109375" style="1672"/>
    <col min="6665" max="6665" width="9.6640625" style="1672" customWidth="1"/>
    <col min="6666" max="6666" width="7.5546875" style="1672" customWidth="1"/>
    <col min="6667" max="6667" width="35.88671875" style="1672" customWidth="1"/>
    <col min="6668" max="6912" width="9.109375" style="1672"/>
    <col min="6913" max="6913" width="5.5546875" style="1672" customWidth="1"/>
    <col min="6914" max="6914" width="40" style="1672" customWidth="1"/>
    <col min="6915" max="6915" width="11.5546875" style="1672" customWidth="1"/>
    <col min="6916" max="6917" width="15" style="1672" customWidth="1"/>
    <col min="6918" max="6918" width="9.109375" style="1672"/>
    <col min="6919" max="6919" width="12" style="1672" customWidth="1"/>
    <col min="6920" max="6920" width="9.109375" style="1672"/>
    <col min="6921" max="6921" width="9.6640625" style="1672" customWidth="1"/>
    <col min="6922" max="6922" width="7.5546875" style="1672" customWidth="1"/>
    <col min="6923" max="6923" width="35.88671875" style="1672" customWidth="1"/>
    <col min="6924" max="7168" width="9.109375" style="1672"/>
    <col min="7169" max="7169" width="5.5546875" style="1672" customWidth="1"/>
    <col min="7170" max="7170" width="40" style="1672" customWidth="1"/>
    <col min="7171" max="7171" width="11.5546875" style="1672" customWidth="1"/>
    <col min="7172" max="7173" width="15" style="1672" customWidth="1"/>
    <col min="7174" max="7174" width="9.109375" style="1672"/>
    <col min="7175" max="7175" width="12" style="1672" customWidth="1"/>
    <col min="7176" max="7176" width="9.109375" style="1672"/>
    <col min="7177" max="7177" width="9.6640625" style="1672" customWidth="1"/>
    <col min="7178" max="7178" width="7.5546875" style="1672" customWidth="1"/>
    <col min="7179" max="7179" width="35.88671875" style="1672" customWidth="1"/>
    <col min="7180" max="7424" width="9.109375" style="1672"/>
    <col min="7425" max="7425" width="5.5546875" style="1672" customWidth="1"/>
    <col min="7426" max="7426" width="40" style="1672" customWidth="1"/>
    <col min="7427" max="7427" width="11.5546875" style="1672" customWidth="1"/>
    <col min="7428" max="7429" width="15" style="1672" customWidth="1"/>
    <col min="7430" max="7430" width="9.109375" style="1672"/>
    <col min="7431" max="7431" width="12" style="1672" customWidth="1"/>
    <col min="7432" max="7432" width="9.109375" style="1672"/>
    <col min="7433" max="7433" width="9.6640625" style="1672" customWidth="1"/>
    <col min="7434" max="7434" width="7.5546875" style="1672" customWidth="1"/>
    <col min="7435" max="7435" width="35.88671875" style="1672" customWidth="1"/>
    <col min="7436" max="7680" width="9.109375" style="1672"/>
    <col min="7681" max="7681" width="5.5546875" style="1672" customWidth="1"/>
    <col min="7682" max="7682" width="40" style="1672" customWidth="1"/>
    <col min="7683" max="7683" width="11.5546875" style="1672" customWidth="1"/>
    <col min="7684" max="7685" width="15" style="1672" customWidth="1"/>
    <col min="7686" max="7686" width="9.109375" style="1672"/>
    <col min="7687" max="7687" width="12" style="1672" customWidth="1"/>
    <col min="7688" max="7688" width="9.109375" style="1672"/>
    <col min="7689" max="7689" width="9.6640625" style="1672" customWidth="1"/>
    <col min="7690" max="7690" width="7.5546875" style="1672" customWidth="1"/>
    <col min="7691" max="7691" width="35.88671875" style="1672" customWidth="1"/>
    <col min="7692" max="7936" width="9.109375" style="1672"/>
    <col min="7937" max="7937" width="5.5546875" style="1672" customWidth="1"/>
    <col min="7938" max="7938" width="40" style="1672" customWidth="1"/>
    <col min="7939" max="7939" width="11.5546875" style="1672" customWidth="1"/>
    <col min="7940" max="7941" width="15" style="1672" customWidth="1"/>
    <col min="7942" max="7942" width="9.109375" style="1672"/>
    <col min="7943" max="7943" width="12" style="1672" customWidth="1"/>
    <col min="7944" max="7944" width="9.109375" style="1672"/>
    <col min="7945" max="7945" width="9.6640625" style="1672" customWidth="1"/>
    <col min="7946" max="7946" width="7.5546875" style="1672" customWidth="1"/>
    <col min="7947" max="7947" width="35.88671875" style="1672" customWidth="1"/>
    <col min="7948" max="8192" width="9.109375" style="1672"/>
    <col min="8193" max="8193" width="5.5546875" style="1672" customWidth="1"/>
    <col min="8194" max="8194" width="40" style="1672" customWidth="1"/>
    <col min="8195" max="8195" width="11.5546875" style="1672" customWidth="1"/>
    <col min="8196" max="8197" width="15" style="1672" customWidth="1"/>
    <col min="8198" max="8198" width="9.109375" style="1672"/>
    <col min="8199" max="8199" width="12" style="1672" customWidth="1"/>
    <col min="8200" max="8200" width="9.109375" style="1672"/>
    <col min="8201" max="8201" width="9.6640625" style="1672" customWidth="1"/>
    <col min="8202" max="8202" width="7.5546875" style="1672" customWidth="1"/>
    <col min="8203" max="8203" width="35.88671875" style="1672" customWidth="1"/>
    <col min="8204" max="8448" width="9.109375" style="1672"/>
    <col min="8449" max="8449" width="5.5546875" style="1672" customWidth="1"/>
    <col min="8450" max="8450" width="40" style="1672" customWidth="1"/>
    <col min="8451" max="8451" width="11.5546875" style="1672" customWidth="1"/>
    <col min="8452" max="8453" width="15" style="1672" customWidth="1"/>
    <col min="8454" max="8454" width="9.109375" style="1672"/>
    <col min="8455" max="8455" width="12" style="1672" customWidth="1"/>
    <col min="8456" max="8456" width="9.109375" style="1672"/>
    <col min="8457" max="8457" width="9.6640625" style="1672" customWidth="1"/>
    <col min="8458" max="8458" width="7.5546875" style="1672" customWidth="1"/>
    <col min="8459" max="8459" width="35.88671875" style="1672" customWidth="1"/>
    <col min="8460" max="8704" width="9.109375" style="1672"/>
    <col min="8705" max="8705" width="5.5546875" style="1672" customWidth="1"/>
    <col min="8706" max="8706" width="40" style="1672" customWidth="1"/>
    <col min="8707" max="8707" width="11.5546875" style="1672" customWidth="1"/>
    <col min="8708" max="8709" width="15" style="1672" customWidth="1"/>
    <col min="8710" max="8710" width="9.109375" style="1672"/>
    <col min="8711" max="8711" width="12" style="1672" customWidth="1"/>
    <col min="8712" max="8712" width="9.109375" style="1672"/>
    <col min="8713" max="8713" width="9.6640625" style="1672" customWidth="1"/>
    <col min="8714" max="8714" width="7.5546875" style="1672" customWidth="1"/>
    <col min="8715" max="8715" width="35.88671875" style="1672" customWidth="1"/>
    <col min="8716" max="8960" width="9.109375" style="1672"/>
    <col min="8961" max="8961" width="5.5546875" style="1672" customWidth="1"/>
    <col min="8962" max="8962" width="40" style="1672" customWidth="1"/>
    <col min="8963" max="8963" width="11.5546875" style="1672" customWidth="1"/>
    <col min="8964" max="8965" width="15" style="1672" customWidth="1"/>
    <col min="8966" max="8966" width="9.109375" style="1672"/>
    <col min="8967" max="8967" width="12" style="1672" customWidth="1"/>
    <col min="8968" max="8968" width="9.109375" style="1672"/>
    <col min="8969" max="8969" width="9.6640625" style="1672" customWidth="1"/>
    <col min="8970" max="8970" width="7.5546875" style="1672" customWidth="1"/>
    <col min="8971" max="8971" width="35.88671875" style="1672" customWidth="1"/>
    <col min="8972" max="9216" width="9.109375" style="1672"/>
    <col min="9217" max="9217" width="5.5546875" style="1672" customWidth="1"/>
    <col min="9218" max="9218" width="40" style="1672" customWidth="1"/>
    <col min="9219" max="9219" width="11.5546875" style="1672" customWidth="1"/>
    <col min="9220" max="9221" width="15" style="1672" customWidth="1"/>
    <col min="9222" max="9222" width="9.109375" style="1672"/>
    <col min="9223" max="9223" width="12" style="1672" customWidth="1"/>
    <col min="9224" max="9224" width="9.109375" style="1672"/>
    <col min="9225" max="9225" width="9.6640625" style="1672" customWidth="1"/>
    <col min="9226" max="9226" width="7.5546875" style="1672" customWidth="1"/>
    <col min="9227" max="9227" width="35.88671875" style="1672" customWidth="1"/>
    <col min="9228" max="9472" width="9.109375" style="1672"/>
    <col min="9473" max="9473" width="5.5546875" style="1672" customWidth="1"/>
    <col min="9474" max="9474" width="40" style="1672" customWidth="1"/>
    <col min="9475" max="9475" width="11.5546875" style="1672" customWidth="1"/>
    <col min="9476" max="9477" width="15" style="1672" customWidth="1"/>
    <col min="9478" max="9478" width="9.109375" style="1672"/>
    <col min="9479" max="9479" width="12" style="1672" customWidth="1"/>
    <col min="9480" max="9480" width="9.109375" style="1672"/>
    <col min="9481" max="9481" width="9.6640625" style="1672" customWidth="1"/>
    <col min="9482" max="9482" width="7.5546875" style="1672" customWidth="1"/>
    <col min="9483" max="9483" width="35.88671875" style="1672" customWidth="1"/>
    <col min="9484" max="9728" width="9.109375" style="1672"/>
    <col min="9729" max="9729" width="5.5546875" style="1672" customWidth="1"/>
    <col min="9730" max="9730" width="40" style="1672" customWidth="1"/>
    <col min="9731" max="9731" width="11.5546875" style="1672" customWidth="1"/>
    <col min="9732" max="9733" width="15" style="1672" customWidth="1"/>
    <col min="9734" max="9734" width="9.109375" style="1672"/>
    <col min="9735" max="9735" width="12" style="1672" customWidth="1"/>
    <col min="9736" max="9736" width="9.109375" style="1672"/>
    <col min="9737" max="9737" width="9.6640625" style="1672" customWidth="1"/>
    <col min="9738" max="9738" width="7.5546875" style="1672" customWidth="1"/>
    <col min="9739" max="9739" width="35.88671875" style="1672" customWidth="1"/>
    <col min="9740" max="9984" width="9.109375" style="1672"/>
    <col min="9985" max="9985" width="5.5546875" style="1672" customWidth="1"/>
    <col min="9986" max="9986" width="40" style="1672" customWidth="1"/>
    <col min="9987" max="9987" width="11.5546875" style="1672" customWidth="1"/>
    <col min="9988" max="9989" width="15" style="1672" customWidth="1"/>
    <col min="9990" max="9990" width="9.109375" style="1672"/>
    <col min="9991" max="9991" width="12" style="1672" customWidth="1"/>
    <col min="9992" max="9992" width="9.109375" style="1672"/>
    <col min="9993" max="9993" width="9.6640625" style="1672" customWidth="1"/>
    <col min="9994" max="9994" width="7.5546875" style="1672" customWidth="1"/>
    <col min="9995" max="9995" width="35.88671875" style="1672" customWidth="1"/>
    <col min="9996" max="10240" width="9.109375" style="1672"/>
    <col min="10241" max="10241" width="5.5546875" style="1672" customWidth="1"/>
    <col min="10242" max="10242" width="40" style="1672" customWidth="1"/>
    <col min="10243" max="10243" width="11.5546875" style="1672" customWidth="1"/>
    <col min="10244" max="10245" width="15" style="1672" customWidth="1"/>
    <col min="10246" max="10246" width="9.109375" style="1672"/>
    <col min="10247" max="10247" width="12" style="1672" customWidth="1"/>
    <col min="10248" max="10248" width="9.109375" style="1672"/>
    <col min="10249" max="10249" width="9.6640625" style="1672" customWidth="1"/>
    <col min="10250" max="10250" width="7.5546875" style="1672" customWidth="1"/>
    <col min="10251" max="10251" width="35.88671875" style="1672" customWidth="1"/>
    <col min="10252" max="10496" width="9.109375" style="1672"/>
    <col min="10497" max="10497" width="5.5546875" style="1672" customWidth="1"/>
    <col min="10498" max="10498" width="40" style="1672" customWidth="1"/>
    <col min="10499" max="10499" width="11.5546875" style="1672" customWidth="1"/>
    <col min="10500" max="10501" width="15" style="1672" customWidth="1"/>
    <col min="10502" max="10502" width="9.109375" style="1672"/>
    <col min="10503" max="10503" width="12" style="1672" customWidth="1"/>
    <col min="10504" max="10504" width="9.109375" style="1672"/>
    <col min="10505" max="10505" width="9.6640625" style="1672" customWidth="1"/>
    <col min="10506" max="10506" width="7.5546875" style="1672" customWidth="1"/>
    <col min="10507" max="10507" width="35.88671875" style="1672" customWidth="1"/>
    <col min="10508" max="10752" width="9.109375" style="1672"/>
    <col min="10753" max="10753" width="5.5546875" style="1672" customWidth="1"/>
    <col min="10754" max="10754" width="40" style="1672" customWidth="1"/>
    <col min="10755" max="10755" width="11.5546875" style="1672" customWidth="1"/>
    <col min="10756" max="10757" width="15" style="1672" customWidth="1"/>
    <col min="10758" max="10758" width="9.109375" style="1672"/>
    <col min="10759" max="10759" width="12" style="1672" customWidth="1"/>
    <col min="10760" max="10760" width="9.109375" style="1672"/>
    <col min="10761" max="10761" width="9.6640625" style="1672" customWidth="1"/>
    <col min="10762" max="10762" width="7.5546875" style="1672" customWidth="1"/>
    <col min="10763" max="10763" width="35.88671875" style="1672" customWidth="1"/>
    <col min="10764" max="11008" width="9.109375" style="1672"/>
    <col min="11009" max="11009" width="5.5546875" style="1672" customWidth="1"/>
    <col min="11010" max="11010" width="40" style="1672" customWidth="1"/>
    <col min="11011" max="11011" width="11.5546875" style="1672" customWidth="1"/>
    <col min="11012" max="11013" width="15" style="1672" customWidth="1"/>
    <col min="11014" max="11014" width="9.109375" style="1672"/>
    <col min="11015" max="11015" width="12" style="1672" customWidth="1"/>
    <col min="11016" max="11016" width="9.109375" style="1672"/>
    <col min="11017" max="11017" width="9.6640625" style="1672" customWidth="1"/>
    <col min="11018" max="11018" width="7.5546875" style="1672" customWidth="1"/>
    <col min="11019" max="11019" width="35.88671875" style="1672" customWidth="1"/>
    <col min="11020" max="11264" width="9.109375" style="1672"/>
    <col min="11265" max="11265" width="5.5546875" style="1672" customWidth="1"/>
    <col min="11266" max="11266" width="40" style="1672" customWidth="1"/>
    <col min="11267" max="11267" width="11.5546875" style="1672" customWidth="1"/>
    <col min="11268" max="11269" width="15" style="1672" customWidth="1"/>
    <col min="11270" max="11270" width="9.109375" style="1672"/>
    <col min="11271" max="11271" width="12" style="1672" customWidth="1"/>
    <col min="11272" max="11272" width="9.109375" style="1672"/>
    <col min="11273" max="11273" width="9.6640625" style="1672" customWidth="1"/>
    <col min="11274" max="11274" width="7.5546875" style="1672" customWidth="1"/>
    <col min="11275" max="11275" width="35.88671875" style="1672" customWidth="1"/>
    <col min="11276" max="11520" width="9.109375" style="1672"/>
    <col min="11521" max="11521" width="5.5546875" style="1672" customWidth="1"/>
    <col min="11522" max="11522" width="40" style="1672" customWidth="1"/>
    <col min="11523" max="11523" width="11.5546875" style="1672" customWidth="1"/>
    <col min="11524" max="11525" width="15" style="1672" customWidth="1"/>
    <col min="11526" max="11526" width="9.109375" style="1672"/>
    <col min="11527" max="11527" width="12" style="1672" customWidth="1"/>
    <col min="11528" max="11528" width="9.109375" style="1672"/>
    <col min="11529" max="11529" width="9.6640625" style="1672" customWidth="1"/>
    <col min="11530" max="11530" width="7.5546875" style="1672" customWidth="1"/>
    <col min="11531" max="11531" width="35.88671875" style="1672" customWidth="1"/>
    <col min="11532" max="11776" width="9.109375" style="1672"/>
    <col min="11777" max="11777" width="5.5546875" style="1672" customWidth="1"/>
    <col min="11778" max="11778" width="40" style="1672" customWidth="1"/>
    <col min="11779" max="11779" width="11.5546875" style="1672" customWidth="1"/>
    <col min="11780" max="11781" width="15" style="1672" customWidth="1"/>
    <col min="11782" max="11782" width="9.109375" style="1672"/>
    <col min="11783" max="11783" width="12" style="1672" customWidth="1"/>
    <col min="11784" max="11784" width="9.109375" style="1672"/>
    <col min="11785" max="11785" width="9.6640625" style="1672" customWidth="1"/>
    <col min="11786" max="11786" width="7.5546875" style="1672" customWidth="1"/>
    <col min="11787" max="11787" width="35.88671875" style="1672" customWidth="1"/>
    <col min="11788" max="12032" width="9.109375" style="1672"/>
    <col min="12033" max="12033" width="5.5546875" style="1672" customWidth="1"/>
    <col min="12034" max="12034" width="40" style="1672" customWidth="1"/>
    <col min="12035" max="12035" width="11.5546875" style="1672" customWidth="1"/>
    <col min="12036" max="12037" width="15" style="1672" customWidth="1"/>
    <col min="12038" max="12038" width="9.109375" style="1672"/>
    <col min="12039" max="12039" width="12" style="1672" customWidth="1"/>
    <col min="12040" max="12040" width="9.109375" style="1672"/>
    <col min="12041" max="12041" width="9.6640625" style="1672" customWidth="1"/>
    <col min="12042" max="12042" width="7.5546875" style="1672" customWidth="1"/>
    <col min="12043" max="12043" width="35.88671875" style="1672" customWidth="1"/>
    <col min="12044" max="12288" width="9.109375" style="1672"/>
    <col min="12289" max="12289" width="5.5546875" style="1672" customWidth="1"/>
    <col min="12290" max="12290" width="40" style="1672" customWidth="1"/>
    <col min="12291" max="12291" width="11.5546875" style="1672" customWidth="1"/>
    <col min="12292" max="12293" width="15" style="1672" customWidth="1"/>
    <col min="12294" max="12294" width="9.109375" style="1672"/>
    <col min="12295" max="12295" width="12" style="1672" customWidth="1"/>
    <col min="12296" max="12296" width="9.109375" style="1672"/>
    <col min="12297" max="12297" width="9.6640625" style="1672" customWidth="1"/>
    <col min="12298" max="12298" width="7.5546875" style="1672" customWidth="1"/>
    <col min="12299" max="12299" width="35.88671875" style="1672" customWidth="1"/>
    <col min="12300" max="12544" width="9.109375" style="1672"/>
    <col min="12545" max="12545" width="5.5546875" style="1672" customWidth="1"/>
    <col min="12546" max="12546" width="40" style="1672" customWidth="1"/>
    <col min="12547" max="12547" width="11.5546875" style="1672" customWidth="1"/>
    <col min="12548" max="12549" width="15" style="1672" customWidth="1"/>
    <col min="12550" max="12550" width="9.109375" style="1672"/>
    <col min="12551" max="12551" width="12" style="1672" customWidth="1"/>
    <col min="12552" max="12552" width="9.109375" style="1672"/>
    <col min="12553" max="12553" width="9.6640625" style="1672" customWidth="1"/>
    <col min="12554" max="12554" width="7.5546875" style="1672" customWidth="1"/>
    <col min="12555" max="12555" width="35.88671875" style="1672" customWidth="1"/>
    <col min="12556" max="12800" width="9.109375" style="1672"/>
    <col min="12801" max="12801" width="5.5546875" style="1672" customWidth="1"/>
    <col min="12802" max="12802" width="40" style="1672" customWidth="1"/>
    <col min="12803" max="12803" width="11.5546875" style="1672" customWidth="1"/>
    <col min="12804" max="12805" width="15" style="1672" customWidth="1"/>
    <col min="12806" max="12806" width="9.109375" style="1672"/>
    <col min="12807" max="12807" width="12" style="1672" customWidth="1"/>
    <col min="12808" max="12808" width="9.109375" style="1672"/>
    <col min="12809" max="12809" width="9.6640625" style="1672" customWidth="1"/>
    <col min="12810" max="12810" width="7.5546875" style="1672" customWidth="1"/>
    <col min="12811" max="12811" width="35.88671875" style="1672" customWidth="1"/>
    <col min="12812" max="13056" width="9.109375" style="1672"/>
    <col min="13057" max="13057" width="5.5546875" style="1672" customWidth="1"/>
    <col min="13058" max="13058" width="40" style="1672" customWidth="1"/>
    <col min="13059" max="13059" width="11.5546875" style="1672" customWidth="1"/>
    <col min="13060" max="13061" width="15" style="1672" customWidth="1"/>
    <col min="13062" max="13062" width="9.109375" style="1672"/>
    <col min="13063" max="13063" width="12" style="1672" customWidth="1"/>
    <col min="13064" max="13064" width="9.109375" style="1672"/>
    <col min="13065" max="13065" width="9.6640625" style="1672" customWidth="1"/>
    <col min="13066" max="13066" width="7.5546875" style="1672" customWidth="1"/>
    <col min="13067" max="13067" width="35.88671875" style="1672" customWidth="1"/>
    <col min="13068" max="13312" width="9.109375" style="1672"/>
    <col min="13313" max="13313" width="5.5546875" style="1672" customWidth="1"/>
    <col min="13314" max="13314" width="40" style="1672" customWidth="1"/>
    <col min="13315" max="13315" width="11.5546875" style="1672" customWidth="1"/>
    <col min="13316" max="13317" width="15" style="1672" customWidth="1"/>
    <col min="13318" max="13318" width="9.109375" style="1672"/>
    <col min="13319" max="13319" width="12" style="1672" customWidth="1"/>
    <col min="13320" max="13320" width="9.109375" style="1672"/>
    <col min="13321" max="13321" width="9.6640625" style="1672" customWidth="1"/>
    <col min="13322" max="13322" width="7.5546875" style="1672" customWidth="1"/>
    <col min="13323" max="13323" width="35.88671875" style="1672" customWidth="1"/>
    <col min="13324" max="13568" width="9.109375" style="1672"/>
    <col min="13569" max="13569" width="5.5546875" style="1672" customWidth="1"/>
    <col min="13570" max="13570" width="40" style="1672" customWidth="1"/>
    <col min="13571" max="13571" width="11.5546875" style="1672" customWidth="1"/>
    <col min="13572" max="13573" width="15" style="1672" customWidth="1"/>
    <col min="13574" max="13574" width="9.109375" style="1672"/>
    <col min="13575" max="13575" width="12" style="1672" customWidth="1"/>
    <col min="13576" max="13576" width="9.109375" style="1672"/>
    <col min="13577" max="13577" width="9.6640625" style="1672" customWidth="1"/>
    <col min="13578" max="13578" width="7.5546875" style="1672" customWidth="1"/>
    <col min="13579" max="13579" width="35.88671875" style="1672" customWidth="1"/>
    <col min="13580" max="13824" width="9.109375" style="1672"/>
    <col min="13825" max="13825" width="5.5546875" style="1672" customWidth="1"/>
    <col min="13826" max="13826" width="40" style="1672" customWidth="1"/>
    <col min="13827" max="13827" width="11.5546875" style="1672" customWidth="1"/>
    <col min="13828" max="13829" width="15" style="1672" customWidth="1"/>
    <col min="13830" max="13830" width="9.109375" style="1672"/>
    <col min="13831" max="13831" width="12" style="1672" customWidth="1"/>
    <col min="13832" max="13832" width="9.109375" style="1672"/>
    <col min="13833" max="13833" width="9.6640625" style="1672" customWidth="1"/>
    <col min="13834" max="13834" width="7.5546875" style="1672" customWidth="1"/>
    <col min="13835" max="13835" width="35.88671875" style="1672" customWidth="1"/>
    <col min="13836" max="14080" width="9.109375" style="1672"/>
    <col min="14081" max="14081" width="5.5546875" style="1672" customWidth="1"/>
    <col min="14082" max="14082" width="40" style="1672" customWidth="1"/>
    <col min="14083" max="14083" width="11.5546875" style="1672" customWidth="1"/>
    <col min="14084" max="14085" width="15" style="1672" customWidth="1"/>
    <col min="14086" max="14086" width="9.109375" style="1672"/>
    <col min="14087" max="14087" width="12" style="1672" customWidth="1"/>
    <col min="14088" max="14088" width="9.109375" style="1672"/>
    <col min="14089" max="14089" width="9.6640625" style="1672" customWidth="1"/>
    <col min="14090" max="14090" width="7.5546875" style="1672" customWidth="1"/>
    <col min="14091" max="14091" width="35.88671875" style="1672" customWidth="1"/>
    <col min="14092" max="14336" width="9.109375" style="1672"/>
    <col min="14337" max="14337" width="5.5546875" style="1672" customWidth="1"/>
    <col min="14338" max="14338" width="40" style="1672" customWidth="1"/>
    <col min="14339" max="14339" width="11.5546875" style="1672" customWidth="1"/>
    <col min="14340" max="14341" width="15" style="1672" customWidth="1"/>
    <col min="14342" max="14342" width="9.109375" style="1672"/>
    <col min="14343" max="14343" width="12" style="1672" customWidth="1"/>
    <col min="14344" max="14344" width="9.109375" style="1672"/>
    <col min="14345" max="14345" width="9.6640625" style="1672" customWidth="1"/>
    <col min="14346" max="14346" width="7.5546875" style="1672" customWidth="1"/>
    <col min="14347" max="14347" width="35.88671875" style="1672" customWidth="1"/>
    <col min="14348" max="14592" width="9.109375" style="1672"/>
    <col min="14593" max="14593" width="5.5546875" style="1672" customWidth="1"/>
    <col min="14594" max="14594" width="40" style="1672" customWidth="1"/>
    <col min="14595" max="14595" width="11.5546875" style="1672" customWidth="1"/>
    <col min="14596" max="14597" width="15" style="1672" customWidth="1"/>
    <col min="14598" max="14598" width="9.109375" style="1672"/>
    <col min="14599" max="14599" width="12" style="1672" customWidth="1"/>
    <col min="14600" max="14600" width="9.109375" style="1672"/>
    <col min="14601" max="14601" width="9.6640625" style="1672" customWidth="1"/>
    <col min="14602" max="14602" width="7.5546875" style="1672" customWidth="1"/>
    <col min="14603" max="14603" width="35.88671875" style="1672" customWidth="1"/>
    <col min="14604" max="14848" width="9.109375" style="1672"/>
    <col min="14849" max="14849" width="5.5546875" style="1672" customWidth="1"/>
    <col min="14850" max="14850" width="40" style="1672" customWidth="1"/>
    <col min="14851" max="14851" width="11.5546875" style="1672" customWidth="1"/>
    <col min="14852" max="14853" width="15" style="1672" customWidth="1"/>
    <col min="14854" max="14854" width="9.109375" style="1672"/>
    <col min="14855" max="14855" width="12" style="1672" customWidth="1"/>
    <col min="14856" max="14856" width="9.109375" style="1672"/>
    <col min="14857" max="14857" width="9.6640625" style="1672" customWidth="1"/>
    <col min="14858" max="14858" width="7.5546875" style="1672" customWidth="1"/>
    <col min="14859" max="14859" width="35.88671875" style="1672" customWidth="1"/>
    <col min="14860" max="15104" width="9.109375" style="1672"/>
    <col min="15105" max="15105" width="5.5546875" style="1672" customWidth="1"/>
    <col min="15106" max="15106" width="40" style="1672" customWidth="1"/>
    <col min="15107" max="15107" width="11.5546875" style="1672" customWidth="1"/>
    <col min="15108" max="15109" width="15" style="1672" customWidth="1"/>
    <col min="15110" max="15110" width="9.109375" style="1672"/>
    <col min="15111" max="15111" width="12" style="1672" customWidth="1"/>
    <col min="15112" max="15112" width="9.109375" style="1672"/>
    <col min="15113" max="15113" width="9.6640625" style="1672" customWidth="1"/>
    <col min="15114" max="15114" width="7.5546875" style="1672" customWidth="1"/>
    <col min="15115" max="15115" width="35.88671875" style="1672" customWidth="1"/>
    <col min="15116" max="15360" width="9.109375" style="1672"/>
    <col min="15361" max="15361" width="5.5546875" style="1672" customWidth="1"/>
    <col min="15362" max="15362" width="40" style="1672" customWidth="1"/>
    <col min="15363" max="15363" width="11.5546875" style="1672" customWidth="1"/>
    <col min="15364" max="15365" width="15" style="1672" customWidth="1"/>
    <col min="15366" max="15366" width="9.109375" style="1672"/>
    <col min="15367" max="15367" width="12" style="1672" customWidth="1"/>
    <col min="15368" max="15368" width="9.109375" style="1672"/>
    <col min="15369" max="15369" width="9.6640625" style="1672" customWidth="1"/>
    <col min="15370" max="15370" width="7.5546875" style="1672" customWidth="1"/>
    <col min="15371" max="15371" width="35.88671875" style="1672" customWidth="1"/>
    <col min="15372" max="15616" width="9.109375" style="1672"/>
    <col min="15617" max="15617" width="5.5546875" style="1672" customWidth="1"/>
    <col min="15618" max="15618" width="40" style="1672" customWidth="1"/>
    <col min="15619" max="15619" width="11.5546875" style="1672" customWidth="1"/>
    <col min="15620" max="15621" width="15" style="1672" customWidth="1"/>
    <col min="15622" max="15622" width="9.109375" style="1672"/>
    <col min="15623" max="15623" width="12" style="1672" customWidth="1"/>
    <col min="15624" max="15624" width="9.109375" style="1672"/>
    <col min="15625" max="15625" width="9.6640625" style="1672" customWidth="1"/>
    <col min="15626" max="15626" width="7.5546875" style="1672" customWidth="1"/>
    <col min="15627" max="15627" width="35.88671875" style="1672" customWidth="1"/>
    <col min="15628" max="15872" width="9.109375" style="1672"/>
    <col min="15873" max="15873" width="5.5546875" style="1672" customWidth="1"/>
    <col min="15874" max="15874" width="40" style="1672" customWidth="1"/>
    <col min="15875" max="15875" width="11.5546875" style="1672" customWidth="1"/>
    <col min="15876" max="15877" width="15" style="1672" customWidth="1"/>
    <col min="15878" max="15878" width="9.109375" style="1672"/>
    <col min="15879" max="15879" width="12" style="1672" customWidth="1"/>
    <col min="15880" max="15880" width="9.109375" style="1672"/>
    <col min="15881" max="15881" width="9.6640625" style="1672" customWidth="1"/>
    <col min="15882" max="15882" width="7.5546875" style="1672" customWidth="1"/>
    <col min="15883" max="15883" width="35.88671875" style="1672" customWidth="1"/>
    <col min="15884" max="16128" width="9.109375" style="1672"/>
    <col min="16129" max="16129" width="5.5546875" style="1672" customWidth="1"/>
    <col min="16130" max="16130" width="40" style="1672" customWidth="1"/>
    <col min="16131" max="16131" width="11.5546875" style="1672" customWidth="1"/>
    <col min="16132" max="16133" width="15" style="1672" customWidth="1"/>
    <col min="16134" max="16134" width="9.109375" style="1672"/>
    <col min="16135" max="16135" width="12" style="1672" customWidth="1"/>
    <col min="16136" max="16136" width="9.109375" style="1672"/>
    <col min="16137" max="16137" width="9.6640625" style="1672" customWidth="1"/>
    <col min="16138" max="16138" width="7.5546875" style="1672" customWidth="1"/>
    <col min="16139" max="16139" width="35.88671875" style="1672" customWidth="1"/>
    <col min="16140" max="16384" width="9.109375" style="1672"/>
  </cols>
  <sheetData>
    <row r="1" spans="1:12">
      <c r="A1" s="2003"/>
      <c r="B1" s="2003"/>
      <c r="C1" s="1711"/>
      <c r="G1" s="1712"/>
      <c r="L1" s="1713"/>
    </row>
    <row r="2" spans="1:12">
      <c r="A2" s="2004" t="s">
        <v>408</v>
      </c>
      <c r="B2" s="2005"/>
      <c r="G2" s="1714" t="s">
        <v>409</v>
      </c>
    </row>
    <row r="3" spans="1:12">
      <c r="A3" s="1714"/>
      <c r="G3" s="1714"/>
    </row>
    <row r="4" spans="1:12">
      <c r="K4" s="161" t="s">
        <v>410</v>
      </c>
    </row>
    <row r="5" spans="1:12">
      <c r="K5" s="1715"/>
    </row>
    <row r="7" spans="1:12" ht="15.6">
      <c r="F7" s="1716" t="s">
        <v>411</v>
      </c>
      <c r="G7" s="1717" t="s">
        <v>1613</v>
      </c>
      <c r="J7" s="1718"/>
      <c r="K7" s="1718"/>
      <c r="L7" s="1718"/>
    </row>
    <row r="8" spans="1:12" ht="15.6">
      <c r="F8" s="1716"/>
      <c r="G8" s="1719"/>
      <c r="J8" s="1718"/>
      <c r="K8" s="1718"/>
      <c r="L8" s="1718"/>
    </row>
    <row r="9" spans="1:12">
      <c r="K9" s="1718" t="s">
        <v>5</v>
      </c>
    </row>
    <row r="10" spans="1:12">
      <c r="A10" s="1997" t="s">
        <v>412</v>
      </c>
      <c r="B10" s="1997" t="s">
        <v>413</v>
      </c>
      <c r="C10" s="1997" t="s">
        <v>414</v>
      </c>
      <c r="D10" s="1997" t="s">
        <v>1150</v>
      </c>
      <c r="E10" s="1997" t="s">
        <v>415</v>
      </c>
      <c r="F10" s="1999" t="s">
        <v>416</v>
      </c>
      <c r="G10" s="2000"/>
      <c r="H10" s="1999" t="s">
        <v>417</v>
      </c>
      <c r="I10" s="2000"/>
      <c r="J10" s="1997" t="s">
        <v>418</v>
      </c>
      <c r="K10" s="2001" t="s">
        <v>419</v>
      </c>
    </row>
    <row r="11" spans="1:12" ht="27.6">
      <c r="A11" s="1998"/>
      <c r="B11" s="1998"/>
      <c r="C11" s="1998"/>
      <c r="D11" s="1998"/>
      <c r="E11" s="1998"/>
      <c r="F11" s="1720" t="s">
        <v>83</v>
      </c>
      <c r="G11" s="1720" t="s">
        <v>420</v>
      </c>
      <c r="H11" s="1720" t="s">
        <v>83</v>
      </c>
      <c r="I11" s="1720" t="s">
        <v>420</v>
      </c>
      <c r="J11" s="1998"/>
      <c r="K11" s="2002"/>
    </row>
    <row r="12" spans="1:12" ht="15" customHeight="1">
      <c r="A12" s="1721" t="s">
        <v>9</v>
      </c>
      <c r="B12" s="1722"/>
      <c r="C12" s="1722"/>
      <c r="D12" s="1723"/>
      <c r="E12" s="1723"/>
      <c r="F12" s="1724"/>
      <c r="G12" s="1724"/>
      <c r="H12" s="1725"/>
      <c r="I12" s="1725"/>
      <c r="J12" s="1726"/>
      <c r="K12" s="1726"/>
    </row>
    <row r="13" spans="1:12" ht="15" customHeight="1">
      <c r="A13" s="1721" t="s">
        <v>15</v>
      </c>
      <c r="B13" s="1722"/>
      <c r="C13" s="1722"/>
      <c r="D13" s="1723"/>
      <c r="E13" s="1723"/>
      <c r="F13" s="1724"/>
      <c r="G13" s="1724"/>
      <c r="H13" s="1725"/>
      <c r="I13" s="1725"/>
      <c r="J13" s="1726"/>
      <c r="K13" s="1726"/>
    </row>
    <row r="14" spans="1:12" ht="15" customHeight="1">
      <c r="A14" s="1721" t="s">
        <v>17</v>
      </c>
      <c r="B14" s="1722"/>
      <c r="C14" s="1722"/>
      <c r="D14" s="1723"/>
      <c r="E14" s="1723"/>
      <c r="F14" s="1724"/>
      <c r="G14" s="1724"/>
      <c r="H14" s="1725"/>
      <c r="I14" s="1725"/>
      <c r="J14" s="1726"/>
      <c r="K14" s="1726"/>
    </row>
    <row r="15" spans="1:12" ht="15" customHeight="1">
      <c r="A15" s="1721" t="s">
        <v>19</v>
      </c>
      <c r="B15" s="1722"/>
      <c r="C15" s="1722"/>
      <c r="D15" s="1723"/>
      <c r="E15" s="1723"/>
      <c r="F15" s="1724"/>
      <c r="G15" s="1724"/>
      <c r="H15" s="1725"/>
      <c r="I15" s="1725"/>
      <c r="J15" s="1726"/>
      <c r="K15" s="1726"/>
    </row>
    <row r="16" spans="1:12" ht="15" customHeight="1">
      <c r="A16" s="1721" t="s">
        <v>27</v>
      </c>
      <c r="B16" s="1722"/>
      <c r="C16" s="1722"/>
      <c r="D16" s="1723"/>
      <c r="E16" s="1723"/>
      <c r="F16" s="1724"/>
      <c r="G16" s="1724"/>
      <c r="H16" s="1725"/>
      <c r="I16" s="1725"/>
      <c r="J16" s="1726"/>
      <c r="K16" s="1726"/>
    </row>
    <row r="17" spans="1:11" ht="15" customHeight="1">
      <c r="A17" s="1721" t="s">
        <v>29</v>
      </c>
      <c r="B17" s="1722"/>
      <c r="C17" s="1722"/>
      <c r="D17" s="1723"/>
      <c r="E17" s="1723"/>
      <c r="F17" s="1724"/>
      <c r="G17" s="1724"/>
      <c r="H17" s="1725"/>
      <c r="I17" s="1725"/>
      <c r="J17" s="1726"/>
      <c r="K17" s="1726"/>
    </row>
    <row r="18" spans="1:11" ht="15" customHeight="1">
      <c r="A18" s="1721" t="s">
        <v>31</v>
      </c>
      <c r="B18" s="1722"/>
      <c r="C18" s="1722"/>
      <c r="D18" s="1723"/>
      <c r="E18" s="1723"/>
      <c r="F18" s="1724"/>
      <c r="G18" s="1724"/>
      <c r="H18" s="1725"/>
      <c r="I18" s="1725"/>
      <c r="J18" s="1726"/>
      <c r="K18" s="1726"/>
    </row>
    <row r="19" spans="1:11" ht="15" customHeight="1">
      <c r="A19" s="1721" t="s">
        <v>33</v>
      </c>
      <c r="B19" s="1722"/>
      <c r="C19" s="1722"/>
      <c r="D19" s="1723"/>
      <c r="E19" s="1723"/>
      <c r="F19" s="1724"/>
      <c r="G19" s="1724"/>
      <c r="H19" s="1725"/>
      <c r="I19" s="1725"/>
      <c r="J19" s="1726"/>
      <c r="K19" s="1726"/>
    </row>
    <row r="20" spans="1:11" ht="15" customHeight="1">
      <c r="A20" s="1721" t="s">
        <v>35</v>
      </c>
      <c r="B20" s="1722"/>
      <c r="C20" s="1722"/>
      <c r="D20" s="1723"/>
      <c r="E20" s="1723"/>
      <c r="F20" s="1724"/>
      <c r="G20" s="1724"/>
      <c r="H20" s="1725"/>
      <c r="I20" s="1725"/>
      <c r="J20" s="1726"/>
      <c r="K20" s="1726"/>
    </row>
    <row r="21" spans="1:11" ht="15" customHeight="1">
      <c r="A21" s="1721">
        <v>10</v>
      </c>
      <c r="B21" s="1722"/>
      <c r="C21" s="1722"/>
      <c r="D21" s="1723"/>
      <c r="E21" s="1723"/>
      <c r="F21" s="1724"/>
      <c r="G21" s="1724"/>
      <c r="H21" s="1725"/>
      <c r="I21" s="1725"/>
      <c r="J21" s="1726"/>
      <c r="K21" s="1726"/>
    </row>
    <row r="22" spans="1:11" ht="15" customHeight="1">
      <c r="A22" s="1721" t="s">
        <v>42</v>
      </c>
      <c r="B22" s="1722"/>
      <c r="C22" s="1722"/>
      <c r="D22" s="1723"/>
      <c r="E22" s="1723"/>
      <c r="F22" s="1724"/>
      <c r="G22" s="1724"/>
      <c r="H22" s="1725"/>
      <c r="I22" s="1725"/>
      <c r="J22" s="1726"/>
      <c r="K22" s="1726"/>
    </row>
    <row r="23" spans="1:11" ht="15" customHeight="1">
      <c r="A23" s="1721" t="s">
        <v>47</v>
      </c>
      <c r="B23" s="1722"/>
      <c r="C23" s="1722"/>
      <c r="D23" s="1723"/>
      <c r="E23" s="1723"/>
      <c r="F23" s="1724"/>
      <c r="G23" s="1724"/>
      <c r="H23" s="1725"/>
      <c r="I23" s="1725"/>
      <c r="J23" s="1726"/>
      <c r="K23" s="1726"/>
    </row>
    <row r="24" spans="1:11" ht="15" customHeight="1">
      <c r="A24" s="1721" t="s">
        <v>53</v>
      </c>
      <c r="B24" s="1722"/>
      <c r="C24" s="1722"/>
      <c r="D24" s="1723"/>
      <c r="E24" s="1723"/>
      <c r="F24" s="1724"/>
      <c r="G24" s="1724"/>
      <c r="H24" s="1725"/>
      <c r="I24" s="1725"/>
      <c r="J24" s="1726"/>
      <c r="K24" s="1726"/>
    </row>
    <row r="25" spans="1:11" ht="15" customHeight="1">
      <c r="A25" s="1721" t="s">
        <v>59</v>
      </c>
      <c r="B25" s="1722"/>
      <c r="C25" s="1722"/>
      <c r="D25" s="1723"/>
      <c r="E25" s="1723"/>
      <c r="F25" s="1724"/>
      <c r="G25" s="1724"/>
      <c r="H25" s="1725"/>
      <c r="I25" s="1725"/>
      <c r="J25" s="1726"/>
      <c r="K25" s="1726"/>
    </row>
    <row r="26" spans="1:11" ht="15" customHeight="1" thickBot="1">
      <c r="A26" s="1727" t="s">
        <v>61</v>
      </c>
      <c r="B26" s="1728"/>
      <c r="C26" s="1728"/>
      <c r="D26" s="1729"/>
      <c r="E26" s="1729"/>
      <c r="F26" s="1730"/>
      <c r="G26" s="1730"/>
      <c r="H26" s="1731"/>
      <c r="I26" s="1731"/>
      <c r="J26" s="1732"/>
      <c r="K26" s="1732"/>
    </row>
    <row r="27" spans="1:11" ht="14.4" thickBot="1">
      <c r="A27" s="1733"/>
      <c r="B27" s="1733" t="s">
        <v>421</v>
      </c>
      <c r="C27" s="1733"/>
      <c r="D27" s="1733"/>
      <c r="E27" s="1733"/>
      <c r="F27" s="1734">
        <f>SUM(F12:F26)</f>
        <v>0</v>
      </c>
      <c r="G27" s="1734">
        <f>SUM(G12:G26)</f>
        <v>0</v>
      </c>
      <c r="H27" s="1733"/>
      <c r="I27" s="1733"/>
      <c r="J27" s="1733"/>
      <c r="K27" s="1733"/>
    </row>
    <row r="28" spans="1:11">
      <c r="B28" s="1672" t="s">
        <v>2063</v>
      </c>
      <c r="F28" s="1735"/>
      <c r="G28" s="1735"/>
    </row>
    <row r="29" spans="1:11">
      <c r="B29" s="1672" t="s">
        <v>2064</v>
      </c>
    </row>
    <row r="31" spans="1:11">
      <c r="B31" s="1671"/>
      <c r="C31" s="1670"/>
      <c r="F31" s="1671"/>
    </row>
    <row r="32" spans="1:11">
      <c r="B32" s="1673" t="s">
        <v>422</v>
      </c>
      <c r="C32" s="1673"/>
      <c r="F32" s="1673" t="s">
        <v>103</v>
      </c>
    </row>
  </sheetData>
  <mergeCells count="11">
    <mergeCell ref="D10:D11"/>
    <mergeCell ref="A1:B1"/>
    <mergeCell ref="A2:B2"/>
    <mergeCell ref="A10:A11"/>
    <mergeCell ref="B10:B11"/>
    <mergeCell ref="C10:C11"/>
    <mergeCell ref="E10:E11"/>
    <mergeCell ref="F10:G10"/>
    <mergeCell ref="H10:I10"/>
    <mergeCell ref="J10:J11"/>
    <mergeCell ref="K10:K11"/>
  </mergeCells>
  <dataValidations count="2">
    <dataValidation allowBlank="1" showErrorMessage="1" error="Nekorektan datum" prompt="Uneti datum u obliku_x000a_dan mes god_x000a_datum separator &quot;/&quot; ili &quot;-&quot; _x000a_ili &quot;.&quot;"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xr:uid="{00000000-0002-0000-0D00-000000000000}"/>
    <dataValidation type="list" allowBlank="1" showInputMessage="1" showErrorMessage="1" sqref="J12:J26 JF12:JF26 TB12:TB26 ACX12:ACX26 AMT12:AMT26 AWP12:AWP26 BGL12:BGL26 BQH12:BQH26 CAD12:CAD26 CJZ12:CJZ26 CTV12:CTV26 DDR12:DDR26 DNN12:DNN26 DXJ12:DXJ26 EHF12:EHF26 ERB12:ERB26 FAX12:FAX26 FKT12:FKT26 FUP12:FUP26 GEL12:GEL26 GOH12:GOH26 GYD12:GYD26 HHZ12:HHZ26 HRV12:HRV26 IBR12:IBR26 ILN12:ILN26 IVJ12:IVJ26 JFF12:JFF26 JPB12:JPB26 JYX12:JYX26 KIT12:KIT26 KSP12:KSP26 LCL12:LCL26 LMH12:LMH26 LWD12:LWD26 MFZ12:MFZ26 MPV12:MPV26 MZR12:MZR26 NJN12:NJN26 NTJ12:NTJ26 ODF12:ODF26 ONB12:ONB26 OWX12:OWX26 PGT12:PGT26 PQP12:PQP26 QAL12:QAL26 QKH12:QKH26 QUD12:QUD26 RDZ12:RDZ26 RNV12:RNV26 RXR12:RXR26 SHN12:SHN26 SRJ12:SRJ26 TBF12:TBF26 TLB12:TLB26 TUX12:TUX26 UET12:UET26 UOP12:UOP26 UYL12:UYL26 VIH12:VIH26 VSD12:VSD26 WBZ12:WBZ26 WLV12:WLV26 WVR12:WVR26 J65548:J65562 JF65548:JF65562 TB65548:TB65562 ACX65548:ACX65562 AMT65548:AMT65562 AWP65548:AWP65562 BGL65548:BGL65562 BQH65548:BQH65562 CAD65548:CAD65562 CJZ65548:CJZ65562 CTV65548:CTV65562 DDR65548:DDR65562 DNN65548:DNN65562 DXJ65548:DXJ65562 EHF65548:EHF65562 ERB65548:ERB65562 FAX65548:FAX65562 FKT65548:FKT65562 FUP65548:FUP65562 GEL65548:GEL65562 GOH65548:GOH65562 GYD65548:GYD65562 HHZ65548:HHZ65562 HRV65548:HRV65562 IBR65548:IBR65562 ILN65548:ILN65562 IVJ65548:IVJ65562 JFF65548:JFF65562 JPB65548:JPB65562 JYX65548:JYX65562 KIT65548:KIT65562 KSP65548:KSP65562 LCL65548:LCL65562 LMH65548:LMH65562 LWD65548:LWD65562 MFZ65548:MFZ65562 MPV65548:MPV65562 MZR65548:MZR65562 NJN65548:NJN65562 NTJ65548:NTJ65562 ODF65548:ODF65562 ONB65548:ONB65562 OWX65548:OWX65562 PGT65548:PGT65562 PQP65548:PQP65562 QAL65548:QAL65562 QKH65548:QKH65562 QUD65548:QUD65562 RDZ65548:RDZ65562 RNV65548:RNV65562 RXR65548:RXR65562 SHN65548:SHN65562 SRJ65548:SRJ65562 TBF65548:TBF65562 TLB65548:TLB65562 TUX65548:TUX65562 UET65548:UET65562 UOP65548:UOP65562 UYL65548:UYL65562 VIH65548:VIH65562 VSD65548:VSD65562 WBZ65548:WBZ65562 WLV65548:WLV65562 WVR65548:WVR65562 J131084:J131098 JF131084:JF131098 TB131084:TB131098 ACX131084:ACX131098 AMT131084:AMT131098 AWP131084:AWP131098 BGL131084:BGL131098 BQH131084:BQH131098 CAD131084:CAD131098 CJZ131084:CJZ131098 CTV131084:CTV131098 DDR131084:DDR131098 DNN131084:DNN131098 DXJ131084:DXJ131098 EHF131084:EHF131098 ERB131084:ERB131098 FAX131084:FAX131098 FKT131084:FKT131098 FUP131084:FUP131098 GEL131084:GEL131098 GOH131084:GOH131098 GYD131084:GYD131098 HHZ131084:HHZ131098 HRV131084:HRV131098 IBR131084:IBR131098 ILN131084:ILN131098 IVJ131084:IVJ131098 JFF131084:JFF131098 JPB131084:JPB131098 JYX131084:JYX131098 KIT131084:KIT131098 KSP131084:KSP131098 LCL131084:LCL131098 LMH131084:LMH131098 LWD131084:LWD131098 MFZ131084:MFZ131098 MPV131084:MPV131098 MZR131084:MZR131098 NJN131084:NJN131098 NTJ131084:NTJ131098 ODF131084:ODF131098 ONB131084:ONB131098 OWX131084:OWX131098 PGT131084:PGT131098 PQP131084:PQP131098 QAL131084:QAL131098 QKH131084:QKH131098 QUD131084:QUD131098 RDZ131084:RDZ131098 RNV131084:RNV131098 RXR131084:RXR131098 SHN131084:SHN131098 SRJ131084:SRJ131098 TBF131084:TBF131098 TLB131084:TLB131098 TUX131084:TUX131098 UET131084:UET131098 UOP131084:UOP131098 UYL131084:UYL131098 VIH131084:VIH131098 VSD131084:VSD131098 WBZ131084:WBZ131098 WLV131084:WLV131098 WVR131084:WVR131098 J196620:J196634 JF196620:JF196634 TB196620:TB196634 ACX196620:ACX196634 AMT196620:AMT196634 AWP196620:AWP196634 BGL196620:BGL196634 BQH196620:BQH196634 CAD196620:CAD196634 CJZ196620:CJZ196634 CTV196620:CTV196634 DDR196620:DDR196634 DNN196620:DNN196634 DXJ196620:DXJ196634 EHF196620:EHF196634 ERB196620:ERB196634 FAX196620:FAX196634 FKT196620:FKT196634 FUP196620:FUP196634 GEL196620:GEL196634 GOH196620:GOH196634 GYD196620:GYD196634 HHZ196620:HHZ196634 HRV196620:HRV196634 IBR196620:IBR196634 ILN196620:ILN196634 IVJ196620:IVJ196634 JFF196620:JFF196634 JPB196620:JPB196634 JYX196620:JYX196634 KIT196620:KIT196634 KSP196620:KSP196634 LCL196620:LCL196634 LMH196620:LMH196634 LWD196620:LWD196634 MFZ196620:MFZ196634 MPV196620:MPV196634 MZR196620:MZR196634 NJN196620:NJN196634 NTJ196620:NTJ196634 ODF196620:ODF196634 ONB196620:ONB196634 OWX196620:OWX196634 PGT196620:PGT196634 PQP196620:PQP196634 QAL196620:QAL196634 QKH196620:QKH196634 QUD196620:QUD196634 RDZ196620:RDZ196634 RNV196620:RNV196634 RXR196620:RXR196634 SHN196620:SHN196634 SRJ196620:SRJ196634 TBF196620:TBF196634 TLB196620:TLB196634 TUX196620:TUX196634 UET196620:UET196634 UOP196620:UOP196634 UYL196620:UYL196634 VIH196620:VIH196634 VSD196620:VSD196634 WBZ196620:WBZ196634 WLV196620:WLV196634 WVR196620:WVR196634 J262156:J262170 JF262156:JF262170 TB262156:TB262170 ACX262156:ACX262170 AMT262156:AMT262170 AWP262156:AWP262170 BGL262156:BGL262170 BQH262156:BQH262170 CAD262156:CAD262170 CJZ262156:CJZ262170 CTV262156:CTV262170 DDR262156:DDR262170 DNN262156:DNN262170 DXJ262156:DXJ262170 EHF262156:EHF262170 ERB262156:ERB262170 FAX262156:FAX262170 FKT262156:FKT262170 FUP262156:FUP262170 GEL262156:GEL262170 GOH262156:GOH262170 GYD262156:GYD262170 HHZ262156:HHZ262170 HRV262156:HRV262170 IBR262156:IBR262170 ILN262156:ILN262170 IVJ262156:IVJ262170 JFF262156:JFF262170 JPB262156:JPB262170 JYX262156:JYX262170 KIT262156:KIT262170 KSP262156:KSP262170 LCL262156:LCL262170 LMH262156:LMH262170 LWD262156:LWD262170 MFZ262156:MFZ262170 MPV262156:MPV262170 MZR262156:MZR262170 NJN262156:NJN262170 NTJ262156:NTJ262170 ODF262156:ODF262170 ONB262156:ONB262170 OWX262156:OWX262170 PGT262156:PGT262170 PQP262156:PQP262170 QAL262156:QAL262170 QKH262156:QKH262170 QUD262156:QUD262170 RDZ262156:RDZ262170 RNV262156:RNV262170 RXR262156:RXR262170 SHN262156:SHN262170 SRJ262156:SRJ262170 TBF262156:TBF262170 TLB262156:TLB262170 TUX262156:TUX262170 UET262156:UET262170 UOP262156:UOP262170 UYL262156:UYL262170 VIH262156:VIH262170 VSD262156:VSD262170 WBZ262156:WBZ262170 WLV262156:WLV262170 WVR262156:WVR262170 J327692:J327706 JF327692:JF327706 TB327692:TB327706 ACX327692:ACX327706 AMT327692:AMT327706 AWP327692:AWP327706 BGL327692:BGL327706 BQH327692:BQH327706 CAD327692:CAD327706 CJZ327692:CJZ327706 CTV327692:CTV327706 DDR327692:DDR327706 DNN327692:DNN327706 DXJ327692:DXJ327706 EHF327692:EHF327706 ERB327692:ERB327706 FAX327692:FAX327706 FKT327692:FKT327706 FUP327692:FUP327706 GEL327692:GEL327706 GOH327692:GOH327706 GYD327692:GYD327706 HHZ327692:HHZ327706 HRV327692:HRV327706 IBR327692:IBR327706 ILN327692:ILN327706 IVJ327692:IVJ327706 JFF327692:JFF327706 JPB327692:JPB327706 JYX327692:JYX327706 KIT327692:KIT327706 KSP327692:KSP327706 LCL327692:LCL327706 LMH327692:LMH327706 LWD327692:LWD327706 MFZ327692:MFZ327706 MPV327692:MPV327706 MZR327692:MZR327706 NJN327692:NJN327706 NTJ327692:NTJ327706 ODF327692:ODF327706 ONB327692:ONB327706 OWX327692:OWX327706 PGT327692:PGT327706 PQP327692:PQP327706 QAL327692:QAL327706 QKH327692:QKH327706 QUD327692:QUD327706 RDZ327692:RDZ327706 RNV327692:RNV327706 RXR327692:RXR327706 SHN327692:SHN327706 SRJ327692:SRJ327706 TBF327692:TBF327706 TLB327692:TLB327706 TUX327692:TUX327706 UET327692:UET327706 UOP327692:UOP327706 UYL327692:UYL327706 VIH327692:VIH327706 VSD327692:VSD327706 WBZ327692:WBZ327706 WLV327692:WLV327706 WVR327692:WVR327706 J393228:J393242 JF393228:JF393242 TB393228:TB393242 ACX393228:ACX393242 AMT393228:AMT393242 AWP393228:AWP393242 BGL393228:BGL393242 BQH393228:BQH393242 CAD393228:CAD393242 CJZ393228:CJZ393242 CTV393228:CTV393242 DDR393228:DDR393242 DNN393228:DNN393242 DXJ393228:DXJ393242 EHF393228:EHF393242 ERB393228:ERB393242 FAX393228:FAX393242 FKT393228:FKT393242 FUP393228:FUP393242 GEL393228:GEL393242 GOH393228:GOH393242 GYD393228:GYD393242 HHZ393228:HHZ393242 HRV393228:HRV393242 IBR393228:IBR393242 ILN393228:ILN393242 IVJ393228:IVJ393242 JFF393228:JFF393242 JPB393228:JPB393242 JYX393228:JYX393242 KIT393228:KIT393242 KSP393228:KSP393242 LCL393228:LCL393242 LMH393228:LMH393242 LWD393228:LWD393242 MFZ393228:MFZ393242 MPV393228:MPV393242 MZR393228:MZR393242 NJN393228:NJN393242 NTJ393228:NTJ393242 ODF393228:ODF393242 ONB393228:ONB393242 OWX393228:OWX393242 PGT393228:PGT393242 PQP393228:PQP393242 QAL393228:QAL393242 QKH393228:QKH393242 QUD393228:QUD393242 RDZ393228:RDZ393242 RNV393228:RNV393242 RXR393228:RXR393242 SHN393228:SHN393242 SRJ393228:SRJ393242 TBF393228:TBF393242 TLB393228:TLB393242 TUX393228:TUX393242 UET393228:UET393242 UOP393228:UOP393242 UYL393228:UYL393242 VIH393228:VIH393242 VSD393228:VSD393242 WBZ393228:WBZ393242 WLV393228:WLV393242 WVR393228:WVR393242 J458764:J458778 JF458764:JF458778 TB458764:TB458778 ACX458764:ACX458778 AMT458764:AMT458778 AWP458764:AWP458778 BGL458764:BGL458778 BQH458764:BQH458778 CAD458764:CAD458778 CJZ458764:CJZ458778 CTV458764:CTV458778 DDR458764:DDR458778 DNN458764:DNN458778 DXJ458764:DXJ458778 EHF458764:EHF458778 ERB458764:ERB458778 FAX458764:FAX458778 FKT458764:FKT458778 FUP458764:FUP458778 GEL458764:GEL458778 GOH458764:GOH458778 GYD458764:GYD458778 HHZ458764:HHZ458778 HRV458764:HRV458778 IBR458764:IBR458778 ILN458764:ILN458778 IVJ458764:IVJ458778 JFF458764:JFF458778 JPB458764:JPB458778 JYX458764:JYX458778 KIT458764:KIT458778 KSP458764:KSP458778 LCL458764:LCL458778 LMH458764:LMH458778 LWD458764:LWD458778 MFZ458764:MFZ458778 MPV458764:MPV458778 MZR458764:MZR458778 NJN458764:NJN458778 NTJ458764:NTJ458778 ODF458764:ODF458778 ONB458764:ONB458778 OWX458764:OWX458778 PGT458764:PGT458778 PQP458764:PQP458778 QAL458764:QAL458778 QKH458764:QKH458778 QUD458764:QUD458778 RDZ458764:RDZ458778 RNV458764:RNV458778 RXR458764:RXR458778 SHN458764:SHN458778 SRJ458764:SRJ458778 TBF458764:TBF458778 TLB458764:TLB458778 TUX458764:TUX458778 UET458764:UET458778 UOP458764:UOP458778 UYL458764:UYL458778 VIH458764:VIH458778 VSD458764:VSD458778 WBZ458764:WBZ458778 WLV458764:WLV458778 WVR458764:WVR458778 J524300:J524314 JF524300:JF524314 TB524300:TB524314 ACX524300:ACX524314 AMT524300:AMT524314 AWP524300:AWP524314 BGL524300:BGL524314 BQH524300:BQH524314 CAD524300:CAD524314 CJZ524300:CJZ524314 CTV524300:CTV524314 DDR524300:DDR524314 DNN524300:DNN524314 DXJ524300:DXJ524314 EHF524300:EHF524314 ERB524300:ERB524314 FAX524300:FAX524314 FKT524300:FKT524314 FUP524300:FUP524314 GEL524300:GEL524314 GOH524300:GOH524314 GYD524300:GYD524314 HHZ524300:HHZ524314 HRV524300:HRV524314 IBR524300:IBR524314 ILN524300:ILN524314 IVJ524300:IVJ524314 JFF524300:JFF524314 JPB524300:JPB524314 JYX524300:JYX524314 KIT524300:KIT524314 KSP524300:KSP524314 LCL524300:LCL524314 LMH524300:LMH524314 LWD524300:LWD524314 MFZ524300:MFZ524314 MPV524300:MPV524314 MZR524300:MZR524314 NJN524300:NJN524314 NTJ524300:NTJ524314 ODF524300:ODF524314 ONB524300:ONB524314 OWX524300:OWX524314 PGT524300:PGT524314 PQP524300:PQP524314 QAL524300:QAL524314 QKH524300:QKH524314 QUD524300:QUD524314 RDZ524300:RDZ524314 RNV524300:RNV524314 RXR524300:RXR524314 SHN524300:SHN524314 SRJ524300:SRJ524314 TBF524300:TBF524314 TLB524300:TLB524314 TUX524300:TUX524314 UET524300:UET524314 UOP524300:UOP524314 UYL524300:UYL524314 VIH524300:VIH524314 VSD524300:VSD524314 WBZ524300:WBZ524314 WLV524300:WLV524314 WVR524300:WVR524314 J589836:J589850 JF589836:JF589850 TB589836:TB589850 ACX589836:ACX589850 AMT589836:AMT589850 AWP589836:AWP589850 BGL589836:BGL589850 BQH589836:BQH589850 CAD589836:CAD589850 CJZ589836:CJZ589850 CTV589836:CTV589850 DDR589836:DDR589850 DNN589836:DNN589850 DXJ589836:DXJ589850 EHF589836:EHF589850 ERB589836:ERB589850 FAX589836:FAX589850 FKT589836:FKT589850 FUP589836:FUP589850 GEL589836:GEL589850 GOH589836:GOH589850 GYD589836:GYD589850 HHZ589836:HHZ589850 HRV589836:HRV589850 IBR589836:IBR589850 ILN589836:ILN589850 IVJ589836:IVJ589850 JFF589836:JFF589850 JPB589836:JPB589850 JYX589836:JYX589850 KIT589836:KIT589850 KSP589836:KSP589850 LCL589836:LCL589850 LMH589836:LMH589850 LWD589836:LWD589850 MFZ589836:MFZ589850 MPV589836:MPV589850 MZR589836:MZR589850 NJN589836:NJN589850 NTJ589836:NTJ589850 ODF589836:ODF589850 ONB589836:ONB589850 OWX589836:OWX589850 PGT589836:PGT589850 PQP589836:PQP589850 QAL589836:QAL589850 QKH589836:QKH589850 QUD589836:QUD589850 RDZ589836:RDZ589850 RNV589836:RNV589850 RXR589836:RXR589850 SHN589836:SHN589850 SRJ589836:SRJ589850 TBF589836:TBF589850 TLB589836:TLB589850 TUX589836:TUX589850 UET589836:UET589850 UOP589836:UOP589850 UYL589836:UYL589850 VIH589836:VIH589850 VSD589836:VSD589850 WBZ589836:WBZ589850 WLV589836:WLV589850 WVR589836:WVR589850 J655372:J655386 JF655372:JF655386 TB655372:TB655386 ACX655372:ACX655386 AMT655372:AMT655386 AWP655372:AWP655386 BGL655372:BGL655386 BQH655372:BQH655386 CAD655372:CAD655386 CJZ655372:CJZ655386 CTV655372:CTV655386 DDR655372:DDR655386 DNN655372:DNN655386 DXJ655372:DXJ655386 EHF655372:EHF655386 ERB655372:ERB655386 FAX655372:FAX655386 FKT655372:FKT655386 FUP655372:FUP655386 GEL655372:GEL655386 GOH655372:GOH655386 GYD655372:GYD655386 HHZ655372:HHZ655386 HRV655372:HRV655386 IBR655372:IBR655386 ILN655372:ILN655386 IVJ655372:IVJ655386 JFF655372:JFF655386 JPB655372:JPB655386 JYX655372:JYX655386 KIT655372:KIT655386 KSP655372:KSP655386 LCL655372:LCL655386 LMH655372:LMH655386 LWD655372:LWD655386 MFZ655372:MFZ655386 MPV655372:MPV655386 MZR655372:MZR655386 NJN655372:NJN655386 NTJ655372:NTJ655386 ODF655372:ODF655386 ONB655372:ONB655386 OWX655372:OWX655386 PGT655372:PGT655386 PQP655372:PQP655386 QAL655372:QAL655386 QKH655372:QKH655386 QUD655372:QUD655386 RDZ655372:RDZ655386 RNV655372:RNV655386 RXR655372:RXR655386 SHN655372:SHN655386 SRJ655372:SRJ655386 TBF655372:TBF655386 TLB655372:TLB655386 TUX655372:TUX655386 UET655372:UET655386 UOP655372:UOP655386 UYL655372:UYL655386 VIH655372:VIH655386 VSD655372:VSD655386 WBZ655372:WBZ655386 WLV655372:WLV655386 WVR655372:WVR655386 J720908:J720922 JF720908:JF720922 TB720908:TB720922 ACX720908:ACX720922 AMT720908:AMT720922 AWP720908:AWP720922 BGL720908:BGL720922 BQH720908:BQH720922 CAD720908:CAD720922 CJZ720908:CJZ720922 CTV720908:CTV720922 DDR720908:DDR720922 DNN720908:DNN720922 DXJ720908:DXJ720922 EHF720908:EHF720922 ERB720908:ERB720922 FAX720908:FAX720922 FKT720908:FKT720922 FUP720908:FUP720922 GEL720908:GEL720922 GOH720908:GOH720922 GYD720908:GYD720922 HHZ720908:HHZ720922 HRV720908:HRV720922 IBR720908:IBR720922 ILN720908:ILN720922 IVJ720908:IVJ720922 JFF720908:JFF720922 JPB720908:JPB720922 JYX720908:JYX720922 KIT720908:KIT720922 KSP720908:KSP720922 LCL720908:LCL720922 LMH720908:LMH720922 LWD720908:LWD720922 MFZ720908:MFZ720922 MPV720908:MPV720922 MZR720908:MZR720922 NJN720908:NJN720922 NTJ720908:NTJ720922 ODF720908:ODF720922 ONB720908:ONB720922 OWX720908:OWX720922 PGT720908:PGT720922 PQP720908:PQP720922 QAL720908:QAL720922 QKH720908:QKH720922 QUD720908:QUD720922 RDZ720908:RDZ720922 RNV720908:RNV720922 RXR720908:RXR720922 SHN720908:SHN720922 SRJ720908:SRJ720922 TBF720908:TBF720922 TLB720908:TLB720922 TUX720908:TUX720922 UET720908:UET720922 UOP720908:UOP720922 UYL720908:UYL720922 VIH720908:VIH720922 VSD720908:VSD720922 WBZ720908:WBZ720922 WLV720908:WLV720922 WVR720908:WVR720922 J786444:J786458 JF786444:JF786458 TB786444:TB786458 ACX786444:ACX786458 AMT786444:AMT786458 AWP786444:AWP786458 BGL786444:BGL786458 BQH786444:BQH786458 CAD786444:CAD786458 CJZ786444:CJZ786458 CTV786444:CTV786458 DDR786444:DDR786458 DNN786444:DNN786458 DXJ786444:DXJ786458 EHF786444:EHF786458 ERB786444:ERB786458 FAX786444:FAX786458 FKT786444:FKT786458 FUP786444:FUP786458 GEL786444:GEL786458 GOH786444:GOH786458 GYD786444:GYD786458 HHZ786444:HHZ786458 HRV786444:HRV786458 IBR786444:IBR786458 ILN786444:ILN786458 IVJ786444:IVJ786458 JFF786444:JFF786458 JPB786444:JPB786458 JYX786444:JYX786458 KIT786444:KIT786458 KSP786444:KSP786458 LCL786444:LCL786458 LMH786444:LMH786458 LWD786444:LWD786458 MFZ786444:MFZ786458 MPV786444:MPV786458 MZR786444:MZR786458 NJN786444:NJN786458 NTJ786444:NTJ786458 ODF786444:ODF786458 ONB786444:ONB786458 OWX786444:OWX786458 PGT786444:PGT786458 PQP786444:PQP786458 QAL786444:QAL786458 QKH786444:QKH786458 QUD786444:QUD786458 RDZ786444:RDZ786458 RNV786444:RNV786458 RXR786444:RXR786458 SHN786444:SHN786458 SRJ786444:SRJ786458 TBF786444:TBF786458 TLB786444:TLB786458 TUX786444:TUX786458 UET786444:UET786458 UOP786444:UOP786458 UYL786444:UYL786458 VIH786444:VIH786458 VSD786444:VSD786458 WBZ786444:WBZ786458 WLV786444:WLV786458 WVR786444:WVR786458 J851980:J851994 JF851980:JF851994 TB851980:TB851994 ACX851980:ACX851994 AMT851980:AMT851994 AWP851980:AWP851994 BGL851980:BGL851994 BQH851980:BQH851994 CAD851980:CAD851994 CJZ851980:CJZ851994 CTV851980:CTV851994 DDR851980:DDR851994 DNN851980:DNN851994 DXJ851980:DXJ851994 EHF851980:EHF851994 ERB851980:ERB851994 FAX851980:FAX851994 FKT851980:FKT851994 FUP851980:FUP851994 GEL851980:GEL851994 GOH851980:GOH851994 GYD851980:GYD851994 HHZ851980:HHZ851994 HRV851980:HRV851994 IBR851980:IBR851994 ILN851980:ILN851994 IVJ851980:IVJ851994 JFF851980:JFF851994 JPB851980:JPB851994 JYX851980:JYX851994 KIT851980:KIT851994 KSP851980:KSP851994 LCL851980:LCL851994 LMH851980:LMH851994 LWD851980:LWD851994 MFZ851980:MFZ851994 MPV851980:MPV851994 MZR851980:MZR851994 NJN851980:NJN851994 NTJ851980:NTJ851994 ODF851980:ODF851994 ONB851980:ONB851994 OWX851980:OWX851994 PGT851980:PGT851994 PQP851980:PQP851994 QAL851980:QAL851994 QKH851980:QKH851994 QUD851980:QUD851994 RDZ851980:RDZ851994 RNV851980:RNV851994 RXR851980:RXR851994 SHN851980:SHN851994 SRJ851980:SRJ851994 TBF851980:TBF851994 TLB851980:TLB851994 TUX851980:TUX851994 UET851980:UET851994 UOP851980:UOP851994 UYL851980:UYL851994 VIH851980:VIH851994 VSD851980:VSD851994 WBZ851980:WBZ851994 WLV851980:WLV851994 WVR851980:WVR851994 J917516:J917530 JF917516:JF917530 TB917516:TB917530 ACX917516:ACX917530 AMT917516:AMT917530 AWP917516:AWP917530 BGL917516:BGL917530 BQH917516:BQH917530 CAD917516:CAD917530 CJZ917516:CJZ917530 CTV917516:CTV917530 DDR917516:DDR917530 DNN917516:DNN917530 DXJ917516:DXJ917530 EHF917516:EHF917530 ERB917516:ERB917530 FAX917516:FAX917530 FKT917516:FKT917530 FUP917516:FUP917530 GEL917516:GEL917530 GOH917516:GOH917530 GYD917516:GYD917530 HHZ917516:HHZ917530 HRV917516:HRV917530 IBR917516:IBR917530 ILN917516:ILN917530 IVJ917516:IVJ917530 JFF917516:JFF917530 JPB917516:JPB917530 JYX917516:JYX917530 KIT917516:KIT917530 KSP917516:KSP917530 LCL917516:LCL917530 LMH917516:LMH917530 LWD917516:LWD917530 MFZ917516:MFZ917530 MPV917516:MPV917530 MZR917516:MZR917530 NJN917516:NJN917530 NTJ917516:NTJ917530 ODF917516:ODF917530 ONB917516:ONB917530 OWX917516:OWX917530 PGT917516:PGT917530 PQP917516:PQP917530 QAL917516:QAL917530 QKH917516:QKH917530 QUD917516:QUD917530 RDZ917516:RDZ917530 RNV917516:RNV917530 RXR917516:RXR917530 SHN917516:SHN917530 SRJ917516:SRJ917530 TBF917516:TBF917530 TLB917516:TLB917530 TUX917516:TUX917530 UET917516:UET917530 UOP917516:UOP917530 UYL917516:UYL917530 VIH917516:VIH917530 VSD917516:VSD917530 WBZ917516:WBZ917530 WLV917516:WLV917530 WVR917516:WVR917530 J983052:J983066 JF983052:JF983066 TB983052:TB983066 ACX983052:ACX983066 AMT983052:AMT983066 AWP983052:AWP983066 BGL983052:BGL983066 BQH983052:BQH983066 CAD983052:CAD983066 CJZ983052:CJZ983066 CTV983052:CTV983066 DDR983052:DDR983066 DNN983052:DNN983066 DXJ983052:DXJ983066 EHF983052:EHF983066 ERB983052:ERB983066 FAX983052:FAX983066 FKT983052:FKT983066 FUP983052:FUP983066 GEL983052:GEL983066 GOH983052:GOH983066 GYD983052:GYD983066 HHZ983052:HHZ983066 HRV983052:HRV983066 IBR983052:IBR983066 ILN983052:ILN983066 IVJ983052:IVJ983066 JFF983052:JFF983066 JPB983052:JPB983066 JYX983052:JYX983066 KIT983052:KIT983066 KSP983052:KSP983066 LCL983052:LCL983066 LMH983052:LMH983066 LWD983052:LWD983066 MFZ983052:MFZ983066 MPV983052:MPV983066 MZR983052:MZR983066 NJN983052:NJN983066 NTJ983052:NTJ983066 ODF983052:ODF983066 ONB983052:ONB983066 OWX983052:OWX983066 PGT983052:PGT983066 PQP983052:PQP983066 QAL983052:QAL983066 QKH983052:QKH983066 QUD983052:QUD983066 RDZ983052:RDZ983066 RNV983052:RNV983066 RXR983052:RXR983066 SHN983052:SHN983066 SRJ983052:SRJ983066 TBF983052:TBF983066 TLB983052:TLB983066 TUX983052:TUX983066 UET983052:UET983066 UOP983052:UOP983066 UYL983052:UYL983066 VIH983052:VIH983066 VSD983052:VSD983066 WBZ983052:WBZ983066 WLV983052:WLV983066 WVR983052:WVR983066" xr:uid="{00000000-0002-0000-0D00-000001000000}">
      <formula1>"DA,NE"</formula1>
    </dataValidation>
  </dataValidations>
  <pageMargins left="0.36" right="0.2" top="0.77" bottom="1" header="0.51" footer="0.5"/>
  <pageSetup paperSize="9" scale="85" orientation="landscape" r:id="rId1"/>
  <headerFooter alignWithMargins="0"/>
  <colBreaks count="1" manualBreakCount="1">
    <brk id="1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44"/>
  <sheetViews>
    <sheetView topLeftCell="A3" zoomScaleNormal="100" workbookViewId="0">
      <selection activeCell="D5" sqref="D5"/>
    </sheetView>
  </sheetViews>
  <sheetFormatPr defaultRowHeight="13.2"/>
  <cols>
    <col min="1" max="1" width="4.44140625" bestFit="1" customWidth="1"/>
    <col min="2" max="2" width="54.6640625" customWidth="1"/>
    <col min="3" max="3" width="36.5546875" customWidth="1"/>
    <col min="4" max="4" width="8.6640625" customWidth="1"/>
    <col min="5" max="5" width="14.33203125" bestFit="1" customWidth="1"/>
    <col min="6" max="11" width="8.6640625" customWidth="1"/>
    <col min="12" max="12" width="11.6640625" customWidth="1"/>
    <col min="13" max="16" width="8.6640625" customWidth="1"/>
    <col min="17" max="17" width="11.88671875" customWidth="1"/>
  </cols>
  <sheetData>
    <row r="1" spans="1:18">
      <c r="B1" s="2012"/>
      <c r="C1" s="2012"/>
      <c r="D1" s="628"/>
      <c r="E1" s="626"/>
      <c r="F1" s="626"/>
      <c r="G1" s="626"/>
      <c r="H1" s="629"/>
      <c r="I1" s="626"/>
    </row>
    <row r="2" spans="1:18" ht="13.8">
      <c r="B2" s="2013" t="s">
        <v>408</v>
      </c>
      <c r="C2" s="2014"/>
      <c r="D2" s="626"/>
      <c r="E2" s="626"/>
      <c r="F2" s="626"/>
      <c r="G2" s="626"/>
      <c r="H2" s="630" t="s">
        <v>409</v>
      </c>
      <c r="I2" s="626"/>
      <c r="Q2" s="161" t="s">
        <v>1732</v>
      </c>
    </row>
    <row r="3" spans="1:18" ht="14.4">
      <c r="B3" s="630"/>
      <c r="C3" s="626"/>
      <c r="D3" s="626"/>
      <c r="E3" s="626"/>
      <c r="F3" s="626"/>
      <c r="G3" s="626"/>
      <c r="H3" s="630"/>
      <c r="I3" s="626"/>
      <c r="O3" s="889"/>
      <c r="P3" s="889"/>
      <c r="R3" s="1710"/>
    </row>
    <row r="4" spans="1:18" ht="14.4">
      <c r="B4" s="630"/>
      <c r="C4" s="626"/>
      <c r="D4" s="626"/>
      <c r="E4" s="626"/>
      <c r="F4" s="626"/>
      <c r="G4" s="626"/>
      <c r="H4" s="630"/>
      <c r="I4" s="626"/>
      <c r="O4" s="889"/>
      <c r="P4" s="889"/>
    </row>
    <row r="5" spans="1:18" ht="14.4">
      <c r="B5" s="1674" t="s">
        <v>1160</v>
      </c>
      <c r="C5" s="1159" t="s">
        <v>1715</v>
      </c>
      <c r="D5" s="629"/>
      <c r="E5" s="626"/>
      <c r="F5" s="626"/>
      <c r="G5" s="626"/>
      <c r="H5" s="630"/>
      <c r="I5" s="626"/>
    </row>
    <row r="6" spans="1:18" ht="14.4">
      <c r="A6" s="888"/>
      <c r="P6" s="887"/>
      <c r="Q6" s="887" t="s">
        <v>1714</v>
      </c>
    </row>
    <row r="7" spans="1:18" ht="64.5" customHeight="1">
      <c r="A7" s="2015" t="s">
        <v>252</v>
      </c>
      <c r="B7" s="2016"/>
      <c r="C7" s="2017"/>
      <c r="D7" s="2024" t="s">
        <v>1161</v>
      </c>
      <c r="E7" s="2025"/>
      <c r="F7" s="2028" t="s">
        <v>1162</v>
      </c>
      <c r="G7" s="2025"/>
      <c r="H7" s="2028" t="s">
        <v>1163</v>
      </c>
      <c r="I7" s="2025"/>
      <c r="J7" s="2026" t="s">
        <v>1164</v>
      </c>
      <c r="K7" s="2028" t="s">
        <v>1165</v>
      </c>
      <c r="L7" s="2025"/>
      <c r="M7" s="2028" t="s">
        <v>1166</v>
      </c>
      <c r="N7" s="2025"/>
      <c r="O7" s="2028" t="s">
        <v>1736</v>
      </c>
      <c r="P7" s="2025"/>
      <c r="Q7" s="2010" t="s">
        <v>1742</v>
      </c>
    </row>
    <row r="8" spans="1:18" ht="69.900000000000006" customHeight="1">
      <c r="A8" s="2018"/>
      <c r="B8" s="2019"/>
      <c r="C8" s="2020"/>
      <c r="D8" s="898"/>
      <c r="E8" s="899" t="s">
        <v>1167</v>
      </c>
      <c r="F8" s="898"/>
      <c r="G8" s="899" t="s">
        <v>1168</v>
      </c>
      <c r="H8" s="898"/>
      <c r="I8" s="899" t="s">
        <v>1169</v>
      </c>
      <c r="J8" s="2027"/>
      <c r="K8" s="898"/>
      <c r="L8" s="899" t="s">
        <v>1167</v>
      </c>
      <c r="M8" s="898"/>
      <c r="N8" s="899" t="s">
        <v>1169</v>
      </c>
      <c r="O8" s="898"/>
      <c r="P8" s="899" t="s">
        <v>1169</v>
      </c>
      <c r="Q8" s="2011"/>
    </row>
    <row r="9" spans="1:18" ht="15.75" customHeight="1">
      <c r="A9" s="2021"/>
      <c r="B9" s="2022"/>
      <c r="C9" s="2023"/>
      <c r="D9" s="900" t="s">
        <v>1004</v>
      </c>
      <c r="E9" s="901" t="s">
        <v>1170</v>
      </c>
      <c r="F9" s="901" t="s">
        <v>1171</v>
      </c>
      <c r="G9" s="901" t="s">
        <v>1172</v>
      </c>
      <c r="H9" s="901" t="s">
        <v>1002</v>
      </c>
      <c r="I9" s="901" t="s">
        <v>1173</v>
      </c>
      <c r="J9" s="901" t="s">
        <v>1005</v>
      </c>
      <c r="K9" s="901" t="s">
        <v>1174</v>
      </c>
      <c r="L9" s="901" t="s">
        <v>1175</v>
      </c>
      <c r="M9" s="901" t="s">
        <v>1176</v>
      </c>
      <c r="N9" s="901" t="s">
        <v>1177</v>
      </c>
      <c r="O9" s="901" t="s">
        <v>1178</v>
      </c>
      <c r="P9" s="901" t="s">
        <v>1179</v>
      </c>
      <c r="Q9" s="901">
        <v>140</v>
      </c>
    </row>
    <row r="10" spans="1:18" ht="13.8">
      <c r="A10" s="902" t="s">
        <v>1004</v>
      </c>
      <c r="B10" s="2006" t="s">
        <v>1180</v>
      </c>
      <c r="C10" s="2007"/>
      <c r="D10" s="886"/>
      <c r="E10" s="886"/>
      <c r="F10" s="886"/>
      <c r="G10" s="886"/>
      <c r="H10" s="886"/>
      <c r="I10" s="886"/>
      <c r="J10" s="886"/>
      <c r="K10" s="886"/>
      <c r="L10" s="886"/>
      <c r="M10" s="886"/>
      <c r="N10" s="886"/>
      <c r="O10" s="886"/>
      <c r="P10" s="886"/>
      <c r="Q10" s="886"/>
    </row>
    <row r="11" spans="1:18" ht="13.8">
      <c r="A11" s="901" t="s">
        <v>1170</v>
      </c>
      <c r="B11" s="2008" t="s">
        <v>1181</v>
      </c>
      <c r="C11" s="2009"/>
      <c r="D11" s="886"/>
      <c r="E11" s="886"/>
      <c r="F11" s="886"/>
      <c r="G11" s="886"/>
      <c r="H11" s="886"/>
      <c r="I11" s="886"/>
      <c r="J11" s="886"/>
      <c r="K11" s="886"/>
      <c r="L11" s="886"/>
      <c r="M11" s="886"/>
      <c r="N11" s="886"/>
      <c r="O11" s="886"/>
      <c r="P11" s="886"/>
      <c r="Q11" s="886"/>
    </row>
    <row r="12" spans="1:18" ht="13.8">
      <c r="A12" s="901" t="s">
        <v>1171</v>
      </c>
      <c r="B12" s="2008" t="s">
        <v>1182</v>
      </c>
      <c r="C12" s="2009"/>
      <c r="D12" s="886"/>
      <c r="E12" s="886"/>
      <c r="F12" s="886"/>
      <c r="G12" s="886"/>
      <c r="H12" s="886"/>
      <c r="I12" s="886"/>
      <c r="J12" s="886"/>
      <c r="K12" s="886"/>
      <c r="L12" s="886"/>
      <c r="M12" s="886"/>
      <c r="N12" s="886"/>
      <c r="O12" s="886"/>
      <c r="P12" s="886"/>
      <c r="Q12" s="886"/>
    </row>
    <row r="13" spans="1:18" ht="13.8">
      <c r="A13" s="901" t="s">
        <v>1172</v>
      </c>
      <c r="B13" s="2008" t="s">
        <v>1183</v>
      </c>
      <c r="C13" s="2009"/>
      <c r="D13" s="886"/>
      <c r="E13" s="886"/>
      <c r="F13" s="886"/>
      <c r="G13" s="886"/>
      <c r="H13" s="886"/>
      <c r="I13" s="886"/>
      <c r="J13" s="886"/>
      <c r="K13" s="886"/>
      <c r="L13" s="886"/>
      <c r="M13" s="886"/>
      <c r="N13" s="886"/>
      <c r="O13" s="886"/>
      <c r="P13" s="886"/>
      <c r="Q13" s="886"/>
    </row>
    <row r="14" spans="1:18" ht="15">
      <c r="A14" s="901" t="s">
        <v>1002</v>
      </c>
      <c r="B14" s="2008" t="s">
        <v>1184</v>
      </c>
      <c r="C14" s="2009"/>
      <c r="D14" s="886"/>
      <c r="E14" s="886"/>
      <c r="F14" s="886"/>
      <c r="G14" s="886"/>
      <c r="H14" s="886"/>
      <c r="I14" s="886"/>
      <c r="J14" s="886"/>
      <c r="K14" s="886"/>
      <c r="L14" s="886"/>
      <c r="M14" s="886"/>
      <c r="N14" s="886"/>
      <c r="O14" s="886"/>
      <c r="P14" s="886"/>
      <c r="Q14" s="886"/>
    </row>
    <row r="15" spans="1:18" ht="15">
      <c r="A15" s="901" t="s">
        <v>1173</v>
      </c>
      <c r="B15" s="2006" t="s">
        <v>1185</v>
      </c>
      <c r="C15" s="2007"/>
      <c r="D15" s="886"/>
      <c r="E15" s="886"/>
      <c r="F15" s="886"/>
      <c r="G15" s="886"/>
      <c r="H15" s="886"/>
      <c r="I15" s="886"/>
      <c r="J15" s="886"/>
      <c r="K15" s="886"/>
      <c r="L15" s="886"/>
      <c r="M15" s="886"/>
      <c r="N15" s="886"/>
      <c r="O15" s="886"/>
      <c r="P15" s="886"/>
      <c r="Q15" s="886"/>
    </row>
    <row r="16" spans="1:18" ht="13.8">
      <c r="A16" s="901" t="s">
        <v>1005</v>
      </c>
      <c r="B16" s="2008" t="s">
        <v>1186</v>
      </c>
      <c r="C16" s="2009"/>
      <c r="D16" s="886"/>
      <c r="E16" s="886"/>
      <c r="F16" s="886"/>
      <c r="G16" s="886"/>
      <c r="H16" s="886"/>
      <c r="I16" s="886"/>
      <c r="J16" s="886"/>
      <c r="K16" s="886"/>
      <c r="L16" s="886"/>
      <c r="M16" s="886"/>
      <c r="N16" s="886"/>
      <c r="O16" s="886"/>
      <c r="P16" s="886"/>
      <c r="Q16" s="886"/>
    </row>
    <row r="17" spans="1:17" ht="15">
      <c r="A17" s="901" t="s">
        <v>1174</v>
      </c>
      <c r="B17" s="2008" t="s">
        <v>1187</v>
      </c>
      <c r="C17" s="2009"/>
      <c r="D17" s="886"/>
      <c r="E17" s="886"/>
      <c r="F17" s="886"/>
      <c r="G17" s="886"/>
      <c r="H17" s="886"/>
      <c r="I17" s="886"/>
      <c r="J17" s="886"/>
      <c r="K17" s="886"/>
      <c r="L17" s="886"/>
      <c r="M17" s="886"/>
      <c r="N17" s="886"/>
      <c r="O17" s="886"/>
      <c r="P17" s="886"/>
      <c r="Q17" s="886"/>
    </row>
    <row r="18" spans="1:17" ht="13.8">
      <c r="A18" s="901" t="s">
        <v>1175</v>
      </c>
      <c r="B18" s="2008" t="s">
        <v>1188</v>
      </c>
      <c r="C18" s="2009"/>
      <c r="D18" s="886"/>
      <c r="E18" s="886"/>
      <c r="F18" s="886"/>
      <c r="G18" s="886"/>
      <c r="H18" s="886"/>
      <c r="I18" s="886"/>
      <c r="J18" s="886"/>
      <c r="K18" s="886"/>
      <c r="L18" s="886"/>
      <c r="M18" s="886"/>
      <c r="N18" s="886"/>
      <c r="O18" s="886"/>
      <c r="P18" s="886"/>
      <c r="Q18" s="886"/>
    </row>
    <row r="19" spans="1:17" ht="15">
      <c r="A19" s="901">
        <v>100</v>
      </c>
      <c r="B19" s="2008" t="s">
        <v>1184</v>
      </c>
      <c r="C19" s="2009"/>
      <c r="D19" s="886"/>
      <c r="E19" s="886"/>
      <c r="F19" s="886"/>
      <c r="G19" s="886"/>
      <c r="H19" s="886"/>
      <c r="I19" s="886"/>
      <c r="J19" s="886"/>
      <c r="K19" s="886"/>
      <c r="L19" s="886"/>
      <c r="M19" s="886"/>
      <c r="N19" s="886"/>
      <c r="O19" s="886"/>
      <c r="P19" s="886"/>
      <c r="Q19" s="886"/>
    </row>
    <row r="20" spans="1:17" ht="13.8">
      <c r="A20" s="901">
        <v>110</v>
      </c>
      <c r="B20" s="2006" t="s">
        <v>1189</v>
      </c>
      <c r="C20" s="2007"/>
      <c r="D20" s="886"/>
      <c r="E20" s="886"/>
      <c r="F20" s="886"/>
      <c r="G20" s="886"/>
      <c r="H20" s="886"/>
      <c r="I20" s="886"/>
      <c r="J20" s="886"/>
      <c r="K20" s="885"/>
      <c r="L20" s="885"/>
      <c r="M20" s="885"/>
      <c r="N20" s="885"/>
      <c r="O20" s="885"/>
      <c r="P20" s="885"/>
      <c r="Q20" s="885"/>
    </row>
    <row r="21" spans="1:17" ht="13.8">
      <c r="A21" s="901">
        <v>120</v>
      </c>
      <c r="B21" s="2008" t="s">
        <v>1186</v>
      </c>
      <c r="C21" s="2009"/>
      <c r="D21" s="886"/>
      <c r="E21" s="886"/>
      <c r="F21" s="886"/>
      <c r="G21" s="886"/>
      <c r="H21" s="886"/>
      <c r="I21" s="886"/>
      <c r="J21" s="886"/>
      <c r="K21" s="885"/>
      <c r="L21" s="885"/>
      <c r="M21" s="885"/>
      <c r="N21" s="885"/>
      <c r="O21" s="885"/>
      <c r="P21" s="885"/>
      <c r="Q21" s="885"/>
    </row>
    <row r="22" spans="1:17" ht="15">
      <c r="A22" s="901">
        <v>130</v>
      </c>
      <c r="B22" s="2008" t="s">
        <v>1187</v>
      </c>
      <c r="C22" s="2009"/>
      <c r="D22" s="886"/>
      <c r="E22" s="886"/>
      <c r="F22" s="886"/>
      <c r="G22" s="886"/>
      <c r="H22" s="886"/>
      <c r="I22" s="886"/>
      <c r="J22" s="886"/>
      <c r="K22" s="885"/>
      <c r="L22" s="885"/>
      <c r="M22" s="885"/>
      <c r="N22" s="885"/>
      <c r="O22" s="885"/>
      <c r="P22" s="885"/>
      <c r="Q22" s="885"/>
    </row>
    <row r="23" spans="1:17" ht="13.8">
      <c r="A23" s="901">
        <v>140</v>
      </c>
      <c r="B23" s="2008" t="s">
        <v>1188</v>
      </c>
      <c r="C23" s="2009"/>
      <c r="D23" s="886"/>
      <c r="E23" s="886"/>
      <c r="F23" s="886"/>
      <c r="G23" s="886"/>
      <c r="H23" s="886"/>
      <c r="I23" s="886"/>
      <c r="J23" s="886"/>
      <c r="K23" s="885"/>
      <c r="L23" s="885"/>
      <c r="M23" s="885"/>
      <c r="N23" s="885"/>
      <c r="O23" s="885"/>
      <c r="P23" s="885"/>
      <c r="Q23" s="885"/>
    </row>
    <row r="24" spans="1:17" ht="13.8">
      <c r="A24" s="901">
        <v>150</v>
      </c>
      <c r="B24" s="2008" t="s">
        <v>1190</v>
      </c>
      <c r="C24" s="2009"/>
      <c r="D24" s="886"/>
      <c r="E24" s="886"/>
      <c r="F24" s="886"/>
      <c r="G24" s="886"/>
      <c r="H24" s="886"/>
      <c r="I24" s="886"/>
      <c r="J24" s="886"/>
      <c r="K24" s="885"/>
      <c r="L24" s="885"/>
      <c r="M24" s="885"/>
      <c r="N24" s="885"/>
      <c r="O24" s="885"/>
      <c r="P24" s="885"/>
      <c r="Q24" s="885"/>
    </row>
    <row r="25" spans="1:17" ht="13.8">
      <c r="A25" s="901">
        <v>160</v>
      </c>
      <c r="B25" s="2008" t="s">
        <v>1191</v>
      </c>
      <c r="C25" s="2009"/>
      <c r="D25" s="886"/>
      <c r="E25" s="886"/>
      <c r="F25" s="886"/>
      <c r="G25" s="886"/>
      <c r="H25" s="886"/>
      <c r="I25" s="886"/>
      <c r="J25" s="886"/>
      <c r="K25" s="885"/>
      <c r="L25" s="885"/>
      <c r="M25" s="885"/>
      <c r="N25" s="885"/>
      <c r="O25" s="885"/>
      <c r="P25" s="885"/>
      <c r="Q25" s="885"/>
    </row>
    <row r="26" spans="1:17" ht="15">
      <c r="A26" s="901">
        <v>170</v>
      </c>
      <c r="B26" s="2008" t="s">
        <v>1184</v>
      </c>
      <c r="C26" s="2009"/>
      <c r="D26" s="886"/>
      <c r="E26" s="886"/>
      <c r="F26" s="886"/>
      <c r="G26" s="886"/>
      <c r="H26" s="886"/>
      <c r="I26" s="886"/>
      <c r="J26" s="886"/>
      <c r="K26" s="885"/>
      <c r="L26" s="885"/>
      <c r="M26" s="885"/>
      <c r="N26" s="885"/>
      <c r="O26" s="885"/>
      <c r="P26" s="885"/>
      <c r="Q26" s="885"/>
    </row>
    <row r="27" spans="1:17" ht="13.8">
      <c r="A27" s="901">
        <v>180</v>
      </c>
      <c r="B27" s="2006" t="s">
        <v>1192</v>
      </c>
      <c r="C27" s="2007"/>
      <c r="D27" s="886"/>
      <c r="E27" s="886"/>
      <c r="F27" s="886"/>
      <c r="G27" s="886"/>
      <c r="H27" s="886"/>
      <c r="I27" s="886"/>
      <c r="J27" s="886"/>
      <c r="K27" s="885"/>
      <c r="L27" s="885"/>
      <c r="M27" s="885"/>
      <c r="N27" s="885"/>
      <c r="O27" s="885"/>
      <c r="P27" s="885"/>
      <c r="Q27" s="885"/>
    </row>
    <row r="28" spans="1:17" ht="13.8">
      <c r="A28" s="901">
        <v>190</v>
      </c>
      <c r="B28" s="2008" t="s">
        <v>1186</v>
      </c>
      <c r="C28" s="2009"/>
      <c r="D28" s="886"/>
      <c r="E28" s="886"/>
      <c r="F28" s="886"/>
      <c r="G28" s="886"/>
      <c r="H28" s="886"/>
      <c r="I28" s="886"/>
      <c r="J28" s="886"/>
      <c r="K28" s="885"/>
      <c r="L28" s="885"/>
      <c r="M28" s="885"/>
      <c r="N28" s="885"/>
      <c r="O28" s="885"/>
      <c r="P28" s="885"/>
      <c r="Q28" s="885"/>
    </row>
    <row r="29" spans="1:17" ht="15">
      <c r="A29" s="901">
        <v>200</v>
      </c>
      <c r="B29" s="2008" t="s">
        <v>1187</v>
      </c>
      <c r="C29" s="2009"/>
      <c r="D29" s="886"/>
      <c r="E29" s="886"/>
      <c r="F29" s="886"/>
      <c r="G29" s="886"/>
      <c r="H29" s="886"/>
      <c r="I29" s="886"/>
      <c r="J29" s="886"/>
      <c r="K29" s="885"/>
      <c r="L29" s="885"/>
      <c r="M29" s="885"/>
      <c r="N29" s="885"/>
      <c r="O29" s="885"/>
      <c r="P29" s="885"/>
      <c r="Q29" s="885"/>
    </row>
    <row r="30" spans="1:17" ht="13.8">
      <c r="A30" s="901">
        <v>210</v>
      </c>
      <c r="B30" s="2008" t="s">
        <v>1188</v>
      </c>
      <c r="C30" s="2009"/>
      <c r="D30" s="886"/>
      <c r="E30" s="886"/>
      <c r="F30" s="886"/>
      <c r="G30" s="886"/>
      <c r="H30" s="886"/>
      <c r="I30" s="886"/>
      <c r="J30" s="886"/>
      <c r="K30" s="885"/>
      <c r="L30" s="885"/>
      <c r="M30" s="885"/>
      <c r="N30" s="885"/>
      <c r="O30" s="885"/>
      <c r="P30" s="885"/>
      <c r="Q30" s="885"/>
    </row>
    <row r="31" spans="1:17" ht="13.8">
      <c r="A31" s="901">
        <v>220</v>
      </c>
      <c r="B31" s="2008" t="s">
        <v>1190</v>
      </c>
      <c r="C31" s="2009"/>
      <c r="D31" s="886"/>
      <c r="E31" s="886"/>
      <c r="F31" s="886"/>
      <c r="G31" s="886"/>
      <c r="H31" s="886"/>
      <c r="I31" s="886"/>
      <c r="J31" s="886"/>
      <c r="K31" s="885"/>
      <c r="L31" s="885"/>
      <c r="M31" s="885"/>
      <c r="N31" s="885"/>
      <c r="O31" s="885"/>
      <c r="P31" s="885"/>
      <c r="Q31" s="885"/>
    </row>
    <row r="32" spans="1:17" ht="15">
      <c r="A32" s="901">
        <v>230</v>
      </c>
      <c r="B32" s="2008" t="s">
        <v>1184</v>
      </c>
      <c r="C32" s="2009"/>
      <c r="D32" s="886"/>
      <c r="E32" s="886"/>
      <c r="F32" s="886"/>
      <c r="G32" s="886"/>
      <c r="H32" s="886"/>
      <c r="I32" s="886"/>
      <c r="J32" s="886"/>
      <c r="K32" s="885"/>
      <c r="L32" s="885"/>
      <c r="M32" s="885"/>
      <c r="N32" s="885"/>
      <c r="O32" s="885"/>
      <c r="P32" s="885"/>
      <c r="Q32" s="885"/>
    </row>
    <row r="33" spans="1:17" ht="13.8">
      <c r="A33" s="901">
        <v>240</v>
      </c>
      <c r="B33" s="2006" t="s">
        <v>1439</v>
      </c>
      <c r="C33" s="2007"/>
      <c r="D33" s="886"/>
      <c r="E33" s="886"/>
      <c r="F33" s="886"/>
      <c r="G33" s="886"/>
      <c r="H33" s="886"/>
      <c r="I33" s="886"/>
      <c r="J33" s="886"/>
      <c r="K33" s="886"/>
      <c r="L33" s="886"/>
      <c r="M33" s="886"/>
      <c r="N33" s="886"/>
      <c r="O33" s="886"/>
      <c r="P33" s="886"/>
      <c r="Q33" s="886"/>
    </row>
    <row r="34" spans="1:17" ht="13.8">
      <c r="A34" s="901">
        <v>250</v>
      </c>
      <c r="B34" s="2006" t="s">
        <v>1193</v>
      </c>
      <c r="C34" s="2007"/>
      <c r="D34" s="885"/>
      <c r="E34" s="885"/>
      <c r="F34" s="885"/>
      <c r="G34" s="885"/>
      <c r="H34" s="885"/>
      <c r="I34" s="885"/>
      <c r="J34" s="885"/>
      <c r="K34" s="886"/>
      <c r="L34" s="886"/>
      <c r="M34" s="886"/>
      <c r="N34" s="886"/>
      <c r="O34" s="886"/>
      <c r="P34" s="886"/>
      <c r="Q34" s="886"/>
    </row>
    <row r="35" spans="1:17" ht="13.8">
      <c r="A35" s="901">
        <v>260</v>
      </c>
      <c r="B35" s="2006" t="s">
        <v>1194</v>
      </c>
      <c r="C35" s="2007"/>
      <c r="D35" s="886"/>
      <c r="E35" s="886"/>
      <c r="F35" s="886"/>
      <c r="G35" s="886"/>
      <c r="H35" s="886"/>
      <c r="I35" s="886"/>
      <c r="J35" s="886"/>
      <c r="K35" s="885"/>
      <c r="L35" s="885"/>
      <c r="M35" s="885"/>
      <c r="N35" s="885"/>
      <c r="O35" s="885"/>
      <c r="P35" s="885"/>
      <c r="Q35" s="885"/>
    </row>
    <row r="36" spans="1:17" ht="16.95" customHeight="1"/>
    <row r="37" spans="1:17" s="993" customFormat="1" ht="12">
      <c r="A37" s="109">
        <v>1</v>
      </c>
      <c r="B37" s="995" t="s">
        <v>1435</v>
      </c>
      <c r="C37" s="996"/>
    </row>
    <row r="38" spans="1:17" s="993" customFormat="1" ht="12">
      <c r="A38" s="109">
        <v>2</v>
      </c>
      <c r="B38" s="995" t="s">
        <v>1436</v>
      </c>
      <c r="C38" s="996"/>
    </row>
    <row r="39" spans="1:17" s="993" customFormat="1" ht="12">
      <c r="A39" s="109">
        <v>3</v>
      </c>
      <c r="B39" s="1164" t="s">
        <v>1745</v>
      </c>
      <c r="C39" s="996"/>
    </row>
    <row r="40" spans="1:17" s="993" customFormat="1" ht="12">
      <c r="A40" s="109">
        <v>4</v>
      </c>
      <c r="B40" s="995" t="s">
        <v>1438</v>
      </c>
      <c r="C40" s="996"/>
    </row>
    <row r="41" spans="1:17" s="993" customFormat="1" ht="12">
      <c r="A41" s="109">
        <v>5</v>
      </c>
      <c r="B41" s="995" t="s">
        <v>1437</v>
      </c>
      <c r="C41" s="996"/>
    </row>
    <row r="43" spans="1:17">
      <c r="B43" s="625"/>
      <c r="C43" s="991"/>
      <c r="D43" s="626"/>
      <c r="E43" s="625"/>
      <c r="F43" s="626"/>
    </row>
    <row r="44" spans="1:17">
      <c r="B44" s="627" t="s">
        <v>422</v>
      </c>
      <c r="C44" s="627"/>
      <c r="D44" s="626"/>
      <c r="E44" s="627" t="s">
        <v>103</v>
      </c>
      <c r="F44" s="626"/>
    </row>
  </sheetData>
  <mergeCells count="37">
    <mergeCell ref="Q7:Q8"/>
    <mergeCell ref="B11:C11"/>
    <mergeCell ref="B1:C1"/>
    <mergeCell ref="B2:C2"/>
    <mergeCell ref="A7:C9"/>
    <mergeCell ref="D7:E7"/>
    <mergeCell ref="J7:J8"/>
    <mergeCell ref="K7:L7"/>
    <mergeCell ref="M7:N7"/>
    <mergeCell ref="O7:P7"/>
    <mergeCell ref="B10:C10"/>
    <mergeCell ref="F7:G7"/>
    <mergeCell ref="H7:I7"/>
    <mergeCell ref="B23:C23"/>
    <mergeCell ref="B12:C12"/>
    <mergeCell ref="B13:C13"/>
    <mergeCell ref="B14:C14"/>
    <mergeCell ref="B15:C15"/>
    <mergeCell ref="B16:C16"/>
    <mergeCell ref="B17:C17"/>
    <mergeCell ref="B18:C18"/>
    <mergeCell ref="B19:C19"/>
    <mergeCell ref="B20:C20"/>
    <mergeCell ref="B21:C21"/>
    <mergeCell ref="B22:C22"/>
    <mergeCell ref="B35:C35"/>
    <mergeCell ref="B24:C24"/>
    <mergeCell ref="B25:C25"/>
    <mergeCell ref="B26:C26"/>
    <mergeCell ref="B27:C27"/>
    <mergeCell ref="B28:C28"/>
    <mergeCell ref="B29:C29"/>
    <mergeCell ref="B30:C30"/>
    <mergeCell ref="B31:C31"/>
    <mergeCell ref="B32:C32"/>
    <mergeCell ref="B33:C33"/>
    <mergeCell ref="B34:C34"/>
  </mergeCells>
  <pageMargins left="0.7" right="0.7" top="0.75" bottom="0.75" header="0.3" footer="0.3"/>
  <pageSetup paperSize="9" scale="74" orientation="landscape" verticalDpi="0" r:id="rId1"/>
  <rowBreaks count="1" manualBreakCount="1">
    <brk id="36" max="16383" man="1"/>
  </rowBreaks>
  <ignoredErrors>
    <ignoredError sqref="D9:P9"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20"/>
  <sheetViews>
    <sheetView workbookViewId="0">
      <selection activeCell="D4" sqref="D4"/>
    </sheetView>
  </sheetViews>
  <sheetFormatPr defaultRowHeight="13.2"/>
  <cols>
    <col min="1" max="1" width="4.44140625" bestFit="1" customWidth="1"/>
    <col min="2" max="2" width="54.44140625" customWidth="1"/>
    <col min="4" max="4" width="16.44140625" customWidth="1"/>
    <col min="5" max="5" width="15" customWidth="1"/>
    <col min="6" max="6" width="12.6640625" customWidth="1"/>
    <col min="7" max="7" width="14.44140625" customWidth="1"/>
    <col min="9" max="9" width="15" customWidth="1"/>
    <col min="10" max="10" width="18.33203125" customWidth="1"/>
    <col min="11" max="11" width="18.5546875" customWidth="1"/>
    <col min="12" max="12" width="18.88671875" customWidth="1"/>
  </cols>
  <sheetData>
    <row r="1" spans="1:13">
      <c r="B1" s="2012"/>
      <c r="C1" s="2012"/>
      <c r="D1" s="628"/>
      <c r="E1" s="629"/>
      <c r="F1" s="626"/>
      <c r="G1" s="626"/>
      <c r="H1" s="626"/>
      <c r="M1" s="1710"/>
    </row>
    <row r="2" spans="1:13" ht="14.4">
      <c r="B2" s="2013" t="s">
        <v>408</v>
      </c>
      <c r="C2" s="2014"/>
      <c r="D2" s="626"/>
      <c r="E2" s="630" t="s">
        <v>409</v>
      </c>
      <c r="F2" s="626"/>
      <c r="G2" s="626"/>
      <c r="H2" s="626"/>
      <c r="L2" s="1663" t="s">
        <v>1731</v>
      </c>
      <c r="M2" s="889"/>
    </row>
    <row r="4" spans="1:13" ht="14.4">
      <c r="B4" s="1674" t="s">
        <v>1716</v>
      </c>
      <c r="C4" s="1159" t="s">
        <v>1715</v>
      </c>
      <c r="D4" s="629"/>
      <c r="F4" s="888"/>
      <c r="G4" s="888"/>
      <c r="H4" s="888"/>
      <c r="I4" s="888"/>
      <c r="J4" s="888"/>
      <c r="K4" s="888"/>
    </row>
    <row r="5" spans="1:13" ht="14.4">
      <c r="A5" s="888"/>
      <c r="B5" s="888"/>
      <c r="C5" s="888"/>
      <c r="D5" s="888"/>
      <c r="E5" s="888"/>
      <c r="F5" s="888"/>
      <c r="G5" s="888"/>
      <c r="H5" s="888"/>
      <c r="I5" s="888"/>
      <c r="J5" s="888"/>
      <c r="K5" s="888"/>
      <c r="L5" s="887" t="s">
        <v>1714</v>
      </c>
    </row>
    <row r="6" spans="1:13" ht="43.95" customHeight="1">
      <c r="A6" s="2033" t="s">
        <v>252</v>
      </c>
      <c r="B6" s="2034"/>
      <c r="C6" s="2029" t="s">
        <v>1161</v>
      </c>
      <c r="D6" s="2037"/>
      <c r="E6" s="2029" t="s">
        <v>1162</v>
      </c>
      <c r="F6" s="2031" t="s">
        <v>1163</v>
      </c>
      <c r="G6" s="2026" t="s">
        <v>1164</v>
      </c>
      <c r="H6" s="2042" t="s">
        <v>1195</v>
      </c>
      <c r="I6" s="2037"/>
      <c r="J6" s="2029" t="s">
        <v>1196</v>
      </c>
      <c r="K6" s="2031" t="s">
        <v>1197</v>
      </c>
      <c r="L6" s="2031" t="s">
        <v>1198</v>
      </c>
    </row>
    <row r="7" spans="1:13" ht="56.4">
      <c r="A7" s="2035"/>
      <c r="B7" s="2036"/>
      <c r="C7" s="904"/>
      <c r="D7" s="899" t="s">
        <v>1167</v>
      </c>
      <c r="E7" s="2030"/>
      <c r="F7" s="2032"/>
      <c r="G7" s="2027"/>
      <c r="H7" s="904"/>
      <c r="I7" s="899" t="s">
        <v>1167</v>
      </c>
      <c r="J7" s="2030"/>
      <c r="K7" s="2032"/>
      <c r="L7" s="2032"/>
    </row>
    <row r="8" spans="1:13" ht="21" customHeight="1">
      <c r="A8" s="906"/>
      <c r="B8" s="905"/>
      <c r="C8" s="1020" t="s">
        <v>1004</v>
      </c>
      <c r="D8" s="1020" t="s">
        <v>1170</v>
      </c>
      <c r="E8" s="1020" t="s">
        <v>1171</v>
      </c>
      <c r="F8" s="1020" t="s">
        <v>1172</v>
      </c>
      <c r="G8" s="1020" t="s">
        <v>1002</v>
      </c>
      <c r="H8" s="1020" t="s">
        <v>1173</v>
      </c>
      <c r="I8" s="1020" t="s">
        <v>1005</v>
      </c>
      <c r="J8" s="1020" t="s">
        <v>1174</v>
      </c>
      <c r="K8" s="1020" t="s">
        <v>1175</v>
      </c>
      <c r="L8" s="1020" t="s">
        <v>1176</v>
      </c>
    </row>
    <row r="9" spans="1:13" ht="13.8">
      <c r="A9" s="903" t="s">
        <v>1004</v>
      </c>
      <c r="B9" s="894" t="s">
        <v>1199</v>
      </c>
      <c r="C9" s="895"/>
      <c r="D9" s="895"/>
      <c r="E9" s="895"/>
      <c r="F9" s="895"/>
      <c r="G9" s="895"/>
      <c r="H9" s="895"/>
      <c r="I9" s="895"/>
      <c r="J9" s="895"/>
      <c r="K9" s="895"/>
      <c r="L9" s="895"/>
    </row>
    <row r="10" spans="1:13" ht="13.8">
      <c r="A10" s="903" t="s">
        <v>1170</v>
      </c>
      <c r="B10" s="895" t="s">
        <v>1200</v>
      </c>
      <c r="C10" s="895"/>
      <c r="D10" s="895"/>
      <c r="E10" s="895"/>
      <c r="F10" s="895"/>
      <c r="G10" s="895"/>
      <c r="H10" s="895"/>
      <c r="I10" s="895"/>
      <c r="J10" s="895"/>
      <c r="K10" s="895"/>
      <c r="L10" s="895"/>
    </row>
    <row r="11" spans="1:13" ht="13.8">
      <c r="A11" s="903" t="s">
        <v>1171</v>
      </c>
      <c r="B11" s="895" t="s">
        <v>1201</v>
      </c>
      <c r="C11" s="895"/>
      <c r="D11" s="895"/>
      <c r="E11" s="895"/>
      <c r="F11" s="895"/>
      <c r="G11" s="895"/>
      <c r="H11" s="895"/>
      <c r="I11" s="895"/>
      <c r="J11" s="895"/>
      <c r="K11" s="895"/>
      <c r="L11" s="895"/>
    </row>
    <row r="12" spans="1:13" ht="13.8">
      <c r="A12" s="903" t="s">
        <v>1172</v>
      </c>
      <c r="B12" s="895" t="s">
        <v>1202</v>
      </c>
      <c r="C12" s="895"/>
      <c r="D12" s="895"/>
      <c r="E12" s="895"/>
      <c r="F12" s="895"/>
      <c r="G12" s="895"/>
      <c r="H12" s="895"/>
      <c r="I12" s="895"/>
      <c r="J12" s="895"/>
      <c r="K12" s="895"/>
      <c r="L12" s="895"/>
    </row>
    <row r="13" spans="1:13" ht="13.8">
      <c r="A13" s="903" t="s">
        <v>1002</v>
      </c>
      <c r="B13" s="895" t="s">
        <v>1203</v>
      </c>
      <c r="C13" s="895"/>
      <c r="D13" s="895"/>
      <c r="E13" s="895"/>
      <c r="F13" s="895"/>
      <c r="G13" s="895"/>
      <c r="H13" s="895"/>
      <c r="I13" s="895"/>
      <c r="J13" s="895"/>
      <c r="K13" s="895"/>
      <c r="L13" s="895"/>
    </row>
    <row r="14" spans="1:13" ht="13.8">
      <c r="A14" s="903" t="s">
        <v>1173</v>
      </c>
      <c r="B14" s="895" t="s">
        <v>1204</v>
      </c>
      <c r="C14" s="895"/>
      <c r="D14" s="895"/>
      <c r="E14" s="895"/>
      <c r="F14" s="895"/>
      <c r="G14" s="895"/>
      <c r="H14" s="895"/>
      <c r="I14" s="895"/>
      <c r="J14" s="895"/>
      <c r="K14" s="895"/>
      <c r="L14" s="895"/>
    </row>
    <row r="15" spans="1:13" ht="13.8">
      <c r="A15" s="896"/>
      <c r="B15" s="897"/>
      <c r="C15" s="897"/>
      <c r="D15" s="897"/>
      <c r="E15" s="897"/>
      <c r="F15" s="897"/>
      <c r="G15" s="897"/>
      <c r="H15" s="897"/>
      <c r="I15" s="897"/>
      <c r="J15" s="897"/>
      <c r="K15" s="897"/>
    </row>
    <row r="16" spans="1:13" s="993" customFormat="1" ht="14.4" customHeight="1">
      <c r="A16" s="997" t="s">
        <v>657</v>
      </c>
    </row>
    <row r="17" spans="1:7" s="993" customFormat="1" ht="20.25" customHeight="1">
      <c r="A17" s="1019">
        <v>1</v>
      </c>
      <c r="B17" s="2038" t="s">
        <v>1205</v>
      </c>
      <c r="C17" s="2039"/>
      <c r="D17" s="2040"/>
      <c r="E17" s="2040"/>
      <c r="F17" s="2040"/>
      <c r="G17" s="2041"/>
    </row>
    <row r="19" spans="1:7">
      <c r="B19" s="625"/>
      <c r="C19" s="624"/>
      <c r="D19" s="626"/>
      <c r="E19" s="625"/>
    </row>
    <row r="20" spans="1:7">
      <c r="B20" s="627" t="s">
        <v>422</v>
      </c>
      <c r="C20" s="627"/>
      <c r="D20" s="626"/>
      <c r="E20" s="627" t="s">
        <v>103</v>
      </c>
    </row>
  </sheetData>
  <mergeCells count="12">
    <mergeCell ref="B17:G17"/>
    <mergeCell ref="E6:E7"/>
    <mergeCell ref="F6:F7"/>
    <mergeCell ref="G6:G7"/>
    <mergeCell ref="H6:I6"/>
    <mergeCell ref="J6:J7"/>
    <mergeCell ref="K6:K7"/>
    <mergeCell ref="L6:L7"/>
    <mergeCell ref="B1:C1"/>
    <mergeCell ref="B2:C2"/>
    <mergeCell ref="A6:B7"/>
    <mergeCell ref="C6:D6"/>
  </mergeCells>
  <pageMargins left="0.7" right="0.7" top="0.75" bottom="0.75" header="0.3" footer="0.3"/>
  <pageSetup paperSize="9" orientation="portrait" r:id="rId1"/>
  <ignoredErrors>
    <ignoredError sqref="C8:L8 A9:A14"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C46"/>
  <sheetViews>
    <sheetView zoomScaleNormal="100" workbookViewId="0">
      <selection activeCell="D4" sqref="D4"/>
    </sheetView>
  </sheetViews>
  <sheetFormatPr defaultRowHeight="13.2"/>
  <cols>
    <col min="1" max="1" width="4.44140625" style="911" bestFit="1" customWidth="1"/>
    <col min="2" max="2" width="62.5546875" customWidth="1"/>
    <col min="3" max="3" width="23" customWidth="1"/>
    <col min="4" max="4" width="10.5546875" customWidth="1"/>
    <col min="5" max="6" width="14.109375" customWidth="1"/>
    <col min="7" max="7" width="9.6640625" customWidth="1"/>
    <col min="8" max="8" width="10.5546875" customWidth="1"/>
    <col min="9" max="9" width="12.5546875" customWidth="1"/>
    <col min="10" max="10" width="13" customWidth="1"/>
    <col min="11" max="11" width="13.109375" customWidth="1"/>
    <col min="12" max="12" width="10.44140625" customWidth="1"/>
    <col min="13" max="14" width="12.109375" customWidth="1"/>
    <col min="15" max="15" width="13.44140625" customWidth="1"/>
    <col min="16" max="16" width="13.33203125" customWidth="1"/>
    <col min="17" max="17" width="10.5546875" customWidth="1"/>
    <col min="18" max="19" width="12.33203125" customWidth="1"/>
    <col min="20" max="20" width="9" style="911"/>
    <col min="21" max="22" width="10.33203125" style="911" customWidth="1"/>
    <col min="23" max="23" width="14.33203125" style="911" customWidth="1"/>
    <col min="24" max="24" width="13.88671875" style="911" customWidth="1"/>
    <col min="25" max="25" width="9" style="911"/>
    <col min="26" max="26" width="10.33203125" style="911" customWidth="1"/>
    <col min="27" max="27" width="10.44140625" style="911" customWidth="1"/>
    <col min="28" max="28" width="13.88671875" style="911" customWidth="1"/>
    <col min="29" max="29" width="12.33203125" customWidth="1"/>
  </cols>
  <sheetData>
    <row r="1" spans="1:29">
      <c r="B1" s="1016"/>
      <c r="D1" s="1016"/>
      <c r="F1" s="1710"/>
      <c r="T1"/>
      <c r="U1"/>
      <c r="V1"/>
      <c r="W1"/>
      <c r="X1"/>
      <c r="Y1"/>
      <c r="Z1"/>
      <c r="AA1"/>
      <c r="AB1"/>
    </row>
    <row r="2" spans="1:29" ht="13.8">
      <c r="B2" s="1021" t="s">
        <v>408</v>
      </c>
      <c r="C2" s="925"/>
      <c r="D2" s="1021" t="s">
        <v>409</v>
      </c>
      <c r="E2" s="925"/>
      <c r="F2" s="925"/>
      <c r="G2" s="925"/>
      <c r="H2" s="925"/>
      <c r="I2" s="925"/>
      <c r="J2" s="925"/>
      <c r="K2" s="925"/>
      <c r="M2" s="925"/>
      <c r="N2" s="925"/>
      <c r="T2"/>
      <c r="U2"/>
      <c r="V2"/>
      <c r="W2"/>
      <c r="X2"/>
      <c r="Y2"/>
      <c r="Z2"/>
      <c r="AA2"/>
      <c r="AB2"/>
    </row>
    <row r="3" spans="1:29" ht="13.8">
      <c r="B3" s="925"/>
      <c r="C3" s="925"/>
      <c r="D3" s="925"/>
      <c r="E3" s="925"/>
      <c r="F3" s="925"/>
      <c r="G3" s="925"/>
      <c r="H3" s="925"/>
      <c r="I3" s="925"/>
      <c r="J3" s="925"/>
      <c r="K3" s="925"/>
      <c r="L3" s="925"/>
      <c r="M3" s="925"/>
      <c r="N3" s="925"/>
      <c r="T3"/>
      <c r="U3"/>
      <c r="V3"/>
      <c r="W3"/>
      <c r="X3"/>
      <c r="Y3"/>
      <c r="Z3"/>
      <c r="AA3"/>
      <c r="AB3" s="1568"/>
      <c r="AC3" s="1663" t="s">
        <v>1730</v>
      </c>
    </row>
    <row r="4" spans="1:29" ht="14.4">
      <c r="B4" s="1674" t="s">
        <v>1206</v>
      </c>
      <c r="C4" s="1159" t="s">
        <v>1715</v>
      </c>
      <c r="D4" s="629"/>
      <c r="E4" s="925"/>
      <c r="F4" s="925"/>
      <c r="G4" s="925"/>
      <c r="H4" s="925"/>
      <c r="I4" s="925"/>
      <c r="J4" s="925"/>
      <c r="K4" s="925"/>
      <c r="L4" s="925"/>
      <c r="M4" s="925"/>
      <c r="N4" s="925"/>
      <c r="T4"/>
      <c r="U4"/>
      <c r="V4"/>
      <c r="W4"/>
      <c r="X4"/>
      <c r="Y4"/>
      <c r="Z4"/>
      <c r="AA4"/>
      <c r="AB4"/>
    </row>
    <row r="5" spans="1:29" ht="14.4">
      <c r="A5" s="922" t="s">
        <v>717</v>
      </c>
      <c r="T5"/>
      <c r="U5"/>
      <c r="V5"/>
      <c r="W5"/>
      <c r="X5"/>
      <c r="Y5"/>
      <c r="Z5"/>
      <c r="AA5"/>
      <c r="AB5"/>
      <c r="AC5" s="887" t="s">
        <v>1714</v>
      </c>
    </row>
    <row r="6" spans="1:29" s="911" customFormat="1" ht="46.95" customHeight="1">
      <c r="A6" s="2015" t="s">
        <v>252</v>
      </c>
      <c r="B6" s="2016"/>
      <c r="C6" s="2017"/>
      <c r="D6" s="2048" t="s">
        <v>1207</v>
      </c>
      <c r="E6" s="2024"/>
      <c r="F6" s="2049"/>
      <c r="G6" s="2029" t="s">
        <v>1208</v>
      </c>
      <c r="H6" s="2024"/>
      <c r="I6" s="2054"/>
      <c r="J6" s="2054"/>
      <c r="K6" s="2055"/>
      <c r="L6" s="2029" t="s">
        <v>1209</v>
      </c>
      <c r="M6" s="2024"/>
      <c r="N6" s="2054"/>
      <c r="O6" s="2056"/>
      <c r="P6" s="2053" t="s">
        <v>1420</v>
      </c>
      <c r="Q6" s="2050" t="s">
        <v>1210</v>
      </c>
      <c r="R6" s="2024"/>
      <c r="S6" s="2049"/>
      <c r="T6" s="2057" t="s">
        <v>1211</v>
      </c>
      <c r="U6" s="2058"/>
      <c r="V6" s="2054"/>
      <c r="W6" s="2054"/>
      <c r="X6" s="2054"/>
      <c r="Y6" s="2059" t="s">
        <v>1212</v>
      </c>
      <c r="Z6" s="2060"/>
      <c r="AA6" s="2061"/>
      <c r="AB6" s="2061"/>
      <c r="AC6" s="2053" t="s">
        <v>1213</v>
      </c>
    </row>
    <row r="7" spans="1:29" s="911" customFormat="1" ht="69.900000000000006" customHeight="1">
      <c r="A7" s="2018"/>
      <c r="B7" s="2019"/>
      <c r="C7" s="2020"/>
      <c r="D7" s="898"/>
      <c r="E7" s="918" t="s">
        <v>1214</v>
      </c>
      <c r="F7" s="918" t="s">
        <v>1399</v>
      </c>
      <c r="G7" s="898"/>
      <c r="H7" s="918" t="s">
        <v>1215</v>
      </c>
      <c r="I7" s="899" t="s">
        <v>1216</v>
      </c>
      <c r="J7" s="918" t="s">
        <v>1397</v>
      </c>
      <c r="K7" s="918" t="s">
        <v>1398</v>
      </c>
      <c r="L7" s="898"/>
      <c r="M7" s="918" t="s">
        <v>1217</v>
      </c>
      <c r="N7" s="918" t="s">
        <v>1216</v>
      </c>
      <c r="O7" s="919" t="s">
        <v>1399</v>
      </c>
      <c r="P7" s="2053"/>
      <c r="Q7" s="898"/>
      <c r="R7" s="899" t="s">
        <v>1214</v>
      </c>
      <c r="S7" s="918" t="s">
        <v>1399</v>
      </c>
      <c r="T7" s="912"/>
      <c r="U7" s="913" t="s">
        <v>1218</v>
      </c>
      <c r="V7" s="899" t="s">
        <v>1216</v>
      </c>
      <c r="W7" s="918" t="s">
        <v>1397</v>
      </c>
      <c r="X7" s="918" t="s">
        <v>1398</v>
      </c>
      <c r="Y7" s="914"/>
      <c r="Z7" s="913" t="s">
        <v>1219</v>
      </c>
      <c r="AA7" s="913" t="s">
        <v>1216</v>
      </c>
      <c r="AB7" s="913" t="s">
        <v>1399</v>
      </c>
      <c r="AC7" s="2053"/>
    </row>
    <row r="8" spans="1:29" s="911" customFormat="1" ht="21.6" customHeight="1">
      <c r="A8" s="2021"/>
      <c r="B8" s="2022"/>
      <c r="C8" s="2023"/>
      <c r="D8" s="920" t="s">
        <v>1004</v>
      </c>
      <c r="E8" s="921" t="s">
        <v>1170</v>
      </c>
      <c r="F8" s="962" t="s">
        <v>1171</v>
      </c>
      <c r="G8" s="920" t="s">
        <v>1172</v>
      </c>
      <c r="H8" s="921" t="s">
        <v>1002</v>
      </c>
      <c r="I8" s="920" t="s">
        <v>1173</v>
      </c>
      <c r="J8" s="920" t="s">
        <v>1005</v>
      </c>
      <c r="K8" s="921" t="s">
        <v>1174</v>
      </c>
      <c r="L8" s="920" t="s">
        <v>1175</v>
      </c>
      <c r="M8" s="920" t="s">
        <v>1176</v>
      </c>
      <c r="N8" s="921" t="s">
        <v>1177</v>
      </c>
      <c r="O8" s="920" t="s">
        <v>1178</v>
      </c>
      <c r="P8" s="926" t="s">
        <v>1179</v>
      </c>
      <c r="Q8" s="927" t="s">
        <v>1220</v>
      </c>
      <c r="R8" s="920" t="s">
        <v>1221</v>
      </c>
      <c r="S8" s="990" t="s">
        <v>1222</v>
      </c>
      <c r="T8" s="989" t="s">
        <v>1223</v>
      </c>
      <c r="U8" s="988" t="s">
        <v>1224</v>
      </c>
      <c r="V8" s="920" t="s">
        <v>1225</v>
      </c>
      <c r="W8" s="921" t="s">
        <v>1226</v>
      </c>
      <c r="X8" s="920" t="s">
        <v>1227</v>
      </c>
      <c r="Y8" s="920" t="s">
        <v>1228</v>
      </c>
      <c r="Z8" s="921" t="s">
        <v>1229</v>
      </c>
      <c r="AA8" s="920" t="s">
        <v>1230</v>
      </c>
      <c r="AB8" s="920" t="s">
        <v>1396</v>
      </c>
      <c r="AC8" s="921" t="s">
        <v>1400</v>
      </c>
    </row>
    <row r="9" spans="1:29" ht="13.8">
      <c r="A9" s="902" t="s">
        <v>1004</v>
      </c>
      <c r="B9" s="2006" t="s">
        <v>1231</v>
      </c>
      <c r="C9" s="2007"/>
      <c r="D9" s="886"/>
      <c r="E9" s="886"/>
      <c r="F9" s="886"/>
      <c r="G9" s="886"/>
      <c r="H9" s="886"/>
      <c r="I9" s="907"/>
      <c r="J9" s="886"/>
      <c r="K9" s="886"/>
      <c r="L9" s="907"/>
      <c r="M9" s="886"/>
      <c r="N9" s="886"/>
      <c r="O9" s="886"/>
      <c r="P9" s="886"/>
      <c r="Q9" s="907"/>
      <c r="R9" s="907"/>
      <c r="S9" s="907"/>
      <c r="T9" s="915"/>
      <c r="U9" s="915"/>
      <c r="V9" s="915"/>
      <c r="W9" s="915"/>
      <c r="X9" s="915"/>
      <c r="Y9" s="915"/>
      <c r="Z9" s="915"/>
      <c r="AA9" s="915"/>
      <c r="AB9" s="915"/>
      <c r="AC9" s="907"/>
    </row>
    <row r="10" spans="1:29" ht="13.8">
      <c r="A10" s="901" t="s">
        <v>1170</v>
      </c>
      <c r="B10" s="2008" t="s">
        <v>1232</v>
      </c>
      <c r="C10" s="2009"/>
      <c r="D10" s="886"/>
      <c r="E10" s="886"/>
      <c r="F10" s="886"/>
      <c r="G10" s="886"/>
      <c r="H10" s="886"/>
      <c r="I10" s="886"/>
      <c r="J10" s="886"/>
      <c r="K10" s="886"/>
      <c r="L10" s="886"/>
      <c r="M10" s="886"/>
      <c r="N10" s="886"/>
      <c r="O10" s="886"/>
      <c r="P10" s="886"/>
      <c r="Q10" s="886"/>
      <c r="R10" s="886"/>
      <c r="S10" s="886"/>
      <c r="T10" s="916"/>
      <c r="U10" s="916"/>
      <c r="V10" s="916"/>
      <c r="W10" s="916"/>
      <c r="X10" s="916"/>
      <c r="Y10" s="916"/>
      <c r="Z10" s="916"/>
      <c r="AA10" s="916"/>
      <c r="AB10" s="916"/>
      <c r="AC10" s="886"/>
    </row>
    <row r="11" spans="1:29" ht="13.8">
      <c r="A11" s="901" t="s">
        <v>1171</v>
      </c>
      <c r="B11" s="2008" t="s">
        <v>1233</v>
      </c>
      <c r="C11" s="2009"/>
      <c r="D11" s="886"/>
      <c r="E11" s="886"/>
      <c r="F11" s="886"/>
      <c r="G11" s="886"/>
      <c r="H11" s="886"/>
      <c r="I11" s="886"/>
      <c r="J11" s="886"/>
      <c r="K11" s="886"/>
      <c r="L11" s="886"/>
      <c r="M11" s="886"/>
      <c r="N11" s="886" t="s">
        <v>717</v>
      </c>
      <c r="O11" s="886"/>
      <c r="P11" s="886"/>
      <c r="Q11" s="886"/>
      <c r="R11" s="886"/>
      <c r="S11" s="886"/>
      <c r="T11" s="916"/>
      <c r="U11" s="916"/>
      <c r="V11" s="916"/>
      <c r="W11" s="916"/>
      <c r="X11" s="916"/>
      <c r="Y11" s="916"/>
      <c r="Z11" s="916"/>
      <c r="AA11" s="916"/>
      <c r="AB11" s="916"/>
      <c r="AC11" s="886"/>
    </row>
    <row r="12" spans="1:29" ht="13.8">
      <c r="A12" s="901" t="s">
        <v>1172</v>
      </c>
      <c r="B12" s="2008" t="s">
        <v>1234</v>
      </c>
      <c r="C12" s="2009"/>
      <c r="D12" s="886"/>
      <c r="E12" s="886"/>
      <c r="F12" s="886"/>
      <c r="G12" s="886"/>
      <c r="H12" s="886"/>
      <c r="I12" s="886"/>
      <c r="J12" s="886"/>
      <c r="K12" s="886"/>
      <c r="L12" s="886"/>
      <c r="M12" s="886"/>
      <c r="N12" s="886"/>
      <c r="O12" s="886"/>
      <c r="P12" s="886"/>
      <c r="Q12" s="886"/>
      <c r="R12" s="886"/>
      <c r="S12" s="886"/>
      <c r="T12" s="916"/>
      <c r="U12" s="916"/>
      <c r="V12" s="916"/>
      <c r="W12" s="916"/>
      <c r="X12" s="916"/>
      <c r="Y12" s="916"/>
      <c r="Z12" s="916"/>
      <c r="AA12" s="916"/>
      <c r="AB12" s="916"/>
      <c r="AC12" s="886"/>
    </row>
    <row r="13" spans="1:29" ht="13.8">
      <c r="A13" s="901" t="s">
        <v>1002</v>
      </c>
      <c r="B13" s="2008" t="s">
        <v>1235</v>
      </c>
      <c r="C13" s="2009"/>
      <c r="D13" s="886"/>
      <c r="E13" s="886"/>
      <c r="F13" s="886"/>
      <c r="G13" s="886"/>
      <c r="H13" s="886"/>
      <c r="I13" s="886"/>
      <c r="J13" s="886"/>
      <c r="K13" s="886"/>
      <c r="L13" s="886"/>
      <c r="M13" s="886"/>
      <c r="N13" s="886"/>
      <c r="O13" s="886"/>
      <c r="P13" s="886"/>
      <c r="Q13" s="886"/>
      <c r="R13" s="886"/>
      <c r="S13" s="886"/>
      <c r="T13" s="916"/>
      <c r="U13" s="916"/>
      <c r="V13" s="916"/>
      <c r="W13" s="916"/>
      <c r="X13" s="916"/>
      <c r="Y13" s="916"/>
      <c r="Z13" s="916"/>
      <c r="AA13" s="916"/>
      <c r="AB13" s="916"/>
      <c r="AC13" s="886"/>
    </row>
    <row r="14" spans="1:29" ht="13.8">
      <c r="A14" s="901" t="s">
        <v>1173</v>
      </c>
      <c r="B14" s="2046" t="s">
        <v>1236</v>
      </c>
      <c r="C14" s="2047"/>
      <c r="D14" s="886"/>
      <c r="E14" s="886"/>
      <c r="F14" s="886"/>
      <c r="G14" s="886"/>
      <c r="H14" s="886"/>
      <c r="I14" s="886"/>
      <c r="J14" s="886"/>
      <c r="K14" s="886"/>
      <c r="L14" s="886"/>
      <c r="M14" s="886"/>
      <c r="N14" s="886"/>
      <c r="O14" s="886"/>
      <c r="P14" s="886"/>
      <c r="Q14" s="886"/>
      <c r="R14" s="886"/>
      <c r="S14" s="886"/>
      <c r="T14" s="916"/>
      <c r="U14" s="916"/>
      <c r="V14" s="916"/>
      <c r="W14" s="916"/>
      <c r="X14" s="916"/>
      <c r="Y14" s="916"/>
      <c r="Z14" s="916"/>
      <c r="AA14" s="916"/>
      <c r="AB14" s="916"/>
      <c r="AC14" s="886"/>
    </row>
    <row r="15" spans="1:29" ht="13.8">
      <c r="A15" s="901" t="s">
        <v>1005</v>
      </c>
      <c r="B15" s="2008" t="s">
        <v>1237</v>
      </c>
      <c r="C15" s="2009"/>
      <c r="D15" s="886"/>
      <c r="E15" s="886"/>
      <c r="F15" s="886"/>
      <c r="G15" s="886"/>
      <c r="H15" s="886"/>
      <c r="I15" s="886"/>
      <c r="J15" s="886"/>
      <c r="K15" s="886"/>
      <c r="L15" s="886"/>
      <c r="M15" s="886"/>
      <c r="N15" s="886"/>
      <c r="O15" s="886"/>
      <c r="P15" s="886"/>
      <c r="Q15" s="886"/>
      <c r="R15" s="886"/>
      <c r="S15" s="886"/>
      <c r="T15" s="916"/>
      <c r="U15" s="916"/>
      <c r="V15" s="916"/>
      <c r="W15" s="916"/>
      <c r="X15" s="916"/>
      <c r="Y15" s="916"/>
      <c r="Z15" s="916"/>
      <c r="AA15" s="916"/>
      <c r="AB15" s="916"/>
      <c r="AC15" s="886"/>
    </row>
    <row r="16" spans="1:29" ht="13.8">
      <c r="A16" s="901" t="s">
        <v>1174</v>
      </c>
      <c r="B16" s="2008" t="s">
        <v>1238</v>
      </c>
      <c r="C16" s="2009"/>
      <c r="D16" s="886"/>
      <c r="E16" s="886"/>
      <c r="F16" s="886"/>
      <c r="G16" s="886"/>
      <c r="H16" s="886"/>
      <c r="I16" s="886"/>
      <c r="J16" s="886"/>
      <c r="K16" s="886"/>
      <c r="L16" s="886"/>
      <c r="M16" s="886"/>
      <c r="N16" s="886"/>
      <c r="O16" s="886"/>
      <c r="P16" s="886"/>
      <c r="Q16" s="886"/>
      <c r="R16" s="886"/>
      <c r="S16" s="886"/>
      <c r="T16" s="916"/>
      <c r="U16" s="916"/>
      <c r="V16" s="916"/>
      <c r="W16" s="916"/>
      <c r="X16" s="916"/>
      <c r="Y16" s="916"/>
      <c r="Z16" s="916"/>
      <c r="AA16" s="916"/>
      <c r="AB16" s="916"/>
      <c r="AC16" s="886"/>
    </row>
    <row r="17" spans="1:29" ht="13.8">
      <c r="A17" s="901" t="s">
        <v>1175</v>
      </c>
      <c r="B17" s="2008" t="s">
        <v>1239</v>
      </c>
      <c r="C17" s="2009"/>
      <c r="D17" s="886"/>
      <c r="E17" s="886"/>
      <c r="F17" s="886"/>
      <c r="G17" s="886"/>
      <c r="H17" s="886"/>
      <c r="I17" s="886"/>
      <c r="J17" s="886"/>
      <c r="K17" s="886"/>
      <c r="L17" s="886"/>
      <c r="M17" s="886"/>
      <c r="N17" s="886"/>
      <c r="O17" s="886"/>
      <c r="P17" s="886"/>
      <c r="Q17" s="886"/>
      <c r="R17" s="886"/>
      <c r="S17" s="886"/>
      <c r="T17" s="916"/>
      <c r="U17" s="916"/>
      <c r="V17" s="916"/>
      <c r="W17" s="916"/>
      <c r="X17" s="916"/>
      <c r="Y17" s="916"/>
      <c r="Z17" s="916"/>
      <c r="AA17" s="916"/>
      <c r="AB17" s="916"/>
      <c r="AC17" s="886"/>
    </row>
    <row r="18" spans="1:29" ht="13.8">
      <c r="A18" s="901">
        <v>100</v>
      </c>
      <c r="B18" s="2008" t="s">
        <v>1240</v>
      </c>
      <c r="C18" s="2009"/>
      <c r="D18" s="886"/>
      <c r="E18" s="886"/>
      <c r="F18" s="886"/>
      <c r="G18" s="886"/>
      <c r="H18" s="886"/>
      <c r="I18" s="886"/>
      <c r="J18" s="886"/>
      <c r="K18" s="886"/>
      <c r="L18" s="886"/>
      <c r="M18" s="886"/>
      <c r="N18" s="886"/>
      <c r="O18" s="886"/>
      <c r="P18" s="886"/>
      <c r="Q18" s="886"/>
      <c r="R18" s="886"/>
      <c r="S18" s="886"/>
      <c r="T18" s="916"/>
      <c r="U18" s="916"/>
      <c r="V18" s="916"/>
      <c r="W18" s="916"/>
      <c r="X18" s="916"/>
      <c r="Y18" s="916"/>
      <c r="Z18" s="916"/>
      <c r="AA18" s="916"/>
      <c r="AB18" s="916"/>
      <c r="AC18" s="886"/>
    </row>
    <row r="19" spans="1:29" ht="13.8">
      <c r="A19" s="901">
        <v>110</v>
      </c>
      <c r="B19" s="2008" t="s">
        <v>1241</v>
      </c>
      <c r="C19" s="2009"/>
      <c r="D19" s="886"/>
      <c r="E19" s="886"/>
      <c r="F19" s="886"/>
      <c r="G19" s="886"/>
      <c r="H19" s="886"/>
      <c r="I19" s="886"/>
      <c r="J19" s="886"/>
      <c r="K19" s="886"/>
      <c r="L19" s="886"/>
      <c r="M19" s="886"/>
      <c r="N19" s="886"/>
      <c r="O19" s="886"/>
      <c r="P19" s="886"/>
      <c r="Q19" s="886"/>
      <c r="R19" s="886"/>
      <c r="S19" s="886"/>
      <c r="T19" s="916"/>
      <c r="U19" s="916"/>
      <c r="V19" s="916"/>
      <c r="W19" s="916"/>
      <c r="X19" s="916"/>
      <c r="Y19" s="916"/>
      <c r="Z19" s="916"/>
      <c r="AA19" s="916"/>
      <c r="AB19" s="916"/>
      <c r="AC19" s="886"/>
    </row>
    <row r="20" spans="1:29" ht="13.8">
      <c r="A20" s="901">
        <v>120</v>
      </c>
      <c r="B20" s="2008" t="s">
        <v>1242</v>
      </c>
      <c r="C20" s="2009"/>
      <c r="D20" s="886"/>
      <c r="E20" s="886"/>
      <c r="F20" s="886"/>
      <c r="G20" s="886"/>
      <c r="H20" s="886"/>
      <c r="I20" s="886"/>
      <c r="J20" s="886"/>
      <c r="K20" s="886"/>
      <c r="L20" s="886"/>
      <c r="M20" s="886"/>
      <c r="N20" s="886"/>
      <c r="O20" s="886"/>
      <c r="P20" s="886"/>
      <c r="Q20" s="886"/>
      <c r="R20" s="886"/>
      <c r="S20" s="886"/>
      <c r="T20" s="916"/>
      <c r="U20" s="916"/>
      <c r="V20" s="916"/>
      <c r="W20" s="916"/>
      <c r="X20" s="916"/>
      <c r="Y20" s="916"/>
      <c r="Z20" s="916"/>
      <c r="AA20" s="916"/>
      <c r="AB20" s="916"/>
      <c r="AC20" s="886"/>
    </row>
    <row r="21" spans="1:29" ht="13.8">
      <c r="A21" s="901">
        <v>130</v>
      </c>
      <c r="B21" s="2008" t="s">
        <v>1243</v>
      </c>
      <c r="C21" s="2009"/>
      <c r="D21" s="886"/>
      <c r="E21" s="886"/>
      <c r="F21" s="886"/>
      <c r="G21" s="886"/>
      <c r="H21" s="886"/>
      <c r="I21" s="886"/>
      <c r="J21" s="886"/>
      <c r="K21" s="886"/>
      <c r="L21" s="886"/>
      <c r="M21" s="886"/>
      <c r="N21" s="886"/>
      <c r="O21" s="886"/>
      <c r="P21" s="886"/>
      <c r="Q21" s="886"/>
      <c r="R21" s="886"/>
      <c r="S21" s="886"/>
      <c r="T21" s="916"/>
      <c r="U21" s="916"/>
      <c r="V21" s="916"/>
      <c r="W21" s="916"/>
      <c r="X21" s="916"/>
      <c r="Y21" s="916"/>
      <c r="Z21" s="916"/>
      <c r="AA21" s="916"/>
      <c r="AB21" s="916"/>
      <c r="AC21" s="886"/>
    </row>
    <row r="22" spans="1:29" ht="13.8">
      <c r="A22" s="901">
        <v>140</v>
      </c>
      <c r="B22" s="2008" t="s">
        <v>1244</v>
      </c>
      <c r="C22" s="2009"/>
      <c r="D22" s="886"/>
      <c r="E22" s="886"/>
      <c r="F22" s="886"/>
      <c r="G22" s="886"/>
      <c r="H22" s="886"/>
      <c r="I22" s="886"/>
      <c r="J22" s="886"/>
      <c r="K22" s="886"/>
      <c r="L22" s="886"/>
      <c r="M22" s="886"/>
      <c r="N22" s="886"/>
      <c r="O22" s="886"/>
      <c r="P22" s="886"/>
      <c r="Q22" s="886"/>
      <c r="R22" s="886"/>
      <c r="S22" s="886"/>
      <c r="T22" s="916"/>
      <c r="U22" s="916"/>
      <c r="V22" s="916"/>
      <c r="W22" s="916"/>
      <c r="X22" s="916"/>
      <c r="Y22" s="916"/>
      <c r="Z22" s="916"/>
      <c r="AA22" s="916"/>
      <c r="AB22" s="916"/>
      <c r="AC22" s="886"/>
    </row>
    <row r="23" spans="1:29" ht="13.8">
      <c r="A23" s="901">
        <v>150</v>
      </c>
      <c r="B23" s="2008" t="s">
        <v>1245</v>
      </c>
      <c r="C23" s="2009"/>
      <c r="D23" s="886"/>
      <c r="E23" s="886"/>
      <c r="F23" s="886"/>
      <c r="G23" s="886"/>
      <c r="H23" s="886"/>
      <c r="I23" s="886"/>
      <c r="J23" s="886"/>
      <c r="K23" s="886"/>
      <c r="L23" s="886"/>
      <c r="M23" s="886"/>
      <c r="N23" s="886"/>
      <c r="O23" s="886"/>
      <c r="P23" s="886"/>
      <c r="Q23" s="886"/>
      <c r="R23" s="886"/>
      <c r="S23" s="886"/>
      <c r="T23" s="916"/>
      <c r="U23" s="916"/>
      <c r="V23" s="916"/>
      <c r="W23" s="916"/>
      <c r="X23" s="916"/>
      <c r="Y23" s="916"/>
      <c r="Z23" s="916"/>
      <c r="AA23" s="916"/>
      <c r="AB23" s="916"/>
      <c r="AC23" s="886"/>
    </row>
    <row r="24" spans="1:29" ht="13.8">
      <c r="A24" s="901">
        <v>160</v>
      </c>
      <c r="B24" s="2008" t="s">
        <v>1246</v>
      </c>
      <c r="C24" s="2009"/>
      <c r="D24" s="886"/>
      <c r="E24" s="886"/>
      <c r="F24" s="886"/>
      <c r="G24" s="886"/>
      <c r="H24" s="886"/>
      <c r="I24" s="886"/>
      <c r="J24" s="886"/>
      <c r="K24" s="886"/>
      <c r="L24" s="886"/>
      <c r="M24" s="886"/>
      <c r="N24" s="886"/>
      <c r="O24" s="886"/>
      <c r="P24" s="886"/>
      <c r="Q24" s="886"/>
      <c r="R24" s="886"/>
      <c r="S24" s="886"/>
      <c r="T24" s="916"/>
      <c r="U24" s="916"/>
      <c r="V24" s="916"/>
      <c r="W24" s="916"/>
      <c r="X24" s="916"/>
      <c r="Y24" s="916"/>
      <c r="Z24" s="916"/>
      <c r="AA24" s="916"/>
      <c r="AB24" s="916"/>
      <c r="AC24" s="886"/>
    </row>
    <row r="25" spans="1:29" ht="13.8">
      <c r="A25" s="901">
        <v>170</v>
      </c>
      <c r="B25" s="2008" t="s">
        <v>1247</v>
      </c>
      <c r="C25" s="2009"/>
      <c r="D25" s="886"/>
      <c r="E25" s="886"/>
      <c r="F25" s="886"/>
      <c r="G25" s="886"/>
      <c r="H25" s="886"/>
      <c r="I25" s="886"/>
      <c r="J25" s="886"/>
      <c r="K25" s="886"/>
      <c r="L25" s="886"/>
      <c r="M25" s="886"/>
      <c r="N25" s="886"/>
      <c r="O25" s="886"/>
      <c r="P25" s="886"/>
      <c r="Q25" s="886"/>
      <c r="R25" s="886"/>
      <c r="S25" s="886"/>
      <c r="T25" s="916"/>
      <c r="U25" s="916"/>
      <c r="V25" s="916"/>
      <c r="W25" s="916"/>
      <c r="X25" s="916"/>
      <c r="Y25" s="916"/>
      <c r="Z25" s="916"/>
      <c r="AA25" s="916"/>
      <c r="AB25" s="916"/>
      <c r="AC25" s="886"/>
    </row>
    <row r="26" spans="1:29" ht="13.8">
      <c r="A26" s="901">
        <v>180</v>
      </c>
      <c r="B26" s="2008" t="s">
        <v>1248</v>
      </c>
      <c r="C26" s="2009"/>
      <c r="D26" s="886"/>
      <c r="E26" s="886"/>
      <c r="F26" s="886"/>
      <c r="G26" s="886"/>
      <c r="H26" s="886"/>
      <c r="I26" s="886"/>
      <c r="J26" s="886"/>
      <c r="K26" s="886"/>
      <c r="L26" s="886"/>
      <c r="M26" s="886"/>
      <c r="N26" s="886"/>
      <c r="O26" s="886"/>
      <c r="P26" s="886"/>
      <c r="Q26" s="886"/>
      <c r="R26" s="886"/>
      <c r="S26" s="886"/>
      <c r="T26" s="916"/>
      <c r="U26" s="916"/>
      <c r="V26" s="916"/>
      <c r="W26" s="916"/>
      <c r="X26" s="916"/>
      <c r="Y26" s="916"/>
      <c r="Z26" s="916"/>
      <c r="AA26" s="916"/>
      <c r="AB26" s="916"/>
      <c r="AC26" s="886"/>
    </row>
    <row r="27" spans="1:29" ht="13.8">
      <c r="A27" s="901">
        <v>190</v>
      </c>
      <c r="B27" s="2008" t="s">
        <v>1249</v>
      </c>
      <c r="C27" s="2009"/>
      <c r="D27" s="886"/>
      <c r="E27" s="886"/>
      <c r="F27" s="886"/>
      <c r="G27" s="886"/>
      <c r="H27" s="886"/>
      <c r="I27" s="886"/>
      <c r="J27" s="886"/>
      <c r="K27" s="886"/>
      <c r="L27" s="886"/>
      <c r="M27" s="886"/>
      <c r="N27" s="886"/>
      <c r="O27" s="886"/>
      <c r="P27" s="886"/>
      <c r="Q27" s="886"/>
      <c r="R27" s="886"/>
      <c r="S27" s="886"/>
      <c r="T27" s="916"/>
      <c r="U27" s="916"/>
      <c r="V27" s="916"/>
      <c r="W27" s="916"/>
      <c r="X27" s="916"/>
      <c r="Y27" s="916"/>
      <c r="Z27" s="916"/>
      <c r="AA27" s="916"/>
      <c r="AB27" s="916"/>
      <c r="AC27" s="886"/>
    </row>
    <row r="28" spans="1:29" ht="13.8">
      <c r="A28" s="901">
        <v>200</v>
      </c>
      <c r="B28" s="2008" t="s">
        <v>1250</v>
      </c>
      <c r="C28" s="2009"/>
      <c r="D28" s="886"/>
      <c r="E28" s="886"/>
      <c r="F28" s="886"/>
      <c r="G28" s="886"/>
      <c r="H28" s="886"/>
      <c r="I28" s="886"/>
      <c r="J28" s="886"/>
      <c r="K28" s="886"/>
      <c r="L28" s="886"/>
      <c r="M28" s="886"/>
      <c r="N28" s="886"/>
      <c r="O28" s="886"/>
      <c r="P28" s="886"/>
      <c r="Q28" s="886"/>
      <c r="R28" s="886"/>
      <c r="S28" s="886"/>
      <c r="T28" s="916"/>
      <c r="U28" s="916"/>
      <c r="V28" s="916"/>
      <c r="W28" s="916"/>
      <c r="X28" s="916"/>
      <c r="Y28" s="916"/>
      <c r="Z28" s="916"/>
      <c r="AA28" s="916"/>
      <c r="AB28" s="916"/>
      <c r="AC28" s="886"/>
    </row>
    <row r="29" spans="1:29" ht="13.8">
      <c r="A29" s="901">
        <v>210</v>
      </c>
      <c r="B29" s="2008" t="s">
        <v>1251</v>
      </c>
      <c r="C29" s="2009"/>
      <c r="D29" s="886"/>
      <c r="E29" s="886"/>
      <c r="F29" s="886"/>
      <c r="G29" s="886"/>
      <c r="H29" s="886"/>
      <c r="I29" s="886"/>
      <c r="J29" s="886"/>
      <c r="K29" s="886"/>
      <c r="L29" s="886"/>
      <c r="M29" s="886"/>
      <c r="N29" s="886"/>
      <c r="O29" s="886"/>
      <c r="P29" s="886"/>
      <c r="Q29" s="886"/>
      <c r="R29" s="886"/>
      <c r="S29" s="886"/>
      <c r="T29" s="916"/>
      <c r="U29" s="916"/>
      <c r="V29" s="916"/>
      <c r="W29" s="916"/>
      <c r="X29" s="916"/>
      <c r="Y29" s="916"/>
      <c r="Z29" s="916"/>
      <c r="AA29" s="916"/>
      <c r="AB29" s="916"/>
      <c r="AC29" s="886"/>
    </row>
    <row r="30" spans="1:29" ht="13.8">
      <c r="A30" s="901">
        <v>220</v>
      </c>
      <c r="B30" s="2008" t="s">
        <v>1252</v>
      </c>
      <c r="C30" s="2009"/>
      <c r="D30" s="886"/>
      <c r="E30" s="886"/>
      <c r="F30" s="886"/>
      <c r="G30" s="886"/>
      <c r="H30" s="886"/>
      <c r="I30" s="886"/>
      <c r="J30" s="886"/>
      <c r="K30" s="886"/>
      <c r="L30" s="886"/>
      <c r="M30" s="886"/>
      <c r="N30" s="886"/>
      <c r="O30" s="886"/>
      <c r="P30" s="886"/>
      <c r="Q30" s="886"/>
      <c r="R30" s="886"/>
      <c r="S30" s="886"/>
      <c r="T30" s="916"/>
      <c r="U30" s="916"/>
      <c r="V30" s="916"/>
      <c r="W30" s="916"/>
      <c r="X30" s="916"/>
      <c r="Y30" s="916"/>
      <c r="Z30" s="916"/>
      <c r="AA30" s="916"/>
      <c r="AB30" s="916"/>
      <c r="AC30" s="886"/>
    </row>
    <row r="31" spans="1:29" ht="13.8">
      <c r="A31" s="901">
        <v>230</v>
      </c>
      <c r="B31" s="2006" t="s">
        <v>1253</v>
      </c>
      <c r="C31" s="2007"/>
      <c r="D31" s="886"/>
      <c r="E31" s="886"/>
      <c r="F31" s="886"/>
      <c r="G31" s="886"/>
      <c r="H31" s="886"/>
      <c r="I31" s="886"/>
      <c r="J31" s="886"/>
      <c r="K31" s="886"/>
      <c r="L31" s="886"/>
      <c r="M31" s="886"/>
      <c r="N31" s="886"/>
      <c r="O31" s="886"/>
      <c r="P31" s="886"/>
      <c r="Q31" s="886"/>
      <c r="R31" s="886"/>
      <c r="S31" s="886"/>
      <c r="T31" s="916"/>
      <c r="U31" s="916"/>
      <c r="V31" s="916"/>
      <c r="W31" s="916"/>
      <c r="X31" s="916"/>
      <c r="Y31" s="916"/>
      <c r="Z31" s="916"/>
      <c r="AA31" s="916"/>
      <c r="AB31" s="916"/>
      <c r="AC31" s="886"/>
    </row>
    <row r="32" spans="1:29" ht="13.8">
      <c r="A32" s="901">
        <v>240</v>
      </c>
      <c r="B32" s="2008" t="s">
        <v>1254</v>
      </c>
      <c r="C32" s="2009"/>
      <c r="D32" s="886"/>
      <c r="E32" s="886"/>
      <c r="F32" s="886"/>
      <c r="G32" s="886"/>
      <c r="H32" s="886"/>
      <c r="I32" s="886"/>
      <c r="J32" s="886"/>
      <c r="K32" s="886"/>
      <c r="L32" s="886"/>
      <c r="M32" s="886"/>
      <c r="N32" s="886"/>
      <c r="O32" s="886"/>
      <c r="P32" s="886"/>
      <c r="Q32" s="886"/>
      <c r="R32" s="886"/>
      <c r="S32" s="886"/>
      <c r="T32" s="916"/>
      <c r="U32" s="916"/>
      <c r="V32" s="916"/>
      <c r="W32" s="916"/>
      <c r="X32" s="916"/>
      <c r="Y32" s="916"/>
      <c r="Z32" s="916"/>
      <c r="AA32" s="916"/>
      <c r="AB32" s="916"/>
      <c r="AC32" s="886"/>
    </row>
    <row r="33" spans="1:29" ht="13.8">
      <c r="A33" s="901">
        <v>250</v>
      </c>
      <c r="B33" s="2008" t="s">
        <v>1255</v>
      </c>
      <c r="C33" s="2009"/>
      <c r="D33" s="886"/>
      <c r="E33" s="886"/>
      <c r="F33" s="886"/>
      <c r="G33" s="886"/>
      <c r="H33" s="886"/>
      <c r="I33" s="886"/>
      <c r="J33" s="886"/>
      <c r="K33" s="886"/>
      <c r="L33" s="886"/>
      <c r="M33" s="886"/>
      <c r="N33" s="886"/>
      <c r="O33" s="886"/>
      <c r="P33" s="886"/>
      <c r="Q33" s="886"/>
      <c r="R33" s="886"/>
      <c r="S33" s="886"/>
      <c r="T33" s="916"/>
      <c r="U33" s="916"/>
      <c r="V33" s="916"/>
      <c r="W33" s="916"/>
      <c r="X33" s="916"/>
      <c r="Y33" s="916"/>
      <c r="Z33" s="916"/>
      <c r="AA33" s="916"/>
      <c r="AB33" s="916"/>
      <c r="AC33" s="886"/>
    </row>
    <row r="34" spans="1:29" ht="13.8">
      <c r="A34" s="901">
        <v>260</v>
      </c>
      <c r="B34" s="2008" t="s">
        <v>1256</v>
      </c>
      <c r="C34" s="2009"/>
      <c r="D34" s="886"/>
      <c r="E34" s="886"/>
      <c r="F34" s="886"/>
      <c r="G34" s="886"/>
      <c r="H34" s="886"/>
      <c r="I34" s="886"/>
      <c r="J34" s="886"/>
      <c r="K34" s="886"/>
      <c r="L34" s="886"/>
      <c r="M34" s="886"/>
      <c r="N34" s="886"/>
      <c r="O34" s="886"/>
      <c r="P34" s="886"/>
      <c r="Q34" s="886"/>
      <c r="R34" s="886"/>
      <c r="S34" s="886"/>
      <c r="T34" s="916"/>
      <c r="U34" s="916"/>
      <c r="V34" s="916"/>
      <c r="W34" s="916"/>
      <c r="X34" s="916"/>
      <c r="Y34" s="916"/>
      <c r="Z34" s="916"/>
      <c r="AA34" s="916"/>
      <c r="AB34" s="916"/>
      <c r="AC34" s="886"/>
    </row>
    <row r="35" spans="1:29" ht="13.8">
      <c r="A35" s="901">
        <v>270</v>
      </c>
      <c r="B35" s="2006" t="s">
        <v>1257</v>
      </c>
      <c r="C35" s="2007"/>
      <c r="D35" s="886"/>
      <c r="E35" s="886"/>
      <c r="F35" s="886"/>
      <c r="G35" s="886"/>
      <c r="H35" s="886"/>
      <c r="I35" s="886"/>
      <c r="J35" s="886"/>
      <c r="K35" s="886"/>
      <c r="L35" s="886"/>
      <c r="M35" s="886"/>
      <c r="N35" s="886"/>
      <c r="O35" s="886"/>
      <c r="P35" s="886"/>
      <c r="Q35" s="886"/>
      <c r="R35" s="886"/>
      <c r="S35" s="886"/>
      <c r="T35" s="916"/>
      <c r="U35" s="916"/>
      <c r="V35" s="916"/>
      <c r="W35" s="916"/>
      <c r="X35" s="916"/>
      <c r="Y35" s="916"/>
      <c r="Z35" s="916"/>
      <c r="AA35" s="916"/>
      <c r="AB35" s="916"/>
      <c r="AC35" s="886"/>
    </row>
    <row r="36" spans="1:29" ht="12.6" customHeight="1">
      <c r="A36" s="923"/>
      <c r="B36" s="908"/>
      <c r="C36" s="908"/>
      <c r="D36" s="909"/>
      <c r="E36" s="909"/>
      <c r="F36" s="909"/>
      <c r="G36" s="909"/>
      <c r="H36" s="909"/>
      <c r="I36" s="909"/>
      <c r="J36" s="909"/>
      <c r="K36" s="909"/>
      <c r="L36" s="909"/>
      <c r="M36" s="909"/>
      <c r="N36" s="909"/>
      <c r="O36" s="909"/>
      <c r="P36" s="909"/>
      <c r="Q36" s="909"/>
      <c r="R36" s="909"/>
      <c r="S36" s="909"/>
      <c r="T36" s="917"/>
      <c r="U36" s="917"/>
      <c r="V36" s="917"/>
      <c r="W36" s="917"/>
      <c r="X36" s="917"/>
      <c r="Y36" s="917"/>
      <c r="Z36" s="917"/>
    </row>
    <row r="37" spans="1:29" s="993" customFormat="1" ht="12.6" customHeight="1">
      <c r="A37" s="2051" t="s">
        <v>657</v>
      </c>
      <c r="B37" s="2052"/>
      <c r="C37" s="998"/>
      <c r="D37" s="999"/>
      <c r="E37" s="999"/>
      <c r="F37" s="999"/>
      <c r="G37" s="999"/>
      <c r="H37" s="999"/>
      <c r="I37" s="999"/>
      <c r="J37" s="999"/>
      <c r="K37" s="999"/>
      <c r="L37" s="999"/>
      <c r="M37" s="999"/>
      <c r="N37" s="999"/>
      <c r="O37" s="999"/>
      <c r="P37" s="999"/>
      <c r="Q37" s="999"/>
      <c r="R37" s="999"/>
      <c r="S37" s="999"/>
      <c r="T37" s="1000"/>
      <c r="U37" s="1000"/>
      <c r="V37" s="1000"/>
      <c r="W37" s="1000"/>
      <c r="X37" s="1000"/>
      <c r="Y37" s="1000"/>
      <c r="Z37" s="1000"/>
      <c r="AA37" s="994"/>
      <c r="AB37" s="994"/>
    </row>
    <row r="38" spans="1:29" s="993" customFormat="1" ht="12">
      <c r="A38" s="924">
        <v>1</v>
      </c>
      <c r="B38" s="2045" t="s">
        <v>1258</v>
      </c>
      <c r="C38" s="2045"/>
      <c r="T38" s="994"/>
      <c r="U38" s="994"/>
      <c r="V38" s="994"/>
      <c r="W38" s="994"/>
      <c r="X38" s="994"/>
      <c r="Y38" s="994"/>
      <c r="Z38" s="994"/>
      <c r="AA38" s="994"/>
      <c r="AB38" s="994"/>
    </row>
    <row r="39" spans="1:29" s="993" customFormat="1" ht="27.6" customHeight="1">
      <c r="A39" s="924">
        <v>2</v>
      </c>
      <c r="B39" s="2044" t="s">
        <v>1259</v>
      </c>
      <c r="C39" s="2044"/>
      <c r="T39" s="994"/>
      <c r="U39" s="994"/>
      <c r="V39" s="994"/>
      <c r="W39" s="994"/>
      <c r="X39" s="994"/>
      <c r="Y39" s="994"/>
      <c r="Z39" s="994"/>
      <c r="AA39" s="994"/>
      <c r="AB39" s="994"/>
    </row>
    <row r="40" spans="1:29" s="993" customFormat="1" ht="42" customHeight="1">
      <c r="A40" s="924">
        <v>3</v>
      </c>
      <c r="B40" s="2043" t="s">
        <v>1733</v>
      </c>
      <c r="C40" s="2043"/>
      <c r="T40" s="994"/>
      <c r="U40" s="994"/>
      <c r="V40" s="994"/>
      <c r="W40" s="994"/>
      <c r="X40" s="994"/>
      <c r="Y40" s="994"/>
      <c r="Z40" s="994"/>
      <c r="AA40" s="994"/>
      <c r="AB40" s="994"/>
    </row>
    <row r="41" spans="1:29" s="993" customFormat="1" ht="37.200000000000003" customHeight="1">
      <c r="A41" s="924">
        <v>4</v>
      </c>
      <c r="B41" s="2043" t="s">
        <v>1734</v>
      </c>
      <c r="C41" s="2043"/>
      <c r="T41" s="994"/>
      <c r="U41" s="994"/>
      <c r="V41" s="994"/>
      <c r="W41" s="994"/>
      <c r="X41" s="994"/>
      <c r="Y41" s="994"/>
      <c r="Z41" s="994"/>
      <c r="AA41" s="994"/>
      <c r="AB41" s="994"/>
    </row>
    <row r="42" spans="1:29" s="993" customFormat="1" ht="51" customHeight="1">
      <c r="A42" s="924">
        <v>5</v>
      </c>
      <c r="B42" s="2043" t="s">
        <v>1735</v>
      </c>
      <c r="C42" s="2043"/>
      <c r="T42" s="994"/>
      <c r="U42" s="994"/>
      <c r="V42" s="994"/>
      <c r="W42" s="994"/>
      <c r="X42" s="994"/>
      <c r="Y42" s="994"/>
      <c r="Z42" s="994"/>
      <c r="AA42" s="994"/>
      <c r="AB42" s="994"/>
    </row>
    <row r="43" spans="1:29" s="993" customFormat="1" ht="12">
      <c r="A43" s="924">
        <v>6</v>
      </c>
      <c r="B43" s="2044" t="s">
        <v>1260</v>
      </c>
      <c r="C43" s="2044"/>
      <c r="T43" s="994"/>
      <c r="U43" s="994"/>
      <c r="V43" s="994"/>
      <c r="W43" s="994"/>
      <c r="X43" s="994"/>
      <c r="Y43" s="994"/>
      <c r="Z43" s="994"/>
      <c r="AA43" s="994"/>
      <c r="AB43" s="994"/>
    </row>
    <row r="44" spans="1:29">
      <c r="A44" s="924"/>
      <c r="B44" s="910"/>
      <c r="C44" s="910"/>
    </row>
    <row r="45" spans="1:29">
      <c r="B45" s="625"/>
      <c r="C45" s="624"/>
      <c r="D45" s="626"/>
      <c r="E45" s="625"/>
      <c r="F45" s="624"/>
      <c r="G45" s="626"/>
    </row>
    <row r="46" spans="1:29">
      <c r="B46" s="627" t="s">
        <v>422</v>
      </c>
      <c r="C46" s="627"/>
      <c r="D46" s="626"/>
      <c r="E46" s="627" t="s">
        <v>103</v>
      </c>
      <c r="F46" s="627"/>
      <c r="G46" s="626"/>
    </row>
  </sheetData>
  <mergeCells count="43">
    <mergeCell ref="D6:F6"/>
    <mergeCell ref="Q6:S6"/>
    <mergeCell ref="A37:B37"/>
    <mergeCell ref="B19:C19"/>
    <mergeCell ref="AC6:AC7"/>
    <mergeCell ref="B9:C9"/>
    <mergeCell ref="B10:C10"/>
    <mergeCell ref="B11:C11"/>
    <mergeCell ref="B12:C12"/>
    <mergeCell ref="B13:C13"/>
    <mergeCell ref="A6:C8"/>
    <mergeCell ref="G6:K6"/>
    <mergeCell ref="L6:O6"/>
    <mergeCell ref="P6:P7"/>
    <mergeCell ref="T6:X6"/>
    <mergeCell ref="Y6:AB6"/>
    <mergeCell ref="B14:C14"/>
    <mergeCell ref="B15:C15"/>
    <mergeCell ref="B16:C16"/>
    <mergeCell ref="B17:C17"/>
    <mergeCell ref="B18:C18"/>
    <mergeCell ref="B31:C31"/>
    <mergeCell ref="B20:C20"/>
    <mergeCell ref="B21:C21"/>
    <mergeCell ref="B22:C22"/>
    <mergeCell ref="B23:C23"/>
    <mergeCell ref="B24:C24"/>
    <mergeCell ref="B25:C25"/>
    <mergeCell ref="B26:C26"/>
    <mergeCell ref="B27:C27"/>
    <mergeCell ref="B28:C28"/>
    <mergeCell ref="B29:C29"/>
    <mergeCell ref="B30:C30"/>
    <mergeCell ref="B40:C40"/>
    <mergeCell ref="B41:C41"/>
    <mergeCell ref="B42:C42"/>
    <mergeCell ref="B43:C43"/>
    <mergeCell ref="B32:C32"/>
    <mergeCell ref="B33:C33"/>
    <mergeCell ref="B34:C34"/>
    <mergeCell ref="B35:C35"/>
    <mergeCell ref="B38:C38"/>
    <mergeCell ref="B39:C39"/>
  </mergeCells>
  <pageMargins left="0.7" right="0.7" top="0.75" bottom="0.75" header="0.3" footer="0.3"/>
  <pageSetup paperSize="9" scale="82" orientation="landscape" verticalDpi="0" r:id="rId1"/>
  <rowBreaks count="1" manualBreakCount="1">
    <brk id="36" max="16383" man="1"/>
  </rowBreaks>
  <colBreaks count="1" manualBreakCount="1">
    <brk id="17" max="45" man="1"/>
  </colBreaks>
  <ignoredErrors>
    <ignoredError sqref="A9 D8:E8 A10:A17 F8:AC8" numberStoredAsText="1"/>
  </ignoredError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BB183"/>
  <sheetViews>
    <sheetView zoomScaleNormal="100" workbookViewId="0">
      <selection sqref="A1:B1"/>
    </sheetView>
  </sheetViews>
  <sheetFormatPr defaultColWidth="8.6640625" defaultRowHeight="13.8"/>
  <cols>
    <col min="1" max="1" width="17.109375" style="1170" customWidth="1"/>
    <col min="2" max="2" width="19" style="1170" customWidth="1"/>
    <col min="3" max="3" width="22" style="1170" customWidth="1"/>
    <col min="4" max="4" width="15" style="1170" customWidth="1"/>
    <col min="5" max="6" width="16.88671875" style="1170" customWidth="1"/>
    <col min="7" max="7" width="17.44140625" style="1170" customWidth="1"/>
    <col min="8" max="8" width="16.88671875" style="1170" customWidth="1"/>
    <col min="9" max="9" width="20.88671875" style="1170" customWidth="1"/>
    <col min="10" max="10" width="11.6640625" style="1170" bestFit="1" customWidth="1"/>
    <col min="11" max="11" width="12.5546875" style="1170" customWidth="1"/>
    <col min="12" max="12" width="12.33203125" style="1170" customWidth="1"/>
    <col min="13" max="13" width="10.44140625" style="1170" customWidth="1"/>
    <col min="14" max="14" width="12.109375" style="1170" customWidth="1"/>
    <col min="15" max="15" width="10.5546875" style="1170" customWidth="1"/>
    <col min="16" max="17" width="14.44140625" style="1170" customWidth="1"/>
    <col min="18" max="22" width="11.88671875" style="1170" customWidth="1"/>
    <col min="23" max="23" width="10.33203125" style="1170" customWidth="1"/>
    <col min="24" max="24" width="12.33203125" style="1170" customWidth="1"/>
    <col min="25" max="25" width="11.6640625" style="1170" customWidth="1"/>
    <col min="26" max="26" width="10" style="1170" customWidth="1"/>
    <col min="27" max="28" width="10.33203125" style="1170" customWidth="1"/>
    <col min="29" max="29" width="11" style="1170" customWidth="1"/>
    <col min="30" max="30" width="15.33203125" style="1170" customWidth="1"/>
    <col min="31" max="31" width="13.109375" style="1170" customWidth="1"/>
    <col min="32" max="32" width="13.44140625" style="1170" customWidth="1"/>
    <col min="33" max="33" width="9" style="1170"/>
    <col min="34" max="34" width="10.5546875" style="1170" customWidth="1"/>
    <col min="35" max="35" width="11.33203125" style="1170" customWidth="1"/>
    <col min="36" max="37" width="9" style="1170"/>
    <col min="38" max="38" width="10.5546875" style="1170" customWidth="1"/>
    <col min="39" max="40" width="10.44140625" style="1170" customWidth="1"/>
    <col min="41" max="41" width="12.5546875" style="1170" customWidth="1"/>
    <col min="42" max="42" width="12.33203125" style="1170" customWidth="1"/>
    <col min="43" max="44" width="9" style="1170"/>
    <col min="45" max="45" width="7.6640625" style="1170" customWidth="1"/>
    <col min="46" max="46" width="12.6640625" style="1170" customWidth="1"/>
    <col min="47" max="47" width="17.5546875" style="1170" customWidth="1"/>
    <col min="48" max="48" width="14.6640625" style="1170" customWidth="1"/>
    <col min="49" max="49" width="14.44140625" style="1170" customWidth="1"/>
    <col min="50" max="50" width="14" style="1170" customWidth="1"/>
    <col min="51" max="51" width="14.6640625" style="1170" customWidth="1"/>
    <col min="52" max="54" width="20.33203125" style="1170" customWidth="1"/>
    <col min="55" max="55" width="20.44140625" style="1170" customWidth="1"/>
    <col min="56" max="16384" width="8.6640625" style="1170"/>
  </cols>
  <sheetData>
    <row r="1" spans="1:54">
      <c r="A1" s="2062"/>
      <c r="B1" s="2062"/>
      <c r="D1" s="1176"/>
      <c r="G1" s="1710"/>
    </row>
    <row r="2" spans="1:54">
      <c r="A2" s="2063" t="s">
        <v>408</v>
      </c>
      <c r="B2" s="2063"/>
      <c r="D2" s="1177" t="s">
        <v>409</v>
      </c>
    </row>
    <row r="3" spans="1:54">
      <c r="B3" s="1621"/>
      <c r="C3" s="1621"/>
      <c r="D3" s="1198"/>
      <c r="E3" s="1198"/>
      <c r="F3" s="1198"/>
      <c r="G3" s="1198"/>
      <c r="H3" s="1198"/>
      <c r="I3" s="1198"/>
      <c r="J3" s="1198"/>
      <c r="K3" s="1198"/>
      <c r="L3" s="1198"/>
      <c r="M3" s="1198"/>
      <c r="N3" s="1198"/>
      <c r="O3" s="1198"/>
      <c r="P3" s="1198"/>
      <c r="Q3" s="1198"/>
      <c r="R3" s="1198"/>
      <c r="S3" s="1198"/>
      <c r="T3" s="1198"/>
      <c r="U3" s="1198"/>
      <c r="V3" s="1198"/>
      <c r="W3" s="1198"/>
      <c r="X3" s="1198"/>
      <c r="Y3" s="1198"/>
      <c r="Z3" s="1198"/>
      <c r="AA3" s="1198"/>
      <c r="AB3" s="1198"/>
      <c r="AC3" s="1198"/>
      <c r="AD3" s="1198"/>
      <c r="AE3" s="1235"/>
      <c r="AF3" s="1235"/>
      <c r="AG3" s="1235"/>
      <c r="AH3" s="1235"/>
      <c r="AI3" s="1235"/>
      <c r="AJ3" s="1235"/>
      <c r="AK3" s="1235"/>
      <c r="AL3" s="1235"/>
      <c r="AM3" s="1235"/>
      <c r="AN3" s="1235"/>
      <c r="AO3" s="1235"/>
      <c r="AP3" s="1235"/>
      <c r="AQ3" s="1235"/>
      <c r="AR3" s="1235"/>
      <c r="AS3" s="1235"/>
      <c r="AT3" s="1235"/>
      <c r="AU3" s="1235"/>
      <c r="AV3" s="1235"/>
      <c r="AX3" s="1664" t="s">
        <v>1729</v>
      </c>
    </row>
    <row r="4" spans="1:54" ht="18">
      <c r="A4" s="1622" t="s">
        <v>1333</v>
      </c>
      <c r="C4" s="1179"/>
      <c r="D4" s="1180" t="s">
        <v>1715</v>
      </c>
      <c r="E4" s="1181"/>
      <c r="F4" s="1623"/>
      <c r="G4" s="1182"/>
      <c r="H4" s="1182"/>
      <c r="I4" s="1182"/>
      <c r="J4" s="1624"/>
      <c r="K4" s="1624"/>
      <c r="L4" s="1624"/>
      <c r="M4" s="1624"/>
      <c r="N4" s="1624"/>
      <c r="O4" s="1624"/>
      <c r="P4" s="1624"/>
      <c r="Q4" s="1624"/>
      <c r="R4" s="1625"/>
      <c r="S4" s="1625"/>
      <c r="T4" s="1625"/>
      <c r="U4" s="1625"/>
      <c r="V4" s="1625"/>
      <c r="W4" s="1625"/>
      <c r="X4" s="1625"/>
      <c r="Y4" s="1625"/>
      <c r="Z4" s="1625"/>
      <c r="AA4" s="1625"/>
      <c r="AB4" s="1625"/>
      <c r="AC4" s="1625"/>
      <c r="AD4" s="1198"/>
      <c r="AE4" s="1235"/>
      <c r="AF4" s="1235"/>
      <c r="AG4" s="1235"/>
      <c r="AH4" s="1235"/>
      <c r="AI4" s="1235"/>
      <c r="AJ4" s="1235"/>
      <c r="AK4" s="1235"/>
      <c r="AL4" s="1235"/>
      <c r="AM4" s="1235"/>
      <c r="AN4" s="1235"/>
      <c r="AO4" s="1235"/>
      <c r="AP4" s="1235"/>
      <c r="AQ4" s="1235"/>
      <c r="AR4" s="1235"/>
      <c r="AS4" s="1235"/>
      <c r="AT4" s="1235"/>
      <c r="AU4" s="1235"/>
      <c r="AV4" s="1235"/>
      <c r="AW4" s="1235"/>
    </row>
    <row r="5" spans="1:54" ht="14.4" thickBot="1">
      <c r="B5" s="1621"/>
      <c r="C5" s="1621"/>
      <c r="D5" s="1198"/>
      <c r="E5" s="1198"/>
      <c r="F5" s="1198"/>
      <c r="G5" s="1198"/>
      <c r="H5" s="1198"/>
      <c r="I5" s="1198"/>
      <c r="J5" s="1198"/>
      <c r="K5" s="1198"/>
      <c r="L5" s="1198"/>
      <c r="M5" s="1198"/>
      <c r="N5" s="1198"/>
      <c r="O5" s="1198"/>
      <c r="P5" s="1198"/>
      <c r="Q5" s="1198"/>
      <c r="R5" s="1198"/>
      <c r="S5" s="1198"/>
      <c r="T5" s="1198"/>
      <c r="U5" s="1198"/>
      <c r="V5" s="1198"/>
      <c r="W5" s="1198"/>
      <c r="X5" s="1198"/>
      <c r="Y5" s="1198"/>
      <c r="Z5" s="1198"/>
      <c r="AA5" s="1198"/>
      <c r="AB5" s="1198"/>
      <c r="AC5" s="1198"/>
      <c r="AD5" s="1198"/>
      <c r="AE5" s="1626"/>
      <c r="AF5" s="1626"/>
      <c r="AG5" s="1626"/>
      <c r="AH5" s="1626"/>
      <c r="AI5" s="1626"/>
      <c r="AJ5" s="1626"/>
      <c r="AK5" s="1626"/>
      <c r="AL5" s="1626"/>
      <c r="AM5" s="1626"/>
      <c r="AN5" s="1626"/>
      <c r="AO5" s="1626"/>
      <c r="AP5" s="1626"/>
      <c r="AQ5" s="1626"/>
      <c r="AR5" s="1626"/>
      <c r="AS5" s="1626"/>
      <c r="AT5" s="1626"/>
      <c r="AU5" s="1626"/>
      <c r="AV5" s="1235"/>
      <c r="AW5" s="1235"/>
    </row>
    <row r="6" spans="1:54" ht="69.599999999999994" thickTop="1">
      <c r="A6" s="1186" t="s">
        <v>1371</v>
      </c>
      <c r="B6" s="1187" t="s">
        <v>1265</v>
      </c>
      <c r="C6" s="1188" t="s">
        <v>1334</v>
      </c>
      <c r="D6" s="992" t="s">
        <v>1357</v>
      </c>
      <c r="E6" s="992" t="s">
        <v>923</v>
      </c>
      <c r="F6" s="992" t="s">
        <v>1335</v>
      </c>
      <c r="G6" s="992" t="s">
        <v>1336</v>
      </c>
      <c r="H6" s="992" t="s">
        <v>1337</v>
      </c>
      <c r="I6" s="992" t="s">
        <v>1338</v>
      </c>
      <c r="J6" s="1188" t="s">
        <v>1339</v>
      </c>
      <c r="K6" s="1189" t="s">
        <v>1612</v>
      </c>
      <c r="L6" s="1188" t="s">
        <v>1340</v>
      </c>
      <c r="M6" s="1188" t="s">
        <v>1341</v>
      </c>
      <c r="N6" s="1188" t="s">
        <v>1528</v>
      </c>
      <c r="O6" s="1188" t="s">
        <v>1342</v>
      </c>
      <c r="P6" s="1188" t="s">
        <v>1529</v>
      </c>
      <c r="Q6" s="1188" t="s">
        <v>1760</v>
      </c>
      <c r="R6" s="992" t="s">
        <v>1344</v>
      </c>
      <c r="S6" s="992" t="s">
        <v>1345</v>
      </c>
      <c r="T6" s="992" t="s">
        <v>1346</v>
      </c>
      <c r="U6" s="992" t="s">
        <v>1347</v>
      </c>
      <c r="V6" s="992" t="s">
        <v>1361</v>
      </c>
      <c r="W6" s="992" t="s">
        <v>1362</v>
      </c>
      <c r="X6" s="992" t="s">
        <v>1363</v>
      </c>
      <c r="Y6" s="992" t="s">
        <v>1374</v>
      </c>
      <c r="Z6" s="992" t="s">
        <v>1364</v>
      </c>
      <c r="AA6" s="992" t="s">
        <v>1365</v>
      </c>
      <c r="AB6" s="992" t="s">
        <v>447</v>
      </c>
      <c r="AC6" s="992" t="s">
        <v>1369</v>
      </c>
      <c r="AD6" s="1409" t="s">
        <v>1793</v>
      </c>
      <c r="AE6" s="1401" t="s">
        <v>1794</v>
      </c>
      <c r="AF6" s="992" t="s">
        <v>1351</v>
      </c>
      <c r="AG6" s="992" t="s">
        <v>1352</v>
      </c>
      <c r="AH6" s="992" t="s">
        <v>1746</v>
      </c>
      <c r="AI6" s="992" t="s">
        <v>1353</v>
      </c>
      <c r="AJ6" s="992" t="s">
        <v>1454</v>
      </c>
      <c r="AK6" s="992" t="s">
        <v>1354</v>
      </c>
      <c r="AL6" s="992" t="s">
        <v>1355</v>
      </c>
      <c r="AM6" s="992" t="s">
        <v>1747</v>
      </c>
      <c r="AN6" s="992" t="s">
        <v>1748</v>
      </c>
      <c r="AO6" s="992" t="s">
        <v>1749</v>
      </c>
      <c r="AP6" s="992" t="s">
        <v>1750</v>
      </c>
      <c r="AQ6" s="992" t="s">
        <v>1751</v>
      </c>
      <c r="AR6" s="992" t="s">
        <v>1752</v>
      </c>
      <c r="AS6" s="992" t="s">
        <v>1753</v>
      </c>
      <c r="AT6" s="992" t="s">
        <v>1754</v>
      </c>
      <c r="AU6" s="992" t="s">
        <v>1366</v>
      </c>
      <c r="AV6" s="1190" t="s">
        <v>1373</v>
      </c>
      <c r="AW6" s="1189" t="s">
        <v>1471</v>
      </c>
      <c r="AX6" s="1189" t="s">
        <v>1303</v>
      </c>
      <c r="AY6" s="1189" t="s">
        <v>1764</v>
      </c>
      <c r="AZ6" s="1645" t="s">
        <v>2093</v>
      </c>
      <c r="BA6" s="1645" t="s">
        <v>2094</v>
      </c>
      <c r="BB6" s="1817" t="s">
        <v>2095</v>
      </c>
    </row>
    <row r="7" spans="1:54">
      <c r="A7" s="1165" t="s">
        <v>1004</v>
      </c>
      <c r="B7" s="1166" t="s">
        <v>1170</v>
      </c>
      <c r="C7" s="1166" t="s">
        <v>1171</v>
      </c>
      <c r="D7" s="1166" t="s">
        <v>1172</v>
      </c>
      <c r="E7" s="1166" t="s">
        <v>1002</v>
      </c>
      <c r="F7" s="1282" t="s">
        <v>1173</v>
      </c>
      <c r="G7" s="1166" t="s">
        <v>1005</v>
      </c>
      <c r="H7" s="1166" t="s">
        <v>1174</v>
      </c>
      <c r="I7" s="1166" t="s">
        <v>1175</v>
      </c>
      <c r="J7" s="1166" t="s">
        <v>1176</v>
      </c>
      <c r="K7" s="1167" t="s">
        <v>1177</v>
      </c>
      <c r="L7" s="1166" t="s">
        <v>1178</v>
      </c>
      <c r="M7" s="1167" t="s">
        <v>1179</v>
      </c>
      <c r="N7" s="1166" t="s">
        <v>1220</v>
      </c>
      <c r="O7" s="1167" t="s">
        <v>1221</v>
      </c>
      <c r="P7" s="1166" t="s">
        <v>1222</v>
      </c>
      <c r="Q7" s="1166" t="s">
        <v>1223</v>
      </c>
      <c r="R7" s="1166" t="s">
        <v>1224</v>
      </c>
      <c r="S7" s="1167" t="s">
        <v>1225</v>
      </c>
      <c r="T7" s="1166" t="s">
        <v>1226</v>
      </c>
      <c r="U7" s="1167" t="s">
        <v>1227</v>
      </c>
      <c r="V7" s="1166" t="s">
        <v>1228</v>
      </c>
      <c r="W7" s="1167" t="s">
        <v>1229</v>
      </c>
      <c r="X7" s="1166" t="s">
        <v>1230</v>
      </c>
      <c r="Y7" s="1167" t="s">
        <v>1396</v>
      </c>
      <c r="Z7" s="1166" t="s">
        <v>1400</v>
      </c>
      <c r="AA7" s="1167" t="s">
        <v>1472</v>
      </c>
      <c r="AB7" s="1166" t="s">
        <v>1473</v>
      </c>
      <c r="AC7" s="1167" t="s">
        <v>1474</v>
      </c>
      <c r="AD7" s="1402" t="s">
        <v>1475</v>
      </c>
      <c r="AE7" s="1403" t="s">
        <v>1476</v>
      </c>
      <c r="AF7" s="1166" t="s">
        <v>1477</v>
      </c>
      <c r="AG7" s="1167" t="s">
        <v>1478</v>
      </c>
      <c r="AH7" s="1166" t="s">
        <v>1479</v>
      </c>
      <c r="AI7" s="1167" t="s">
        <v>1480</v>
      </c>
      <c r="AJ7" s="1166" t="s">
        <v>1481</v>
      </c>
      <c r="AK7" s="1167" t="s">
        <v>1482</v>
      </c>
      <c r="AL7" s="1166" t="s">
        <v>1483</v>
      </c>
      <c r="AM7" s="1167" t="s">
        <v>1484</v>
      </c>
      <c r="AN7" s="1166" t="s">
        <v>1485</v>
      </c>
      <c r="AO7" s="1167" t="s">
        <v>1486</v>
      </c>
      <c r="AP7" s="1166" t="s">
        <v>1487</v>
      </c>
      <c r="AQ7" s="1167" t="s">
        <v>1488</v>
      </c>
      <c r="AR7" s="1166" t="s">
        <v>1489</v>
      </c>
      <c r="AS7" s="1167" t="s">
        <v>1490</v>
      </c>
      <c r="AT7" s="1166" t="s">
        <v>1491</v>
      </c>
      <c r="AU7" s="1167" t="s">
        <v>1530</v>
      </c>
      <c r="AV7" s="1166" t="s">
        <v>1590</v>
      </c>
      <c r="AW7" s="1279" t="s">
        <v>1591</v>
      </c>
      <c r="AX7" s="1171">
        <v>500</v>
      </c>
      <c r="AY7" s="1171">
        <v>510</v>
      </c>
      <c r="AZ7" s="1646">
        <v>520</v>
      </c>
      <c r="BA7" s="1646">
        <v>530</v>
      </c>
      <c r="BB7" s="1802">
        <v>540</v>
      </c>
    </row>
    <row r="8" spans="1:54">
      <c r="A8" s="1192"/>
      <c r="B8" s="1193"/>
      <c r="C8" s="1193"/>
      <c r="D8" s="1194"/>
      <c r="E8" s="1194"/>
      <c r="F8" s="1196"/>
      <c r="G8" s="1193"/>
      <c r="H8" s="1193"/>
      <c r="I8" s="1193"/>
      <c r="J8" s="1194"/>
      <c r="K8" s="1195"/>
      <c r="L8" s="1194"/>
      <c r="M8" s="1194"/>
      <c r="N8" s="1194"/>
      <c r="O8" s="1194"/>
      <c r="P8" s="1194"/>
      <c r="Q8" s="1194"/>
      <c r="R8" s="1196"/>
      <c r="S8" s="1196"/>
      <c r="T8" s="1196"/>
      <c r="U8" s="1196"/>
      <c r="V8" s="1196"/>
      <c r="W8" s="1196"/>
      <c r="X8" s="1196"/>
      <c r="Y8" s="1196"/>
      <c r="Z8" s="1196"/>
      <c r="AA8" s="1196"/>
      <c r="AB8" s="1196"/>
      <c r="AC8" s="1196"/>
      <c r="AD8" s="1404"/>
      <c r="AE8" s="1404"/>
      <c r="AF8" s="1196"/>
      <c r="AG8" s="1196"/>
      <c r="AH8" s="1196"/>
      <c r="AI8" s="1196"/>
      <c r="AJ8" s="1196"/>
      <c r="AK8" s="1196"/>
      <c r="AL8" s="1196"/>
      <c r="AM8" s="1196"/>
      <c r="AN8" s="1196"/>
      <c r="AO8" s="1196"/>
      <c r="AP8" s="1196"/>
      <c r="AQ8" s="1196"/>
      <c r="AR8" s="1196"/>
      <c r="AS8" s="1196"/>
      <c r="AT8" s="1196"/>
      <c r="AU8" s="1196"/>
      <c r="AV8" s="1197"/>
      <c r="AW8" s="1197"/>
      <c r="AX8" s="1196"/>
      <c r="AY8" s="1196"/>
      <c r="AZ8" s="1803"/>
      <c r="BA8" s="1803"/>
      <c r="BB8" s="1804"/>
    </row>
    <row r="9" spans="1:54">
      <c r="A9" s="1192"/>
      <c r="B9" s="1199"/>
      <c r="C9" s="1199"/>
      <c r="D9" s="1200"/>
      <c r="E9" s="1200"/>
      <c r="F9" s="1202"/>
      <c r="G9" s="1199"/>
      <c r="H9" s="1199"/>
      <c r="I9" s="1199"/>
      <c r="J9" s="1200"/>
      <c r="K9" s="1195"/>
      <c r="L9" s="1201"/>
      <c r="M9" s="1201"/>
      <c r="N9" s="1201"/>
      <c r="O9" s="1201"/>
      <c r="P9" s="1201"/>
      <c r="Q9" s="1201"/>
      <c r="R9" s="1202"/>
      <c r="S9" s="1202"/>
      <c r="T9" s="1202"/>
      <c r="U9" s="1202"/>
      <c r="V9" s="1202"/>
      <c r="W9" s="1202"/>
      <c r="X9" s="1203"/>
      <c r="Y9" s="1203"/>
      <c r="Z9" s="1203"/>
      <c r="AA9" s="1203"/>
      <c r="AB9" s="1203"/>
      <c r="AC9" s="1203"/>
      <c r="AD9" s="1405"/>
      <c r="AE9" s="1406"/>
      <c r="AF9" s="1196"/>
      <c r="AG9" s="1202"/>
      <c r="AH9" s="1202"/>
      <c r="AI9" s="1202"/>
      <c r="AJ9" s="1202"/>
      <c r="AK9" s="1202"/>
      <c r="AL9" s="1202"/>
      <c r="AM9" s="1202"/>
      <c r="AN9" s="1202"/>
      <c r="AO9" s="1202"/>
      <c r="AP9" s="1202"/>
      <c r="AQ9" s="1202"/>
      <c r="AR9" s="1202"/>
      <c r="AS9" s="1202"/>
      <c r="AT9" s="1202"/>
      <c r="AU9" s="1202"/>
      <c r="AV9" s="1197"/>
      <c r="AW9" s="1197"/>
      <c r="AX9" s="1196"/>
      <c r="AY9" s="1196"/>
      <c r="AZ9" s="1803"/>
      <c r="BA9" s="1803"/>
      <c r="BB9" s="1804"/>
    </row>
    <row r="10" spans="1:54">
      <c r="A10" s="1192"/>
      <c r="B10" s="1205"/>
      <c r="C10" s="1205"/>
      <c r="D10" s="1200"/>
      <c r="E10" s="1200"/>
      <c r="F10" s="1202"/>
      <c r="G10" s="1199"/>
      <c r="H10" s="1199"/>
      <c r="I10" s="1199"/>
      <c r="J10" s="1200"/>
      <c r="K10" s="1195"/>
      <c r="L10" s="1201"/>
      <c r="M10" s="1201"/>
      <c r="N10" s="1201"/>
      <c r="O10" s="1201"/>
      <c r="P10" s="1201"/>
      <c r="Q10" s="1201"/>
      <c r="R10" s="1202"/>
      <c r="S10" s="1202"/>
      <c r="T10" s="1202"/>
      <c r="U10" s="1202"/>
      <c r="V10" s="1202"/>
      <c r="W10" s="1202"/>
      <c r="X10" s="1203"/>
      <c r="Y10" s="1203"/>
      <c r="Z10" s="1203"/>
      <c r="AA10" s="1203"/>
      <c r="AB10" s="1203"/>
      <c r="AC10" s="1203"/>
      <c r="AD10" s="1405"/>
      <c r="AE10" s="1406"/>
      <c r="AF10" s="1196"/>
      <c r="AG10" s="1202"/>
      <c r="AH10" s="1202"/>
      <c r="AI10" s="1202"/>
      <c r="AJ10" s="1202"/>
      <c r="AK10" s="1202"/>
      <c r="AL10" s="1202"/>
      <c r="AM10" s="1202"/>
      <c r="AN10" s="1202"/>
      <c r="AO10" s="1202"/>
      <c r="AP10" s="1202"/>
      <c r="AQ10" s="1202"/>
      <c r="AR10" s="1202"/>
      <c r="AS10" s="1202"/>
      <c r="AT10" s="1202"/>
      <c r="AU10" s="1202"/>
      <c r="AV10" s="1197"/>
      <c r="AW10" s="1197"/>
      <c r="AX10" s="1196"/>
      <c r="AY10" s="1196"/>
      <c r="AZ10" s="1803"/>
      <c r="BA10" s="1803"/>
      <c r="BB10" s="1804"/>
    </row>
    <row r="11" spans="1:54">
      <c r="A11" s="1192"/>
      <c r="B11" s="1199"/>
      <c r="C11" s="1199"/>
      <c r="D11" s="1200"/>
      <c r="E11" s="1200"/>
      <c r="F11" s="1202"/>
      <c r="G11" s="1199"/>
      <c r="H11" s="1199"/>
      <c r="I11" s="1199"/>
      <c r="J11" s="1201"/>
      <c r="K11" s="1201"/>
      <c r="L11" s="1201" t="s">
        <v>717</v>
      </c>
      <c r="M11" s="1201"/>
      <c r="N11" s="1201"/>
      <c r="O11" s="1201"/>
      <c r="P11" s="1201"/>
      <c r="Q11" s="1201"/>
      <c r="R11" s="1202"/>
      <c r="S11" s="1202"/>
      <c r="T11" s="1202"/>
      <c r="U11" s="1202"/>
      <c r="V11" s="1202"/>
      <c r="W11" s="1202"/>
      <c r="X11" s="1203"/>
      <c r="Y11" s="1203"/>
      <c r="Z11" s="1203"/>
      <c r="AA11" s="1203"/>
      <c r="AB11" s="1203"/>
      <c r="AC11" s="1203"/>
      <c r="AD11" s="1405"/>
      <c r="AE11" s="1406"/>
      <c r="AF11" s="1196"/>
      <c r="AG11" s="1202"/>
      <c r="AH11" s="1202"/>
      <c r="AI11" s="1202"/>
      <c r="AJ11" s="1202"/>
      <c r="AK11" s="1202"/>
      <c r="AL11" s="1202"/>
      <c r="AM11" s="1202"/>
      <c r="AN11" s="1202"/>
      <c r="AO11" s="1202"/>
      <c r="AP11" s="1202"/>
      <c r="AQ11" s="1202"/>
      <c r="AR11" s="1202"/>
      <c r="AS11" s="1202"/>
      <c r="AT11" s="1202"/>
      <c r="AU11" s="1202"/>
      <c r="AV11" s="1197"/>
      <c r="AW11" s="1197"/>
      <c r="AX11" s="1196"/>
      <c r="AY11" s="1196"/>
      <c r="AZ11" s="1803"/>
      <c r="BA11" s="1803"/>
      <c r="BB11" s="1804"/>
    </row>
    <row r="12" spans="1:54">
      <c r="A12" s="1192"/>
      <c r="B12" s="1199"/>
      <c r="C12" s="1199"/>
      <c r="D12" s="1200"/>
      <c r="E12" s="1200"/>
      <c r="F12" s="1202"/>
      <c r="G12" s="1199"/>
      <c r="H12" s="1199"/>
      <c r="I12" s="1199"/>
      <c r="J12" s="1201"/>
      <c r="K12" s="1201"/>
      <c r="L12" s="1201"/>
      <c r="M12" s="1201"/>
      <c r="N12" s="1201"/>
      <c r="O12" s="1201"/>
      <c r="P12" s="1201"/>
      <c r="Q12" s="1201"/>
      <c r="R12" s="1202"/>
      <c r="S12" s="1202"/>
      <c r="T12" s="1202"/>
      <c r="U12" s="1202"/>
      <c r="V12" s="1202"/>
      <c r="W12" s="1202"/>
      <c r="X12" s="1203"/>
      <c r="Y12" s="1203"/>
      <c r="Z12" s="1203"/>
      <c r="AA12" s="1203"/>
      <c r="AB12" s="1203"/>
      <c r="AC12" s="1203"/>
      <c r="AD12" s="1405"/>
      <c r="AE12" s="1406"/>
      <c r="AF12" s="1196"/>
      <c r="AG12" s="1202"/>
      <c r="AH12" s="1202"/>
      <c r="AI12" s="1202"/>
      <c r="AJ12" s="1202"/>
      <c r="AK12" s="1202"/>
      <c r="AL12" s="1202"/>
      <c r="AM12" s="1202"/>
      <c r="AN12" s="1202"/>
      <c r="AO12" s="1202"/>
      <c r="AP12" s="1202"/>
      <c r="AQ12" s="1202"/>
      <c r="AR12" s="1202"/>
      <c r="AS12" s="1202"/>
      <c r="AT12" s="1202"/>
      <c r="AU12" s="1202"/>
      <c r="AV12" s="1197"/>
      <c r="AW12" s="1197"/>
      <c r="AX12" s="1196"/>
      <c r="AY12" s="1196"/>
      <c r="AZ12" s="1803"/>
      <c r="BA12" s="1803"/>
      <c r="BB12" s="1804"/>
    </row>
    <row r="13" spans="1:54">
      <c r="A13" s="1192"/>
      <c r="B13" s="1205"/>
      <c r="C13" s="1205"/>
      <c r="D13" s="1200"/>
      <c r="E13" s="1200"/>
      <c r="F13" s="1202"/>
      <c r="G13" s="1199"/>
      <c r="H13" s="1199"/>
      <c r="I13" s="1199"/>
      <c r="J13" s="1200"/>
      <c r="K13" s="1200"/>
      <c r="L13" s="1201"/>
      <c r="M13" s="1201"/>
      <c r="N13" s="1201"/>
      <c r="O13" s="1201"/>
      <c r="P13" s="1201"/>
      <c r="Q13" s="1201"/>
      <c r="R13" s="1202"/>
      <c r="S13" s="1202"/>
      <c r="T13" s="1202"/>
      <c r="U13" s="1202"/>
      <c r="V13" s="1202"/>
      <c r="W13" s="1202"/>
      <c r="X13" s="1203"/>
      <c r="Y13" s="1203"/>
      <c r="Z13" s="1203"/>
      <c r="AA13" s="1203"/>
      <c r="AB13" s="1203"/>
      <c r="AC13" s="1203"/>
      <c r="AD13" s="1405"/>
      <c r="AE13" s="1406"/>
      <c r="AF13" s="1196"/>
      <c r="AG13" s="1202"/>
      <c r="AH13" s="1202"/>
      <c r="AI13" s="1202"/>
      <c r="AJ13" s="1202"/>
      <c r="AK13" s="1202"/>
      <c r="AL13" s="1202"/>
      <c r="AM13" s="1202"/>
      <c r="AN13" s="1202"/>
      <c r="AO13" s="1202"/>
      <c r="AP13" s="1202"/>
      <c r="AQ13" s="1202"/>
      <c r="AR13" s="1202"/>
      <c r="AS13" s="1202"/>
      <c r="AT13" s="1202"/>
      <c r="AU13" s="1202"/>
      <c r="AV13" s="1197"/>
      <c r="AW13" s="1197"/>
      <c r="AX13" s="1196"/>
      <c r="AY13" s="1196"/>
      <c r="AZ13" s="1803"/>
      <c r="BA13" s="1803"/>
      <c r="BB13" s="1804"/>
    </row>
    <row r="14" spans="1:54">
      <c r="A14" s="1192"/>
      <c r="B14" s="1199"/>
      <c r="C14" s="1199"/>
      <c r="D14" s="1200"/>
      <c r="E14" s="1200"/>
      <c r="F14" s="1202"/>
      <c r="G14" s="1199"/>
      <c r="H14" s="1199"/>
      <c r="I14" s="1199"/>
      <c r="J14" s="1200"/>
      <c r="K14" s="1200"/>
      <c r="L14" s="1201"/>
      <c r="M14" s="1201"/>
      <c r="N14" s="1201"/>
      <c r="O14" s="1201"/>
      <c r="P14" s="1201"/>
      <c r="Q14" s="1201"/>
      <c r="R14" s="1202"/>
      <c r="S14" s="1202"/>
      <c r="T14" s="1202"/>
      <c r="U14" s="1202"/>
      <c r="V14" s="1202"/>
      <c r="W14" s="1202"/>
      <c r="X14" s="1203"/>
      <c r="Y14" s="1203"/>
      <c r="Z14" s="1203"/>
      <c r="AA14" s="1203"/>
      <c r="AB14" s="1203"/>
      <c r="AC14" s="1203"/>
      <c r="AD14" s="1405"/>
      <c r="AE14" s="1406"/>
      <c r="AF14" s="1196"/>
      <c r="AG14" s="1202"/>
      <c r="AH14" s="1202"/>
      <c r="AI14" s="1202"/>
      <c r="AJ14" s="1202"/>
      <c r="AK14" s="1202"/>
      <c r="AL14" s="1202"/>
      <c r="AM14" s="1202"/>
      <c r="AN14" s="1202"/>
      <c r="AO14" s="1202"/>
      <c r="AP14" s="1202"/>
      <c r="AQ14" s="1202"/>
      <c r="AR14" s="1202"/>
      <c r="AS14" s="1202"/>
      <c r="AT14" s="1202"/>
      <c r="AU14" s="1202"/>
      <c r="AV14" s="1197"/>
      <c r="AW14" s="1197"/>
      <c r="AX14" s="1196"/>
      <c r="AY14" s="1196"/>
      <c r="AZ14" s="1803"/>
      <c r="BA14" s="1803"/>
      <c r="BB14" s="1804"/>
    </row>
    <row r="15" spans="1:54">
      <c r="A15" s="1192"/>
      <c r="B15" s="1199"/>
      <c r="C15" s="1199"/>
      <c r="D15" s="1200"/>
      <c r="E15" s="1200"/>
      <c r="F15" s="1202"/>
      <c r="G15" s="1199"/>
      <c r="H15" s="1199"/>
      <c r="I15" s="1199"/>
      <c r="J15" s="1200"/>
      <c r="K15" s="1200"/>
      <c r="L15" s="1201"/>
      <c r="M15" s="1201"/>
      <c r="N15" s="1201"/>
      <c r="O15" s="1201"/>
      <c r="P15" s="1201"/>
      <c r="Q15" s="1201"/>
      <c r="R15" s="1202"/>
      <c r="S15" s="1202"/>
      <c r="T15" s="1202"/>
      <c r="U15" s="1202"/>
      <c r="V15" s="1202"/>
      <c r="W15" s="1202"/>
      <c r="X15" s="1203"/>
      <c r="Y15" s="1203"/>
      <c r="Z15" s="1203"/>
      <c r="AA15" s="1203"/>
      <c r="AB15" s="1203"/>
      <c r="AC15" s="1203"/>
      <c r="AD15" s="1405"/>
      <c r="AE15" s="1406"/>
      <c r="AF15" s="1196"/>
      <c r="AG15" s="1202"/>
      <c r="AH15" s="1202"/>
      <c r="AI15" s="1202"/>
      <c r="AJ15" s="1202"/>
      <c r="AK15" s="1202"/>
      <c r="AL15" s="1202"/>
      <c r="AM15" s="1202"/>
      <c r="AN15" s="1202"/>
      <c r="AO15" s="1202"/>
      <c r="AP15" s="1202"/>
      <c r="AQ15" s="1202"/>
      <c r="AR15" s="1202"/>
      <c r="AS15" s="1202"/>
      <c r="AT15" s="1202"/>
      <c r="AU15" s="1202"/>
      <c r="AV15" s="1197"/>
      <c r="AW15" s="1197"/>
      <c r="AX15" s="1196"/>
      <c r="AY15" s="1196"/>
      <c r="AZ15" s="1803"/>
      <c r="BA15" s="1803"/>
      <c r="BB15" s="1804"/>
    </row>
    <row r="16" spans="1:54" ht="14.4" thickBot="1">
      <c r="A16" s="1206" t="s">
        <v>1356</v>
      </c>
      <c r="B16" s="1207"/>
      <c r="C16" s="1207"/>
      <c r="D16" s="1208"/>
      <c r="E16" s="1208"/>
      <c r="F16" s="1211"/>
      <c r="G16" s="1209"/>
      <c r="H16" s="1209"/>
      <c r="I16" s="1209"/>
      <c r="J16" s="1208"/>
      <c r="K16" s="1208"/>
      <c r="L16" s="1210"/>
      <c r="M16" s="1210"/>
      <c r="N16" s="1210"/>
      <c r="O16" s="1210"/>
      <c r="P16" s="1210"/>
      <c r="Q16" s="1210"/>
      <c r="R16" s="1211"/>
      <c r="S16" s="1211"/>
      <c r="T16" s="1211"/>
      <c r="U16" s="1211"/>
      <c r="V16" s="1211"/>
      <c r="W16" s="1211"/>
      <c r="X16" s="1212"/>
      <c r="Y16" s="1212"/>
      <c r="Z16" s="1212"/>
      <c r="AA16" s="1212"/>
      <c r="AB16" s="1212"/>
      <c r="AC16" s="1212"/>
      <c r="AD16" s="1407"/>
      <c r="AE16" s="1408"/>
      <c r="AF16" s="1213"/>
      <c r="AG16" s="1211"/>
      <c r="AH16" s="1211"/>
      <c r="AI16" s="1211"/>
      <c r="AJ16" s="1211"/>
      <c r="AK16" s="1211"/>
      <c r="AL16" s="1211"/>
      <c r="AM16" s="1211"/>
      <c r="AN16" s="1211"/>
      <c r="AO16" s="1211"/>
      <c r="AP16" s="1211"/>
      <c r="AQ16" s="1211"/>
      <c r="AR16" s="1211"/>
      <c r="AS16" s="1211"/>
      <c r="AT16" s="1211"/>
      <c r="AU16" s="1211"/>
      <c r="AV16" s="1214"/>
      <c r="AW16" s="1214"/>
      <c r="AX16" s="1211"/>
      <c r="AY16" s="1211"/>
      <c r="AZ16" s="1805"/>
      <c r="BA16" s="1805"/>
      <c r="BB16" s="1806"/>
    </row>
    <row r="17" spans="2:35" s="1216" customFormat="1" ht="15" customHeight="1" thickTop="1">
      <c r="B17" s="1618" t="s">
        <v>1531</v>
      </c>
      <c r="C17" s="1618"/>
      <c r="D17" s="1618"/>
      <c r="E17" s="1618"/>
      <c r="F17" s="1618"/>
      <c r="G17" s="1618"/>
      <c r="H17" s="1618"/>
      <c r="I17" s="1618"/>
      <c r="J17" s="1618"/>
      <c r="K17" s="1618"/>
      <c r="L17" s="1618"/>
      <c r="M17" s="1618"/>
      <c r="N17" s="1618"/>
      <c r="O17" s="1618"/>
    </row>
    <row r="18" spans="2:35" s="1216" customFormat="1" ht="15" customHeight="1">
      <c r="B18" s="1618" t="s">
        <v>1522</v>
      </c>
      <c r="C18" s="1618"/>
      <c r="D18" s="1618"/>
      <c r="E18" s="1618"/>
      <c r="F18" s="1618"/>
      <c r="G18" s="1618"/>
      <c r="H18" s="1618"/>
      <c r="I18" s="1618"/>
      <c r="J18" s="1618"/>
      <c r="K18" s="1618"/>
      <c r="L18" s="1618"/>
      <c r="M18" s="1618"/>
      <c r="N18" s="1618"/>
      <c r="O18" s="1618"/>
    </row>
    <row r="19" spans="2:35" s="1216" customFormat="1" ht="15" customHeight="1">
      <c r="B19" s="1618" t="s">
        <v>1711</v>
      </c>
      <c r="C19" s="1618"/>
      <c r="D19" s="1618"/>
      <c r="E19" s="1618"/>
      <c r="F19" s="1618"/>
      <c r="G19" s="1618"/>
      <c r="H19" s="1618"/>
      <c r="I19" s="1618"/>
      <c r="J19" s="1618"/>
      <c r="K19" s="1618"/>
      <c r="L19" s="1618"/>
      <c r="M19" s="1618"/>
      <c r="N19" s="1618"/>
      <c r="O19" s="1618"/>
    </row>
    <row r="20" spans="2:35" s="1216" customFormat="1" ht="15" customHeight="1">
      <c r="B20" s="1618" t="s">
        <v>1523</v>
      </c>
      <c r="C20" s="1618"/>
      <c r="D20" s="1618"/>
      <c r="E20" s="1618"/>
      <c r="F20" s="1618"/>
      <c r="G20" s="1618"/>
      <c r="H20" s="1618"/>
      <c r="I20" s="1618"/>
      <c r="J20" s="1618"/>
      <c r="K20" s="1618"/>
      <c r="L20" s="1618"/>
      <c r="M20" s="1618"/>
      <c r="N20" s="1618"/>
      <c r="O20" s="1618"/>
    </row>
    <row r="21" spans="2:35" s="1216" customFormat="1" ht="15" customHeight="1">
      <c r="B21" s="2067" t="s">
        <v>1525</v>
      </c>
      <c r="C21" s="2067"/>
      <c r="D21" s="2067"/>
      <c r="E21" s="2067"/>
      <c r="F21" s="2067"/>
      <c r="G21" s="2067"/>
      <c r="H21" s="2067"/>
      <c r="I21" s="2067"/>
      <c r="J21" s="2067"/>
      <c r="K21" s="2067"/>
      <c r="L21" s="2067"/>
      <c r="M21" s="2067"/>
      <c r="N21" s="2067"/>
      <c r="O21" s="2067"/>
    </row>
    <row r="22" spans="2:35" s="1216" customFormat="1" ht="15" customHeight="1">
      <c r="B22" s="1618" t="s">
        <v>1524</v>
      </c>
      <c r="C22" s="1618"/>
      <c r="D22" s="1618"/>
      <c r="E22" s="1618"/>
      <c r="F22" s="1618"/>
      <c r="G22" s="1618"/>
      <c r="H22" s="1618"/>
      <c r="I22" s="1618"/>
      <c r="J22" s="1618"/>
      <c r="K22" s="1618"/>
      <c r="L22" s="1618"/>
      <c r="M22" s="1618"/>
      <c r="N22" s="1618"/>
      <c r="O22" s="1618"/>
      <c r="P22" s="1627"/>
      <c r="Q22" s="1627"/>
    </row>
    <row r="23" spans="2:35" s="1216" customFormat="1" ht="15" customHeight="1">
      <c r="B23" s="1618" t="s">
        <v>1526</v>
      </c>
      <c r="C23" s="1618"/>
      <c r="D23" s="1618"/>
      <c r="E23" s="1618"/>
      <c r="F23" s="1618"/>
      <c r="G23" s="1618"/>
      <c r="H23" s="1618"/>
      <c r="I23" s="1618"/>
      <c r="J23" s="1618"/>
      <c r="K23" s="1618"/>
      <c r="L23" s="1618"/>
      <c r="M23" s="1618"/>
      <c r="N23" s="1618"/>
      <c r="O23" s="1618"/>
      <c r="V23" s="2066"/>
      <c r="W23" s="2066"/>
      <c r="X23" s="2066"/>
      <c r="Y23" s="2066"/>
      <c r="Z23" s="2066"/>
      <c r="AA23" s="2066"/>
      <c r="AB23" s="2066"/>
      <c r="AC23" s="2066"/>
      <c r="AD23" s="2066"/>
      <c r="AE23" s="2066"/>
      <c r="AF23" s="2066"/>
      <c r="AG23" s="2066"/>
      <c r="AH23" s="2066"/>
      <c r="AI23" s="2066"/>
    </row>
    <row r="24" spans="2:35" s="1216" customFormat="1" ht="15" customHeight="1">
      <c r="B24" s="1618" t="s">
        <v>1527</v>
      </c>
      <c r="C24" s="1618"/>
      <c r="D24" s="1618"/>
      <c r="E24" s="1618"/>
      <c r="F24" s="1618"/>
      <c r="G24" s="1618"/>
      <c r="H24" s="1618"/>
      <c r="I24" s="1618"/>
      <c r="J24" s="1618"/>
      <c r="K24" s="1618"/>
      <c r="L24" s="1618"/>
      <c r="M24" s="1618"/>
      <c r="N24" s="1618"/>
      <c r="O24" s="1618"/>
      <c r="P24" s="1627"/>
      <c r="Q24" s="1627"/>
    </row>
    <row r="25" spans="2:35" s="1216" customFormat="1" ht="12">
      <c r="B25" s="2067" t="s">
        <v>1953</v>
      </c>
      <c r="C25" s="2067"/>
      <c r="D25" s="2067"/>
      <c r="E25" s="2067"/>
      <c r="F25" s="2067"/>
      <c r="G25" s="2067"/>
      <c r="H25" s="2067"/>
      <c r="I25" s="2067"/>
      <c r="J25" s="2067"/>
      <c r="K25" s="2067"/>
      <c r="L25" s="2067"/>
      <c r="M25" s="2067"/>
      <c r="N25" s="2067"/>
      <c r="O25" s="2067"/>
    </row>
    <row r="26" spans="2:35" s="1216" customFormat="1" ht="15" customHeight="1">
      <c r="B26" s="1618" t="s">
        <v>1592</v>
      </c>
      <c r="C26" s="1618"/>
      <c r="D26" s="1618"/>
      <c r="E26" s="1618"/>
      <c r="F26" s="1618"/>
      <c r="G26" s="1618"/>
      <c r="H26" s="1618"/>
      <c r="I26" s="1618"/>
      <c r="J26" s="1618"/>
      <c r="K26" s="1618"/>
      <c r="L26" s="1618"/>
      <c r="M26" s="1618"/>
      <c r="N26" s="1618"/>
      <c r="O26" s="1618"/>
    </row>
    <row r="27" spans="2:35" s="1216" customFormat="1" ht="15" customHeight="1">
      <c r="B27" s="1618" t="s">
        <v>1712</v>
      </c>
      <c r="C27" s="1618"/>
      <c r="D27" s="1618"/>
      <c r="E27" s="1618"/>
      <c r="F27" s="1618"/>
      <c r="G27" s="1618"/>
      <c r="H27" s="1618"/>
      <c r="I27" s="1618"/>
      <c r="J27" s="1618"/>
      <c r="K27" s="1618"/>
      <c r="L27" s="1618"/>
      <c r="M27" s="1618"/>
      <c r="N27" s="1618"/>
      <c r="O27" s="1618"/>
    </row>
    <row r="28" spans="2:35" s="1216" customFormat="1" ht="15" customHeight="1">
      <c r="B28" s="1618" t="s">
        <v>1593</v>
      </c>
      <c r="C28" s="1618"/>
      <c r="D28" s="1618"/>
      <c r="E28" s="1618"/>
      <c r="F28" s="1618"/>
      <c r="G28" s="1618"/>
      <c r="H28" s="1618"/>
      <c r="I28" s="1618"/>
      <c r="J28" s="1618"/>
      <c r="K28" s="1618"/>
      <c r="L28" s="1618"/>
      <c r="M28" s="1618"/>
      <c r="N28" s="1618"/>
      <c r="O28" s="1618"/>
    </row>
    <row r="29" spans="2:35" s="1216" customFormat="1" ht="15" customHeight="1">
      <c r="B29" s="1618" t="s">
        <v>1594</v>
      </c>
      <c r="C29" s="1618"/>
      <c r="D29" s="1618"/>
      <c r="E29" s="1618"/>
      <c r="F29" s="1618"/>
      <c r="G29" s="1618"/>
      <c r="H29" s="1618"/>
      <c r="I29" s="1618"/>
      <c r="J29" s="1618"/>
      <c r="K29" s="1618"/>
      <c r="L29" s="1618"/>
      <c r="M29" s="1618"/>
      <c r="N29" s="1618"/>
      <c r="O29" s="1618"/>
    </row>
    <row r="30" spans="2:35" s="1216" customFormat="1" ht="24" customHeight="1">
      <c r="B30" s="2073" t="s">
        <v>1795</v>
      </c>
      <c r="C30" s="2073"/>
      <c r="D30" s="2073"/>
      <c r="E30" s="2073"/>
      <c r="F30" s="2073"/>
      <c r="G30" s="2073"/>
      <c r="H30" s="2073"/>
      <c r="I30" s="2073"/>
      <c r="J30" s="2073"/>
      <c r="K30" s="2073"/>
      <c r="L30" s="2073"/>
      <c r="M30" s="2073"/>
      <c r="N30" s="2073"/>
      <c r="O30" s="2073"/>
    </row>
    <row r="31" spans="2:35" s="1216" customFormat="1" ht="12">
      <c r="B31" s="1639" t="s">
        <v>1796</v>
      </c>
      <c r="C31" s="1639"/>
      <c r="D31" s="1639"/>
      <c r="E31" s="1639"/>
      <c r="F31" s="1639"/>
      <c r="G31" s="1639"/>
      <c r="H31" s="1639"/>
      <c r="I31" s="1639"/>
      <c r="J31" s="1639"/>
      <c r="K31" s="1639"/>
      <c r="L31" s="1639"/>
      <c r="M31" s="1639"/>
      <c r="N31" s="1639"/>
      <c r="O31" s="1639"/>
    </row>
    <row r="32" spans="2:35" s="1216" customFormat="1" ht="12">
      <c r="B32" s="1618" t="s">
        <v>1595</v>
      </c>
      <c r="C32" s="1618"/>
      <c r="D32" s="1618"/>
      <c r="E32" s="1618"/>
      <c r="F32" s="1618"/>
      <c r="G32" s="1618"/>
      <c r="H32" s="1618"/>
      <c r="I32" s="1618"/>
      <c r="J32" s="1618"/>
      <c r="K32" s="1618"/>
      <c r="L32" s="1618"/>
      <c r="M32" s="1618"/>
      <c r="N32" s="1618"/>
      <c r="O32" s="1618"/>
    </row>
    <row r="33" spans="2:15" s="1216" customFormat="1" ht="12">
      <c r="B33" s="1618" t="s">
        <v>1596</v>
      </c>
      <c r="C33" s="1618"/>
      <c r="D33" s="1618"/>
      <c r="E33" s="1618"/>
      <c r="F33" s="1618"/>
      <c r="G33" s="1618"/>
      <c r="H33" s="1618"/>
      <c r="I33" s="1618"/>
      <c r="J33" s="1618"/>
      <c r="K33" s="1618"/>
      <c r="L33" s="1618"/>
      <c r="M33" s="1618"/>
      <c r="N33" s="1618"/>
      <c r="O33" s="1618"/>
    </row>
    <row r="34" spans="2:15" s="1216" customFormat="1" ht="12">
      <c r="B34" s="1618" t="s">
        <v>1597</v>
      </c>
      <c r="C34" s="1618"/>
      <c r="D34" s="1618"/>
      <c r="E34" s="1618"/>
      <c r="F34" s="1618"/>
      <c r="G34" s="1618"/>
      <c r="H34" s="1618"/>
      <c r="I34" s="1618"/>
      <c r="J34" s="1618"/>
      <c r="K34" s="1618"/>
      <c r="L34" s="1618"/>
      <c r="M34" s="1618"/>
      <c r="N34" s="1618"/>
      <c r="O34" s="1618"/>
    </row>
    <row r="35" spans="2:15" s="1216" customFormat="1" ht="12">
      <c r="B35" s="1618" t="s">
        <v>1598</v>
      </c>
      <c r="C35" s="1618"/>
      <c r="D35" s="1618"/>
      <c r="E35" s="1618"/>
      <c r="F35" s="1618"/>
      <c r="G35" s="1618"/>
      <c r="H35" s="1618"/>
      <c r="I35" s="1618"/>
      <c r="J35" s="1618"/>
      <c r="K35" s="1618"/>
      <c r="L35" s="1618"/>
      <c r="M35" s="1618"/>
      <c r="N35" s="1618"/>
      <c r="O35" s="1618"/>
    </row>
    <row r="36" spans="2:15" s="1216" customFormat="1" ht="12">
      <c r="B36" s="1618" t="s">
        <v>1599</v>
      </c>
      <c r="C36" s="1618"/>
      <c r="D36" s="1618"/>
      <c r="E36" s="1618"/>
      <c r="F36" s="1618"/>
      <c r="G36" s="1618"/>
      <c r="H36" s="1618"/>
      <c r="I36" s="1618"/>
      <c r="J36" s="1618"/>
      <c r="K36" s="1618"/>
      <c r="L36" s="1618"/>
      <c r="M36" s="1618"/>
      <c r="N36" s="1618"/>
      <c r="O36" s="1618"/>
    </row>
    <row r="37" spans="2:15" s="1216" customFormat="1" ht="12">
      <c r="B37" s="1618" t="s">
        <v>1600</v>
      </c>
      <c r="C37" s="1618"/>
      <c r="D37" s="1618"/>
      <c r="E37" s="1618"/>
      <c r="F37" s="1618"/>
      <c r="G37" s="1618"/>
      <c r="H37" s="1618"/>
      <c r="I37" s="1618"/>
      <c r="J37" s="1618"/>
      <c r="K37" s="1618"/>
      <c r="L37" s="1618"/>
      <c r="M37" s="1618"/>
      <c r="N37" s="1618"/>
      <c r="O37" s="1618"/>
    </row>
    <row r="38" spans="2:15" s="1216" customFormat="1" ht="12">
      <c r="B38" s="1618" t="s">
        <v>1721</v>
      </c>
      <c r="C38" s="1618"/>
      <c r="D38" s="1618"/>
      <c r="E38" s="1618"/>
      <c r="F38" s="1618"/>
      <c r="G38" s="1618"/>
      <c r="H38" s="1618"/>
      <c r="I38" s="1618"/>
      <c r="J38" s="1618"/>
      <c r="K38" s="1618"/>
      <c r="L38" s="1618"/>
      <c r="M38" s="1618"/>
      <c r="N38" s="1618"/>
      <c r="O38" s="1618"/>
    </row>
    <row r="39" spans="2:15" s="1216" customFormat="1" ht="12">
      <c r="B39" s="1618" t="s">
        <v>1722</v>
      </c>
      <c r="C39" s="1618"/>
      <c r="D39" s="1618"/>
      <c r="E39" s="1618"/>
      <c r="F39" s="1618"/>
      <c r="G39" s="1618"/>
      <c r="H39" s="1618"/>
      <c r="I39" s="1618"/>
      <c r="J39" s="1618"/>
      <c r="K39" s="1618"/>
      <c r="L39" s="1618"/>
      <c r="M39" s="1618"/>
      <c r="N39" s="1618"/>
      <c r="O39" s="1618"/>
    </row>
    <row r="40" spans="2:15" s="1216" customFormat="1" ht="28.5" customHeight="1">
      <c r="B40" s="2067" t="s">
        <v>1723</v>
      </c>
      <c r="C40" s="2067"/>
      <c r="D40" s="2067"/>
      <c r="E40" s="2067"/>
      <c r="F40" s="2067"/>
      <c r="G40" s="2067"/>
      <c r="H40" s="2067"/>
      <c r="I40" s="2067"/>
      <c r="J40" s="2067"/>
      <c r="K40" s="2067"/>
      <c r="L40" s="2067"/>
      <c r="M40" s="2067"/>
      <c r="N40" s="2067"/>
      <c r="O40" s="2067"/>
    </row>
    <row r="41" spans="2:15" s="1216" customFormat="1" ht="34.950000000000003" customHeight="1">
      <c r="B41" s="2067" t="s">
        <v>1601</v>
      </c>
      <c r="C41" s="2067"/>
      <c r="D41" s="2067"/>
      <c r="E41" s="2067"/>
      <c r="F41" s="2067"/>
      <c r="G41" s="2067"/>
      <c r="H41" s="2067"/>
      <c r="I41" s="2067"/>
      <c r="J41" s="2067"/>
      <c r="K41" s="2067"/>
      <c r="L41" s="2067"/>
      <c r="M41" s="2067"/>
      <c r="N41" s="2067"/>
      <c r="O41" s="2067"/>
    </row>
    <row r="42" spans="2:15" s="1216" customFormat="1" ht="27.6" customHeight="1">
      <c r="B42" s="2067" t="s">
        <v>1602</v>
      </c>
      <c r="C42" s="2067"/>
      <c r="D42" s="2067"/>
      <c r="E42" s="2067"/>
      <c r="F42" s="2067"/>
      <c r="G42" s="2067"/>
      <c r="H42" s="2067"/>
      <c r="I42" s="2067"/>
      <c r="J42" s="2067"/>
      <c r="K42" s="2067"/>
      <c r="L42" s="2067"/>
      <c r="M42" s="2067"/>
      <c r="N42" s="2067"/>
      <c r="O42" s="2067"/>
    </row>
    <row r="43" spans="2:15" s="1216" customFormat="1" ht="30" customHeight="1">
      <c r="B43" s="2067" t="s">
        <v>1769</v>
      </c>
      <c r="C43" s="2067"/>
      <c r="D43" s="2067"/>
      <c r="E43" s="2067"/>
      <c r="F43" s="2067"/>
      <c r="G43" s="2067"/>
      <c r="H43" s="2067"/>
      <c r="I43" s="2067"/>
      <c r="J43" s="2067"/>
      <c r="K43" s="2067"/>
      <c r="L43" s="2067"/>
      <c r="M43" s="2067"/>
      <c r="N43" s="2067"/>
      <c r="O43" s="2067"/>
    </row>
    <row r="44" spans="2:15" s="1216" customFormat="1" ht="18" customHeight="1">
      <c r="B44" s="2067" t="s">
        <v>1756</v>
      </c>
      <c r="C44" s="2067"/>
      <c r="D44" s="2067"/>
      <c r="E44" s="2067"/>
      <c r="F44" s="2067"/>
      <c r="G44" s="2067"/>
      <c r="H44" s="2067"/>
      <c r="I44" s="2067"/>
      <c r="J44" s="2067"/>
      <c r="K44" s="2067"/>
      <c r="L44" s="2067"/>
      <c r="M44" s="2067"/>
      <c r="N44" s="2067"/>
      <c r="O44" s="2067"/>
    </row>
    <row r="45" spans="2:15" s="1216" customFormat="1" ht="12">
      <c r="B45" s="1644" t="s">
        <v>1960</v>
      </c>
      <c r="C45" s="1642"/>
      <c r="D45" s="1642"/>
      <c r="E45" s="1642"/>
      <c r="F45" s="1642"/>
      <c r="G45" s="1642"/>
      <c r="H45" s="1642"/>
      <c r="I45" s="1642"/>
      <c r="J45" s="1642"/>
      <c r="K45" s="1642"/>
      <c r="L45" s="1642"/>
      <c r="M45" s="1642"/>
      <c r="N45" s="1642"/>
      <c r="O45" s="1642"/>
    </row>
    <row r="46" spans="2:15" s="1216" customFormat="1" ht="12">
      <c r="B46" s="1644" t="s">
        <v>1961</v>
      </c>
      <c r="C46" s="1642"/>
      <c r="D46" s="1642"/>
      <c r="E46" s="1642"/>
      <c r="F46" s="1642"/>
      <c r="G46" s="1642"/>
      <c r="H46" s="1642"/>
      <c r="I46" s="1642"/>
      <c r="J46" s="1642"/>
      <c r="K46" s="1642"/>
      <c r="L46" s="1642"/>
      <c r="M46" s="1642"/>
      <c r="N46" s="1642"/>
      <c r="O46" s="1642"/>
    </row>
    <row r="47" spans="2:15" s="1216" customFormat="1" ht="12.6" customHeight="1">
      <c r="B47" s="1644" t="s">
        <v>2096</v>
      </c>
      <c r="C47" s="1619"/>
      <c r="D47" s="1619"/>
      <c r="E47" s="1619"/>
      <c r="F47" s="1619"/>
      <c r="G47" s="1619"/>
      <c r="H47" s="1619"/>
      <c r="I47" s="1619"/>
      <c r="J47" s="1619"/>
      <c r="K47" s="1619"/>
      <c r="L47" s="1619"/>
      <c r="M47" s="1619"/>
      <c r="N47" s="1619"/>
      <c r="O47" s="1619"/>
    </row>
    <row r="48" spans="2:15" s="1216" customFormat="1" ht="12.6" customHeight="1">
      <c r="B48" s="1619"/>
      <c r="C48" s="1619"/>
      <c r="D48" s="1619"/>
      <c r="E48" s="1619"/>
      <c r="F48" s="1619"/>
      <c r="G48" s="1619"/>
      <c r="H48" s="1619"/>
      <c r="I48" s="1619"/>
      <c r="J48" s="1619"/>
      <c r="K48" s="1619"/>
      <c r="L48" s="1619"/>
      <c r="M48" s="1619"/>
      <c r="N48" s="1619"/>
      <c r="O48" s="1619"/>
    </row>
    <row r="49" spans="2:11" ht="15.6">
      <c r="B49" s="2064" t="s">
        <v>1493</v>
      </c>
      <c r="C49" s="2064"/>
      <c r="D49" s="2064"/>
      <c r="E49" s="2064"/>
      <c r="F49" s="2064"/>
    </row>
    <row r="50" spans="2:11" ht="14.4" thickBot="1">
      <c r="D50" s="1620"/>
      <c r="G50" s="1620"/>
    </row>
    <row r="51" spans="2:11" ht="54.6" customHeight="1" thickTop="1">
      <c r="B51" s="1186" t="s">
        <v>1371</v>
      </c>
      <c r="C51" s="1189" t="s">
        <v>1532</v>
      </c>
      <c r="D51" s="1217" t="s">
        <v>1359</v>
      </c>
      <c r="E51" s="1189" t="s">
        <v>1586</v>
      </c>
      <c r="F51" s="1189" t="s">
        <v>1759</v>
      </c>
      <c r="G51" s="1189" t="s">
        <v>1360</v>
      </c>
      <c r="H51" s="1189" t="s">
        <v>1343</v>
      </c>
      <c r="I51" s="1189" t="s">
        <v>1441</v>
      </c>
    </row>
    <row r="52" spans="2:11">
      <c r="B52" s="1218" t="s">
        <v>1004</v>
      </c>
      <c r="C52" s="1167" t="s">
        <v>1170</v>
      </c>
      <c r="D52" s="1167" t="s">
        <v>1171</v>
      </c>
      <c r="E52" s="1167" t="s">
        <v>1172</v>
      </c>
      <c r="F52" s="1167" t="s">
        <v>1002</v>
      </c>
      <c r="G52" s="1167" t="s">
        <v>1173</v>
      </c>
      <c r="H52" s="1167" t="s">
        <v>1005</v>
      </c>
      <c r="I52" s="1283" t="s">
        <v>1174</v>
      </c>
      <c r="J52" s="1280"/>
      <c r="K52" s="1264"/>
    </row>
    <row r="53" spans="2:11">
      <c r="B53" s="1192"/>
      <c r="C53" s="1195"/>
      <c r="D53" s="1195"/>
      <c r="E53" s="1195"/>
      <c r="F53" s="1195"/>
      <c r="G53" s="1195"/>
      <c r="H53" s="1195"/>
      <c r="I53" s="1284"/>
      <c r="J53" s="1245"/>
      <c r="K53" s="1235"/>
    </row>
    <row r="54" spans="2:11">
      <c r="B54" s="1192"/>
      <c r="C54" s="1195"/>
      <c r="D54" s="1195"/>
      <c r="E54" s="1195"/>
      <c r="F54" s="1195"/>
      <c r="G54" s="1195"/>
      <c r="H54" s="1195"/>
      <c r="I54" s="1284"/>
      <c r="J54" s="1245"/>
      <c r="K54" s="1235"/>
    </row>
    <row r="55" spans="2:11">
      <c r="B55" s="1192"/>
      <c r="C55" s="1195"/>
      <c r="D55" s="1195"/>
      <c r="E55" s="1195"/>
      <c r="F55" s="1195"/>
      <c r="G55" s="1195"/>
      <c r="H55" s="1195"/>
      <c r="I55" s="1284"/>
      <c r="J55" s="1245"/>
      <c r="K55" s="1235"/>
    </row>
    <row r="56" spans="2:11" ht="14.4" thickBot="1">
      <c r="B56" s="1219" t="s">
        <v>1356</v>
      </c>
      <c r="C56" s="1220"/>
      <c r="D56" s="1220"/>
      <c r="E56" s="1220"/>
      <c r="F56" s="1220"/>
      <c r="G56" s="1220"/>
      <c r="H56" s="1220"/>
      <c r="I56" s="1285"/>
      <c r="J56" s="1245"/>
      <c r="K56" s="1235"/>
    </row>
    <row r="57" spans="2:11" s="1216" customFormat="1" ht="12.6" thickTop="1">
      <c r="B57" s="1216" t="s">
        <v>1509</v>
      </c>
    </row>
    <row r="58" spans="2:11" s="1216" customFormat="1" ht="12">
      <c r="B58" s="1216" t="s">
        <v>1725</v>
      </c>
    </row>
    <row r="59" spans="2:11" s="1216" customFormat="1" ht="12">
      <c r="B59" s="1216" t="s">
        <v>1603</v>
      </c>
    </row>
    <row r="60" spans="2:11" s="1216" customFormat="1" ht="12">
      <c r="B60" s="1198" t="s">
        <v>1587</v>
      </c>
    </row>
    <row r="61" spans="2:11" s="1216" customFormat="1" ht="12">
      <c r="B61" s="1198" t="s">
        <v>1959</v>
      </c>
    </row>
    <row r="63" spans="2:11">
      <c r="B63" s="6" t="s">
        <v>1492</v>
      </c>
    </row>
    <row r="64" spans="2:11" ht="14.4" thickBot="1"/>
    <row r="65" spans="1:15" ht="28.2" thickTop="1">
      <c r="B65" s="1186" t="s">
        <v>1371</v>
      </c>
      <c r="C65" s="992" t="s">
        <v>1348</v>
      </c>
      <c r="D65" s="992" t="s">
        <v>1349</v>
      </c>
      <c r="E65" s="992" t="s">
        <v>1739</v>
      </c>
      <c r="F65" s="992" t="s">
        <v>1761</v>
      </c>
      <c r="G65" s="1189" t="s">
        <v>1367</v>
      </c>
      <c r="H65" s="1189" t="s">
        <v>1368</v>
      </c>
      <c r="I65" s="1221" t="s">
        <v>1740</v>
      </c>
    </row>
    <row r="66" spans="1:15">
      <c r="B66" s="1218" t="s">
        <v>1004</v>
      </c>
      <c r="C66" s="1167" t="s">
        <v>1170</v>
      </c>
      <c r="D66" s="1167" t="s">
        <v>1171</v>
      </c>
      <c r="E66" s="1222" t="s">
        <v>1172</v>
      </c>
      <c r="F66" s="1222" t="s">
        <v>1002</v>
      </c>
      <c r="G66" s="1167" t="s">
        <v>1173</v>
      </c>
      <c r="H66" s="1167" t="s">
        <v>1005</v>
      </c>
      <c r="I66" s="1223" t="s">
        <v>1174</v>
      </c>
    </row>
    <row r="67" spans="1:15">
      <c r="B67" s="1192"/>
      <c r="C67" s="1195"/>
      <c r="D67" s="1195"/>
      <c r="E67" s="1195"/>
      <c r="F67" s="1195"/>
      <c r="G67" s="1195"/>
      <c r="H67" s="1195"/>
      <c r="I67" s="1224"/>
    </row>
    <row r="68" spans="1:15">
      <c r="B68" s="1192"/>
      <c r="C68" s="1195"/>
      <c r="D68" s="1195"/>
      <c r="E68" s="1195"/>
      <c r="F68" s="1195"/>
      <c r="G68" s="1195"/>
      <c r="H68" s="1195"/>
      <c r="I68" s="1224"/>
    </row>
    <row r="69" spans="1:15">
      <c r="B69" s="1192"/>
      <c r="C69" s="1195"/>
      <c r="D69" s="1195"/>
      <c r="E69" s="1195"/>
      <c r="F69" s="1195"/>
      <c r="G69" s="1195"/>
      <c r="H69" s="1195"/>
      <c r="I69" s="1224"/>
    </row>
    <row r="70" spans="1:15" ht="14.4" thickBot="1">
      <c r="B70" s="1219" t="s">
        <v>1356</v>
      </c>
      <c r="C70" s="1220"/>
      <c r="D70" s="1220"/>
      <c r="E70" s="1220"/>
      <c r="F70" s="1220"/>
      <c r="G70" s="1225"/>
      <c r="H70" s="1225"/>
      <c r="I70" s="1226"/>
    </row>
    <row r="71" spans="1:15" s="1216" customFormat="1" ht="12.6" thickTop="1">
      <c r="B71" s="1216" t="s">
        <v>1510</v>
      </c>
    </row>
    <row r="72" spans="1:15" s="1216" customFormat="1" ht="12">
      <c r="B72" s="1216" t="s">
        <v>1511</v>
      </c>
    </row>
    <row r="73" spans="1:15" s="1216" customFormat="1" ht="27" customHeight="1">
      <c r="B73" s="2066" t="s">
        <v>1508</v>
      </c>
      <c r="C73" s="2066"/>
      <c r="D73" s="2066"/>
      <c r="E73" s="2066"/>
      <c r="F73" s="2066"/>
      <c r="G73" s="2066"/>
      <c r="H73" s="2066"/>
      <c r="I73" s="2066"/>
      <c r="J73" s="2066"/>
      <c r="K73" s="2066"/>
      <c r="L73" s="2066"/>
      <c r="M73" s="2066"/>
      <c r="N73" s="2066"/>
      <c r="O73" s="2066"/>
    </row>
    <row r="74" spans="1:15" s="1216" customFormat="1" ht="12">
      <c r="B74" s="1216" t="s">
        <v>1762</v>
      </c>
    </row>
    <row r="75" spans="1:15" s="1216" customFormat="1" ht="12">
      <c r="A75" s="1172"/>
      <c r="B75" s="1172" t="s">
        <v>1763</v>
      </c>
      <c r="C75" s="1172"/>
      <c r="D75" s="1172"/>
      <c r="E75" s="1172"/>
      <c r="F75" s="1172"/>
      <c r="G75" s="1172"/>
      <c r="H75" s="1172"/>
      <c r="I75" s="1172"/>
      <c r="J75" s="1172"/>
      <c r="K75" s="1172"/>
      <c r="L75" s="1172"/>
      <c r="M75" s="1172"/>
      <c r="N75" s="1172"/>
      <c r="O75" s="1172"/>
    </row>
    <row r="76" spans="1:15">
      <c r="B76" s="1216" t="s">
        <v>1791</v>
      </c>
    </row>
    <row r="78" spans="1:15" ht="15.6">
      <c r="B78" s="2070" t="s">
        <v>1581</v>
      </c>
      <c r="C78" s="2071"/>
      <c r="D78" s="2071"/>
      <c r="E78" s="2071"/>
      <c r="F78" s="2071"/>
      <c r="G78" s="2072"/>
    </row>
    <row r="80" spans="1:15" ht="27.6">
      <c r="B80" s="1227" t="s">
        <v>1371</v>
      </c>
      <c r="C80" s="1227" t="s">
        <v>1372</v>
      </c>
      <c r="D80" s="1227" t="s">
        <v>1350</v>
      </c>
      <c r="E80" s="1227" t="s">
        <v>1370</v>
      </c>
      <c r="F80" s="1227" t="s">
        <v>1758</v>
      </c>
      <c r="G80" s="1227" t="s">
        <v>1521</v>
      </c>
      <c r="H80" s="1227" t="s">
        <v>1744</v>
      </c>
      <c r="I80" s="1228"/>
      <c r="M80" s="1228"/>
    </row>
    <row r="81" spans="2:28">
      <c r="B81" s="1167" t="s">
        <v>1004</v>
      </c>
      <c r="C81" s="1167" t="s">
        <v>1170</v>
      </c>
      <c r="D81" s="1167" t="s">
        <v>1171</v>
      </c>
      <c r="E81" s="1167" t="s">
        <v>1172</v>
      </c>
      <c r="F81" s="1167" t="s">
        <v>1002</v>
      </c>
      <c r="G81" s="1167" t="s">
        <v>1173</v>
      </c>
      <c r="H81" s="1229" t="s">
        <v>1005</v>
      </c>
      <c r="I81" s="1276"/>
      <c r="M81" s="1230"/>
      <c r="N81" s="1230"/>
    </row>
    <row r="82" spans="2:28">
      <c r="B82" s="1195"/>
      <c r="C82" s="1195"/>
      <c r="D82" s="1195"/>
      <c r="E82" s="1195"/>
      <c r="F82" s="1195"/>
      <c r="G82" s="1194"/>
      <c r="H82" s="1231"/>
      <c r="I82" s="1174"/>
      <c r="M82" s="1232"/>
      <c r="N82" s="1232"/>
    </row>
    <row r="83" spans="2:28">
      <c r="B83" s="1195"/>
      <c r="C83" s="1195"/>
      <c r="D83" s="1195"/>
      <c r="E83" s="1195"/>
      <c r="F83" s="1195"/>
      <c r="G83" s="1233"/>
      <c r="H83" s="1231"/>
      <c r="I83" s="1174"/>
      <c r="M83" s="1234"/>
      <c r="N83" s="1234"/>
    </row>
    <row r="84" spans="2:28">
      <c r="B84" s="1195" t="s">
        <v>1356</v>
      </c>
      <c r="C84" s="1195"/>
      <c r="D84" s="1195"/>
      <c r="E84" s="1195"/>
      <c r="F84" s="1195"/>
      <c r="G84" s="1195"/>
      <c r="H84" s="1231"/>
      <c r="I84" s="1174"/>
      <c r="M84" s="1235"/>
      <c r="N84" s="1235"/>
    </row>
    <row r="85" spans="2:28" s="1216" customFormat="1" ht="12">
      <c r="B85" s="1216" t="s">
        <v>1512</v>
      </c>
    </row>
    <row r="86" spans="2:28" s="1216" customFormat="1" ht="12">
      <c r="B86" s="1216" t="s">
        <v>1792</v>
      </c>
    </row>
    <row r="87" spans="2:28" s="1216" customFormat="1" ht="12">
      <c r="B87" s="1216" t="s">
        <v>1498</v>
      </c>
    </row>
    <row r="88" spans="2:28" s="1216" customFormat="1" ht="12">
      <c r="B88" s="1216" t="s">
        <v>1574</v>
      </c>
    </row>
    <row r="89" spans="2:28" s="1216" customFormat="1" ht="12">
      <c r="B89" s="1216" t="s">
        <v>1499</v>
      </c>
    </row>
    <row r="90" spans="2:28" s="1216" customFormat="1" ht="12">
      <c r="B90" s="1216" t="s">
        <v>1513</v>
      </c>
    </row>
    <row r="91" spans="2:28" s="1216" customFormat="1" ht="12">
      <c r="B91" s="1216" t="s">
        <v>1500</v>
      </c>
      <c r="C91" s="1236"/>
    </row>
    <row r="92" spans="2:28" s="1216" customFormat="1" ht="12">
      <c r="B92" s="1216" t="s">
        <v>1501</v>
      </c>
      <c r="C92" s="1236"/>
      <c r="G92" s="1236"/>
      <c r="K92" s="1236"/>
      <c r="T92" s="1236"/>
      <c r="X92" s="1236"/>
      <c r="AB92" s="1236"/>
    </row>
    <row r="93" spans="2:28" s="1216" customFormat="1" ht="12">
      <c r="B93" s="1216" t="s">
        <v>1502</v>
      </c>
      <c r="C93" s="1236"/>
      <c r="G93" s="1236"/>
      <c r="K93" s="1236"/>
      <c r="T93" s="1236"/>
      <c r="X93" s="1236"/>
      <c r="AB93" s="1236"/>
    </row>
    <row r="94" spans="2:28" s="1216" customFormat="1" ht="12">
      <c r="B94" s="1216" t="s">
        <v>1503</v>
      </c>
      <c r="C94" s="1236"/>
      <c r="G94" s="1236"/>
      <c r="K94" s="1236"/>
      <c r="T94" s="1236"/>
      <c r="X94" s="1236"/>
      <c r="AB94" s="1236"/>
    </row>
    <row r="95" spans="2:28" s="1216" customFormat="1" ht="12">
      <c r="B95" s="1216" t="s">
        <v>1504</v>
      </c>
      <c r="C95" s="1236"/>
      <c r="G95" s="1236"/>
      <c r="K95" s="1236"/>
      <c r="T95" s="1236"/>
      <c r="X95" s="1236"/>
      <c r="AB95" s="1236"/>
    </row>
    <row r="96" spans="2:28" s="1216" customFormat="1" ht="12">
      <c r="B96" s="1216" t="s">
        <v>1514</v>
      </c>
      <c r="C96" s="1236"/>
      <c r="G96" s="1236"/>
      <c r="K96" s="1236"/>
      <c r="T96" s="1236"/>
      <c r="X96" s="1236"/>
      <c r="AB96" s="1236"/>
    </row>
    <row r="97" spans="1:28" s="1216" customFormat="1" ht="12">
      <c r="B97" s="1216" t="s">
        <v>1505</v>
      </c>
      <c r="C97" s="1236"/>
      <c r="G97" s="1236"/>
      <c r="K97" s="1236"/>
      <c r="T97" s="1236"/>
      <c r="X97" s="1236"/>
      <c r="AB97" s="1236"/>
    </row>
    <row r="98" spans="1:28" s="1216" customFormat="1" ht="12">
      <c r="B98" s="1216" t="s">
        <v>1515</v>
      </c>
      <c r="C98" s="1236"/>
      <c r="G98" s="1236"/>
      <c r="K98" s="1236"/>
      <c r="T98" s="1236"/>
      <c r="X98" s="1236"/>
      <c r="AB98" s="1236"/>
    </row>
    <row r="99" spans="1:28" s="1216" customFormat="1" ht="12">
      <c r="B99" s="1216" t="s">
        <v>1506</v>
      </c>
      <c r="C99" s="1236"/>
      <c r="G99" s="1236"/>
      <c r="K99" s="1236"/>
      <c r="T99" s="1236"/>
      <c r="X99" s="1236"/>
      <c r="AB99" s="1236"/>
    </row>
    <row r="100" spans="1:28" s="1216" customFormat="1" ht="12">
      <c r="B100" s="1216" t="s">
        <v>1507</v>
      </c>
      <c r="C100" s="1236"/>
      <c r="G100" s="1236"/>
      <c r="K100" s="1236"/>
      <c r="T100" s="1236"/>
      <c r="X100" s="1236"/>
      <c r="AB100" s="1236"/>
    </row>
    <row r="101" spans="1:28" s="1216" customFormat="1" ht="12">
      <c r="B101" s="1216" t="s">
        <v>1516</v>
      </c>
      <c r="C101" s="1236"/>
      <c r="G101" s="1236"/>
      <c r="K101" s="1236"/>
      <c r="T101" s="1236"/>
      <c r="X101" s="1236"/>
      <c r="AB101" s="1236"/>
    </row>
    <row r="102" spans="1:28" s="1216" customFormat="1" ht="12">
      <c r="B102" s="1216" t="s">
        <v>1517</v>
      </c>
      <c r="C102" s="1236"/>
      <c r="G102" s="1236"/>
      <c r="K102" s="1236"/>
      <c r="T102" s="1236"/>
      <c r="X102" s="1236"/>
      <c r="AB102" s="1236"/>
    </row>
    <row r="103" spans="1:28" s="1216" customFormat="1" ht="12">
      <c r="B103" s="1216" t="s">
        <v>1520</v>
      </c>
    </row>
    <row r="104" spans="1:28" s="1216" customFormat="1" ht="12">
      <c r="A104" s="1172"/>
      <c r="B104" s="1172" t="s">
        <v>1496</v>
      </c>
      <c r="C104" s="1172"/>
      <c r="D104" s="1172"/>
      <c r="E104" s="1172"/>
      <c r="F104" s="1172"/>
      <c r="G104" s="1172"/>
      <c r="H104" s="1172"/>
      <c r="I104" s="1172"/>
      <c r="J104" s="1172"/>
      <c r="K104" s="1172"/>
      <c r="L104" s="1172"/>
      <c r="M104" s="1172"/>
      <c r="N104" s="1172"/>
      <c r="O104" s="1172"/>
    </row>
    <row r="105" spans="1:28">
      <c r="B105" s="1216" t="s">
        <v>1604</v>
      </c>
      <c r="C105" s="1175"/>
    </row>
    <row r="106" spans="1:28">
      <c r="A106" s="1174"/>
      <c r="B106" s="1172" t="s">
        <v>1743</v>
      </c>
      <c r="C106" s="1173"/>
      <c r="D106" s="1174"/>
      <c r="E106" s="1174"/>
      <c r="F106" s="1174"/>
      <c r="G106" s="1174"/>
      <c r="H106" s="1174"/>
      <c r="I106" s="1174"/>
      <c r="J106" s="1174"/>
      <c r="K106" s="1174"/>
      <c r="L106" s="1174"/>
      <c r="M106" s="1174"/>
      <c r="N106" s="1174"/>
      <c r="O106" s="1174"/>
    </row>
    <row r="107" spans="1:28">
      <c r="B107" s="1175"/>
      <c r="C107" s="1175"/>
    </row>
    <row r="108" spans="1:28" ht="15.6">
      <c r="B108" s="1178" t="s">
        <v>1717</v>
      </c>
      <c r="C108" s="1237"/>
      <c r="D108" s="1237"/>
      <c r="E108" s="1237"/>
      <c r="F108" s="1237"/>
    </row>
    <row r="109" spans="1:28" ht="14.4" thickBot="1">
      <c r="B109" s="1175"/>
      <c r="C109" s="1175"/>
    </row>
    <row r="110" spans="1:28" ht="42" thickTop="1">
      <c r="B110" s="1186" t="s">
        <v>1371</v>
      </c>
      <c r="C110" s="992" t="s">
        <v>1372</v>
      </c>
      <c r="D110" s="1189" t="s">
        <v>1350</v>
      </c>
      <c r="E110" s="1189" t="s">
        <v>1370</v>
      </c>
      <c r="F110" s="1189" t="s">
        <v>1758</v>
      </c>
      <c r="G110" s="1189" t="s">
        <v>1605</v>
      </c>
      <c r="H110" s="1189" t="s">
        <v>1589</v>
      </c>
      <c r="I110" s="1189" t="s">
        <v>1608</v>
      </c>
      <c r="J110" s="1221" t="s">
        <v>1521</v>
      </c>
      <c r="K110" s="1254"/>
      <c r="O110" s="1174"/>
    </row>
    <row r="111" spans="1:28">
      <c r="B111" s="1218" t="s">
        <v>1004</v>
      </c>
      <c r="C111" s="1167" t="s">
        <v>1170</v>
      </c>
      <c r="D111" s="1222" t="s">
        <v>1171</v>
      </c>
      <c r="E111" s="1167" t="s">
        <v>1172</v>
      </c>
      <c r="F111" s="1282" t="s">
        <v>1002</v>
      </c>
      <c r="G111" s="1167" t="s">
        <v>1173</v>
      </c>
      <c r="H111" s="1167" t="s">
        <v>1005</v>
      </c>
      <c r="I111" s="1167" t="s">
        <v>1174</v>
      </c>
      <c r="J111" s="1238" t="s">
        <v>1175</v>
      </c>
      <c r="K111" s="1277"/>
      <c r="O111" s="1174"/>
    </row>
    <row r="112" spans="1:28">
      <c r="B112" s="1192"/>
      <c r="C112" s="1195"/>
      <c r="D112" s="1195"/>
      <c r="E112" s="1239"/>
      <c r="F112" s="1282"/>
      <c r="G112" s="1239"/>
      <c r="H112" s="1240"/>
      <c r="I112" s="1195"/>
      <c r="J112" s="1241"/>
      <c r="K112" s="1278"/>
      <c r="O112" s="1174"/>
    </row>
    <row r="113" spans="2:15">
      <c r="B113" s="1192"/>
      <c r="C113" s="1195"/>
      <c r="D113" s="1240"/>
      <c r="E113" s="1195"/>
      <c r="F113" s="1282"/>
      <c r="G113" s="1195"/>
      <c r="H113" s="1195"/>
      <c r="I113" s="1195"/>
      <c r="J113" s="1242"/>
      <c r="K113" s="1278"/>
      <c r="O113" s="1174"/>
    </row>
    <row r="114" spans="2:15" ht="14.4" thickBot="1">
      <c r="B114" s="1219" t="s">
        <v>1356</v>
      </c>
      <c r="C114" s="1220"/>
      <c r="D114" s="1220"/>
      <c r="E114" s="1220"/>
      <c r="F114" s="1286"/>
      <c r="G114" s="1220"/>
      <c r="H114" s="1220"/>
      <c r="I114" s="1220"/>
      <c r="J114" s="1226"/>
      <c r="K114" s="1278"/>
      <c r="O114" s="1174"/>
    </row>
    <row r="115" spans="2:15" ht="14.4" thickTop="1">
      <c r="B115" s="1216" t="s">
        <v>1512</v>
      </c>
      <c r="C115" s="1235"/>
      <c r="D115" s="1235"/>
      <c r="E115" s="1235"/>
      <c r="F115" s="1235"/>
      <c r="G115" s="1235"/>
      <c r="H115" s="1235"/>
      <c r="I115" s="1235"/>
      <c r="J115" s="1235"/>
      <c r="K115" s="1235"/>
      <c r="L115" s="1235"/>
    </row>
    <row r="116" spans="2:15">
      <c r="B116" s="1216" t="s">
        <v>1792</v>
      </c>
      <c r="C116" s="1235"/>
      <c r="D116" s="1235"/>
      <c r="E116" s="1235"/>
      <c r="F116" s="1235"/>
      <c r="G116" s="1235"/>
      <c r="H116" s="1235"/>
      <c r="I116" s="1235"/>
      <c r="J116" s="1235"/>
      <c r="K116" s="1235"/>
      <c r="L116" s="1235"/>
    </row>
    <row r="117" spans="2:15">
      <c r="B117" s="1216" t="s">
        <v>1498</v>
      </c>
      <c r="C117" s="1235"/>
      <c r="D117" s="1235"/>
      <c r="E117" s="1235"/>
      <c r="F117" s="1235"/>
      <c r="G117" s="1235"/>
      <c r="H117" s="1235"/>
      <c r="I117" s="1235"/>
      <c r="J117" s="1235"/>
      <c r="K117" s="1235"/>
      <c r="L117" s="1235"/>
    </row>
    <row r="118" spans="2:15">
      <c r="B118" s="1216" t="s">
        <v>1518</v>
      </c>
      <c r="C118" s="1236"/>
      <c r="D118" s="1216"/>
      <c r="E118" s="1216"/>
      <c r="F118" s="1216"/>
      <c r="G118" s="1236"/>
      <c r="H118" s="1216"/>
      <c r="I118" s="1216"/>
      <c r="J118" s="1216"/>
      <c r="K118" s="1236"/>
      <c r="L118" s="1216"/>
      <c r="M118" s="1216"/>
      <c r="N118" s="1216"/>
      <c r="O118" s="1216"/>
    </row>
    <row r="119" spans="2:15">
      <c r="B119" s="1216" t="s">
        <v>1519</v>
      </c>
      <c r="C119" s="1236"/>
      <c r="D119" s="1216"/>
      <c r="E119" s="1216"/>
      <c r="F119" s="1216"/>
      <c r="G119" s="1236"/>
      <c r="H119" s="1216"/>
      <c r="I119" s="1216"/>
      <c r="J119" s="1216"/>
      <c r="K119" s="1236"/>
      <c r="L119" s="1216"/>
      <c r="M119" s="1216"/>
      <c r="N119" s="1216"/>
      <c r="O119" s="1216"/>
    </row>
    <row r="120" spans="2:15" ht="25.2" customHeight="1">
      <c r="B120" s="2066" t="s">
        <v>1573</v>
      </c>
      <c r="C120" s="2066"/>
      <c r="D120" s="2066"/>
      <c r="E120" s="2066"/>
      <c r="F120" s="2066"/>
      <c r="G120" s="2066"/>
      <c r="H120" s="2066"/>
      <c r="I120" s="2066"/>
      <c r="J120" s="2066"/>
      <c r="K120" s="2066"/>
      <c r="L120" s="2066"/>
      <c r="M120" s="2066"/>
      <c r="N120" s="2066"/>
      <c r="O120" s="2066"/>
    </row>
    <row r="121" spans="2:15" ht="12.75" customHeight="1">
      <c r="B121" s="1216" t="s">
        <v>1520</v>
      </c>
      <c r="C121" s="1627"/>
      <c r="D121" s="1627"/>
      <c r="E121" s="1627"/>
      <c r="F121" s="1627"/>
      <c r="G121" s="1627"/>
      <c r="H121" s="1627"/>
      <c r="I121" s="1627"/>
      <c r="J121" s="1627"/>
      <c r="K121" s="1627"/>
      <c r="L121" s="1627"/>
      <c r="M121" s="1627"/>
      <c r="N121" s="1627"/>
      <c r="O121" s="1627"/>
    </row>
    <row r="122" spans="2:15" ht="12.75" customHeight="1">
      <c r="B122" s="1216" t="s">
        <v>1496</v>
      </c>
      <c r="C122" s="1627"/>
      <c r="D122" s="1627"/>
      <c r="E122" s="1627"/>
      <c r="F122" s="1627"/>
      <c r="G122" s="1627"/>
      <c r="H122" s="1627"/>
      <c r="I122" s="1627"/>
      <c r="J122" s="1627"/>
      <c r="K122" s="1627"/>
      <c r="L122" s="1627"/>
      <c r="M122" s="1627"/>
      <c r="N122" s="1627"/>
      <c r="O122" s="1627"/>
    </row>
    <row r="123" spans="2:15">
      <c r="B123" s="1216" t="s">
        <v>1607</v>
      </c>
      <c r="C123" s="1216"/>
      <c r="D123" s="1216"/>
      <c r="E123" s="1216"/>
      <c r="F123" s="1216"/>
      <c r="G123" s="1216"/>
      <c r="H123" s="1216"/>
      <c r="I123" s="1216"/>
      <c r="J123" s="1216"/>
      <c r="K123" s="1216"/>
      <c r="L123" s="1216"/>
      <c r="M123" s="1216"/>
      <c r="N123" s="1216"/>
      <c r="O123" s="1216"/>
    </row>
    <row r="124" spans="2:15">
      <c r="B124" s="1216" t="s">
        <v>1497</v>
      </c>
      <c r="C124" s="1216"/>
      <c r="D124" s="1216"/>
      <c r="E124" s="1216"/>
      <c r="F124" s="1216"/>
      <c r="G124" s="1216"/>
      <c r="H124" s="1216"/>
      <c r="I124" s="1216"/>
      <c r="J124" s="1216"/>
      <c r="K124" s="1216"/>
      <c r="L124" s="1216"/>
      <c r="M124" s="1216"/>
      <c r="N124" s="1216"/>
      <c r="O124" s="1216"/>
    </row>
    <row r="125" spans="2:15" ht="12.75" customHeight="1">
      <c r="B125" s="2066" t="s">
        <v>1609</v>
      </c>
      <c r="C125" s="2066"/>
      <c r="D125" s="2066"/>
      <c r="E125" s="2066"/>
      <c r="F125" s="2066"/>
      <c r="G125" s="2066"/>
      <c r="H125" s="2066"/>
      <c r="I125" s="2066"/>
      <c r="J125" s="2066"/>
      <c r="K125" s="2066"/>
      <c r="L125" s="2066"/>
      <c r="M125" s="2066"/>
      <c r="N125" s="2066"/>
      <c r="O125" s="2066"/>
    </row>
    <row r="126" spans="2:15">
      <c r="B126" s="1216" t="s">
        <v>1606</v>
      </c>
      <c r="C126" s="1216"/>
      <c r="D126" s="1216"/>
      <c r="E126" s="1216"/>
      <c r="F126" s="1216"/>
      <c r="G126" s="1216"/>
      <c r="H126" s="1216"/>
      <c r="I126" s="1216"/>
      <c r="J126" s="1216"/>
      <c r="K126" s="1216"/>
      <c r="L126" s="1216"/>
      <c r="M126" s="1216"/>
      <c r="N126" s="1216"/>
      <c r="O126" s="1216"/>
    </row>
    <row r="127" spans="2:15">
      <c r="B127" s="1175"/>
      <c r="C127" s="1175"/>
    </row>
    <row r="128" spans="2:15" ht="15.6">
      <c r="B128" s="2064" t="s">
        <v>1718</v>
      </c>
      <c r="C128" s="2065"/>
      <c r="D128" s="2065"/>
      <c r="E128" s="2065"/>
      <c r="F128" s="2065"/>
    </row>
    <row r="129" spans="2:12" ht="14.4" thickBot="1"/>
    <row r="130" spans="2:12" ht="28.2" thickTop="1">
      <c r="B130" s="1186" t="s">
        <v>1428</v>
      </c>
      <c r="C130" s="992" t="s">
        <v>1575</v>
      </c>
      <c r="D130" s="1221" t="s">
        <v>1290</v>
      </c>
      <c r="E130" s="1628"/>
      <c r="F130" s="1629"/>
    </row>
    <row r="131" spans="2:12">
      <c r="B131" s="1243" t="s">
        <v>1004</v>
      </c>
      <c r="C131" s="1167" t="s">
        <v>1170</v>
      </c>
      <c r="D131" s="1223" t="s">
        <v>1171</v>
      </c>
      <c r="E131" s="1630"/>
      <c r="F131" s="1631"/>
    </row>
    <row r="132" spans="2:12">
      <c r="B132" s="1244"/>
      <c r="C132" s="1195"/>
      <c r="D132" s="1224"/>
      <c r="E132" s="1245"/>
      <c r="F132" s="1235"/>
    </row>
    <row r="133" spans="2:12">
      <c r="B133" s="1244"/>
      <c r="C133" s="1195"/>
      <c r="D133" s="1246"/>
      <c r="E133" s="1235"/>
      <c r="F133" s="1235"/>
    </row>
    <row r="134" spans="2:12">
      <c r="B134" s="1244"/>
      <c r="C134" s="1195"/>
      <c r="D134" s="1246"/>
      <c r="E134" s="1235"/>
      <c r="F134" s="1235"/>
    </row>
    <row r="135" spans="2:12" ht="14.4" thickBot="1">
      <c r="B135" s="1219" t="s">
        <v>1356</v>
      </c>
      <c r="C135" s="1220"/>
      <c r="D135" s="1247"/>
      <c r="E135" s="1245"/>
      <c r="F135" s="1235"/>
    </row>
    <row r="136" spans="2:12" ht="14.4" thickTop="1">
      <c r="B136" s="1216" t="s">
        <v>1576</v>
      </c>
      <c r="C136" s="1235"/>
      <c r="D136" s="1235"/>
      <c r="E136" s="1235"/>
      <c r="F136" s="1235"/>
    </row>
    <row r="137" spans="2:12">
      <c r="B137" s="1235"/>
      <c r="C137" s="1235"/>
      <c r="D137" s="1235"/>
      <c r="E137" s="1235"/>
      <c r="F137" s="1235"/>
    </row>
    <row r="138" spans="2:12" ht="15.6">
      <c r="B138" s="2064" t="s">
        <v>1719</v>
      </c>
      <c r="C138" s="2065"/>
      <c r="D138" s="2065"/>
      <c r="E138" s="2065"/>
      <c r="F138" s="2065"/>
    </row>
    <row r="139" spans="2:12" ht="14.4" thickBot="1">
      <c r="B139" s="1235"/>
      <c r="C139" s="1235"/>
      <c r="D139" s="1235"/>
      <c r="E139" s="1235"/>
      <c r="F139" s="1235"/>
    </row>
    <row r="140" spans="2:12" ht="28.2" thickTop="1">
      <c r="B140" s="1186" t="s">
        <v>1371</v>
      </c>
      <c r="C140" s="992" t="s">
        <v>1372</v>
      </c>
      <c r="D140" s="992" t="s">
        <v>1766</v>
      </c>
      <c r="E140" s="992" t="s">
        <v>253</v>
      </c>
      <c r="F140" s="992" t="s">
        <v>1755</v>
      </c>
      <c r="G140" s="992" t="s">
        <v>1303</v>
      </c>
      <c r="H140" s="1221" t="s">
        <v>1757</v>
      </c>
    </row>
    <row r="141" spans="2:12">
      <c r="B141" s="1243" t="s">
        <v>1004</v>
      </c>
      <c r="C141" s="1167" t="s">
        <v>1170</v>
      </c>
      <c r="D141" s="1167" t="s">
        <v>1171</v>
      </c>
      <c r="E141" s="1222" t="s">
        <v>1172</v>
      </c>
      <c r="F141" s="1222" t="s">
        <v>1002</v>
      </c>
      <c r="G141" s="1222" t="s">
        <v>1173</v>
      </c>
      <c r="H141" s="1255" t="s">
        <v>1005</v>
      </c>
      <c r="J141" s="1248"/>
      <c r="K141" s="1248"/>
      <c r="L141" s="1249"/>
    </row>
    <row r="142" spans="2:12">
      <c r="B142" s="1192"/>
      <c r="C142" s="1195"/>
      <c r="D142" s="1196"/>
      <c r="E142" s="1195"/>
      <c r="F142" s="1195"/>
      <c r="G142" s="1195"/>
      <c r="H142" s="1250"/>
      <c r="J142" s="1251"/>
      <c r="K142" s="1251"/>
      <c r="L142" s="1251"/>
    </row>
    <row r="143" spans="2:12">
      <c r="B143" s="1192"/>
      <c r="C143" s="1195"/>
      <c r="D143" s="1196"/>
      <c r="E143" s="1195"/>
      <c r="F143" s="1195"/>
      <c r="G143" s="1195"/>
      <c r="H143" s="1250"/>
      <c r="J143" s="1251"/>
      <c r="K143" s="1251"/>
      <c r="L143" s="1251"/>
    </row>
    <row r="144" spans="2:12">
      <c r="B144" s="1192"/>
      <c r="C144" s="1195"/>
      <c r="D144" s="1196"/>
      <c r="E144" s="1195"/>
      <c r="F144" s="1195"/>
      <c r="G144" s="1195"/>
      <c r="H144" s="1250"/>
      <c r="J144" s="1251"/>
      <c r="K144" s="1251"/>
      <c r="L144" s="1251"/>
    </row>
    <row r="145" spans="2:12" ht="14.4" thickBot="1">
      <c r="B145" s="1219" t="s">
        <v>1356</v>
      </c>
      <c r="C145" s="1220"/>
      <c r="D145" s="1220"/>
      <c r="E145" s="1220"/>
      <c r="F145" s="1220"/>
      <c r="G145" s="1220"/>
      <c r="H145" s="1252"/>
      <c r="J145" s="1251"/>
      <c r="K145" s="1251"/>
      <c r="L145" s="1251"/>
    </row>
    <row r="146" spans="2:12" s="1216" customFormat="1" ht="12.6" thickTop="1">
      <c r="B146" s="1216" t="s">
        <v>1765</v>
      </c>
    </row>
    <row r="147" spans="2:12" s="1216" customFormat="1" ht="12">
      <c r="B147" s="1253" t="s">
        <v>1767</v>
      </c>
      <c r="C147" s="1253"/>
      <c r="D147" s="1253"/>
      <c r="E147" s="1253"/>
      <c r="F147" s="1253"/>
    </row>
    <row r="149" spans="2:12" ht="18" customHeight="1"/>
    <row r="150" spans="2:12" ht="15.6">
      <c r="B150" s="2064" t="s">
        <v>1720</v>
      </c>
      <c r="C150" s="2065"/>
      <c r="D150" s="2065"/>
      <c r="E150" s="2065"/>
      <c r="F150" s="2065"/>
    </row>
    <row r="151" spans="2:12" ht="14.4" thickBot="1"/>
    <row r="152" spans="2:12" ht="14.4" thickTop="1">
      <c r="B152" s="1186" t="s">
        <v>1358</v>
      </c>
      <c r="C152" s="992" t="s">
        <v>1423</v>
      </c>
      <c r="D152" s="1191" t="s">
        <v>1424</v>
      </c>
      <c r="E152" s="1632"/>
      <c r="F152" s="1629"/>
    </row>
    <row r="153" spans="2:12">
      <c r="B153" s="1243" t="s">
        <v>1004</v>
      </c>
      <c r="C153" s="1167" t="s">
        <v>1170</v>
      </c>
      <c r="D153" s="1255" t="s">
        <v>1171</v>
      </c>
      <c r="E153" s="1633"/>
      <c r="F153" s="1634"/>
    </row>
    <row r="154" spans="2:12">
      <c r="B154" s="1244"/>
      <c r="C154" s="1195"/>
      <c r="D154" s="1246"/>
      <c r="E154" s="1245"/>
      <c r="F154" s="1235"/>
    </row>
    <row r="155" spans="2:12">
      <c r="B155" s="1244"/>
      <c r="C155" s="1195"/>
      <c r="D155" s="1246"/>
      <c r="E155" s="1245"/>
      <c r="F155" s="1235"/>
    </row>
    <row r="156" spans="2:12">
      <c r="B156" s="1244"/>
      <c r="C156" s="1195"/>
      <c r="D156" s="1246"/>
      <c r="E156" s="1245"/>
      <c r="F156" s="1235"/>
    </row>
    <row r="157" spans="2:12" ht="14.4" thickBot="1">
      <c r="B157" s="1219" t="s">
        <v>1356</v>
      </c>
      <c r="C157" s="1220"/>
      <c r="D157" s="1226"/>
      <c r="E157" s="1245"/>
      <c r="F157" s="1235"/>
    </row>
    <row r="158" spans="2:12" ht="10.95" customHeight="1" thickTop="1"/>
    <row r="159" spans="2:12" s="1216" customFormat="1" ht="12">
      <c r="B159" s="1253" t="s">
        <v>1610</v>
      </c>
    </row>
    <row r="160" spans="2:12" s="1216" customFormat="1" ht="12">
      <c r="B160" s="1216" t="s">
        <v>1611</v>
      </c>
    </row>
    <row r="164" spans="2:7" ht="15.6">
      <c r="B164" s="2068" t="s">
        <v>2097</v>
      </c>
      <c r="C164" s="2069"/>
      <c r="D164" s="2069"/>
      <c r="E164" s="2069"/>
      <c r="F164" s="2069"/>
    </row>
    <row r="165" spans="2:7" ht="14.4" thickBot="1"/>
    <row r="166" spans="2:7" ht="55.8" thickTop="1">
      <c r="B166" s="1807" t="s">
        <v>2098</v>
      </c>
      <c r="C166" s="1645" t="s">
        <v>2099</v>
      </c>
      <c r="D166" s="1645" t="s">
        <v>2100</v>
      </c>
      <c r="E166" s="1645" t="s">
        <v>2101</v>
      </c>
      <c r="F166" s="1645" t="s">
        <v>2102</v>
      </c>
      <c r="G166" s="1817" t="s">
        <v>2103</v>
      </c>
    </row>
    <row r="167" spans="2:7">
      <c r="B167" s="1808" t="s">
        <v>1004</v>
      </c>
      <c r="C167" s="1809" t="s">
        <v>1170</v>
      </c>
      <c r="D167" s="1809" t="s">
        <v>1171</v>
      </c>
      <c r="E167" s="1809" t="s">
        <v>1172</v>
      </c>
      <c r="F167" s="1809" t="s">
        <v>1002</v>
      </c>
      <c r="G167" s="1810" t="s">
        <v>1173</v>
      </c>
    </row>
    <row r="168" spans="2:7">
      <c r="B168" s="1811"/>
      <c r="C168" s="1195"/>
      <c r="D168" s="1195"/>
      <c r="E168" s="1195"/>
      <c r="F168" s="1803"/>
      <c r="G168" s="1812"/>
    </row>
    <row r="169" spans="2:7">
      <c r="B169" s="1811"/>
      <c r="C169" s="1195"/>
      <c r="D169" s="1195"/>
      <c r="E169" s="1195"/>
      <c r="F169" s="1803"/>
      <c r="G169" s="1812"/>
    </row>
    <row r="170" spans="2:7">
      <c r="B170" s="1811"/>
      <c r="C170" s="1195"/>
      <c r="D170" s="1195"/>
      <c r="E170" s="1195"/>
      <c r="F170" s="1803"/>
      <c r="G170" s="1812"/>
    </row>
    <row r="171" spans="2:7" ht="14.4" thickBot="1">
      <c r="B171" s="1219"/>
      <c r="C171" s="1220"/>
      <c r="D171" s="1220"/>
      <c r="E171" s="1220"/>
      <c r="F171" s="1813"/>
      <c r="G171" s="1814"/>
    </row>
    <row r="172" spans="2:7" ht="14.4" thickTop="1">
      <c r="B172" s="1216"/>
      <c r="C172" s="1216"/>
      <c r="D172" s="1216"/>
      <c r="E172" s="1216"/>
      <c r="F172" s="1216"/>
    </row>
    <row r="173" spans="2:7">
      <c r="B173" s="1815" t="s">
        <v>2104</v>
      </c>
    </row>
    <row r="174" spans="2:7">
      <c r="B174" s="1236" t="s">
        <v>2105</v>
      </c>
    </row>
    <row r="175" spans="2:7">
      <c r="B175" s="1236" t="s">
        <v>2106</v>
      </c>
    </row>
    <row r="176" spans="2:7">
      <c r="B176" s="1236" t="s">
        <v>2107</v>
      </c>
    </row>
    <row r="177" spans="2:6">
      <c r="B177" s="1816" t="s">
        <v>2108</v>
      </c>
      <c r="D177" s="1216"/>
      <c r="E177" s="1216"/>
      <c r="F177" s="1216"/>
    </row>
    <row r="178" spans="2:6">
      <c r="B178" s="1816" t="s">
        <v>2109</v>
      </c>
      <c r="C178" s="1216"/>
      <c r="D178" s="1216"/>
      <c r="E178" s="1216"/>
      <c r="F178" s="1216"/>
    </row>
    <row r="179" spans="2:6">
      <c r="C179" s="1216"/>
      <c r="D179" s="1216"/>
    </row>
    <row r="180" spans="2:6">
      <c r="C180" s="1216"/>
      <c r="D180" s="1216"/>
    </row>
    <row r="181" spans="2:6">
      <c r="C181" s="1216"/>
      <c r="D181" s="1216"/>
    </row>
    <row r="182" spans="2:6">
      <c r="C182" s="1216"/>
      <c r="D182" s="1216"/>
    </row>
    <row r="183" spans="2:6">
      <c r="D183" s="1216"/>
      <c r="E183" s="1216"/>
    </row>
  </sheetData>
  <mergeCells count="20">
    <mergeCell ref="B164:F164"/>
    <mergeCell ref="V23:AI23"/>
    <mergeCell ref="B78:G78"/>
    <mergeCell ref="B25:O25"/>
    <mergeCell ref="B21:O21"/>
    <mergeCell ref="B41:O41"/>
    <mergeCell ref="B42:O42"/>
    <mergeCell ref="B40:O40"/>
    <mergeCell ref="B30:O30"/>
    <mergeCell ref="B49:F49"/>
    <mergeCell ref="B43:O43"/>
    <mergeCell ref="A1:B1"/>
    <mergeCell ref="A2:B2"/>
    <mergeCell ref="B138:F138"/>
    <mergeCell ref="B128:F128"/>
    <mergeCell ref="B150:F150"/>
    <mergeCell ref="B125:O125"/>
    <mergeCell ref="B73:O73"/>
    <mergeCell ref="B120:O120"/>
    <mergeCell ref="B44:O44"/>
  </mergeCells>
  <pageMargins left="0.7" right="0.7" top="0.75" bottom="0.75" header="0.3" footer="0.3"/>
  <pageSetup paperSize="9" orientation="portrait" verticalDpi="0" r:id="rId1"/>
  <ignoredErrors>
    <ignoredError sqref="B153:D153 G52:K52 B66:E66 G81 G111:J111 B131:D131 G66:I66 R7:AW7 B141:E141 B111:E111 B81:E81 B52:E52 A7:E7 F7:P7" numberStoredAsText="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50"/>
  <sheetViews>
    <sheetView zoomScaleNormal="100" workbookViewId="0">
      <selection activeCell="I9" sqref="I9"/>
    </sheetView>
  </sheetViews>
  <sheetFormatPr defaultRowHeight="13.2"/>
  <cols>
    <col min="1" max="1" width="9.109375" style="445"/>
    <col min="2" max="2" width="14.109375" style="445" customWidth="1"/>
    <col min="3" max="3" width="9.109375" style="445"/>
    <col min="4" max="4" width="10.88671875" style="445" customWidth="1"/>
    <col min="5" max="5" width="20.33203125" style="445" customWidth="1"/>
    <col min="6" max="8" width="9.109375" style="445"/>
    <col min="9" max="9" width="17.6640625" style="445" customWidth="1"/>
    <col min="10" max="10" width="9.109375" style="445"/>
    <col min="11" max="11" width="10.88671875" style="445" customWidth="1"/>
    <col min="12" max="257" width="9.109375" style="445"/>
    <col min="258" max="258" width="11.6640625" style="445" customWidth="1"/>
    <col min="259" max="259" width="9.109375" style="445"/>
    <col min="260" max="260" width="10.88671875" style="445" customWidth="1"/>
    <col min="261" max="261" width="20.33203125" style="445" customWidth="1"/>
    <col min="262" max="264" width="9.109375" style="445"/>
    <col min="265" max="265" width="17.6640625" style="445" customWidth="1"/>
    <col min="266" max="266" width="9.109375" style="445"/>
    <col min="267" max="267" width="10.88671875" style="445" customWidth="1"/>
    <col min="268" max="513" width="9.109375" style="445"/>
    <col min="514" max="514" width="11.6640625" style="445" customWidth="1"/>
    <col min="515" max="515" width="9.109375" style="445"/>
    <col min="516" max="516" width="10.88671875" style="445" customWidth="1"/>
    <col min="517" max="517" width="20.33203125" style="445" customWidth="1"/>
    <col min="518" max="520" width="9.109375" style="445"/>
    <col min="521" max="521" width="17.6640625" style="445" customWidth="1"/>
    <col min="522" max="522" width="9.109375" style="445"/>
    <col min="523" max="523" width="10.88671875" style="445" customWidth="1"/>
    <col min="524" max="769" width="9.109375" style="445"/>
    <col min="770" max="770" width="11.6640625" style="445" customWidth="1"/>
    <col min="771" max="771" width="9.109375" style="445"/>
    <col min="772" max="772" width="10.88671875" style="445" customWidth="1"/>
    <col min="773" max="773" width="20.33203125" style="445" customWidth="1"/>
    <col min="774" max="776" width="9.109375" style="445"/>
    <col min="777" max="777" width="17.6640625" style="445" customWidth="1"/>
    <col min="778" max="778" width="9.109375" style="445"/>
    <col min="779" max="779" width="10.88671875" style="445" customWidth="1"/>
    <col min="780" max="1025" width="9.109375" style="445"/>
    <col min="1026" max="1026" width="11.6640625" style="445" customWidth="1"/>
    <col min="1027" max="1027" width="9.109375" style="445"/>
    <col min="1028" max="1028" width="10.88671875" style="445" customWidth="1"/>
    <col min="1029" max="1029" width="20.33203125" style="445" customWidth="1"/>
    <col min="1030" max="1032" width="9.109375" style="445"/>
    <col min="1033" max="1033" width="17.6640625" style="445" customWidth="1"/>
    <col min="1034" max="1034" width="9.109375" style="445"/>
    <col min="1035" max="1035" width="10.88671875" style="445" customWidth="1"/>
    <col min="1036" max="1281" width="9.109375" style="445"/>
    <col min="1282" max="1282" width="11.6640625" style="445" customWidth="1"/>
    <col min="1283" max="1283" width="9.109375" style="445"/>
    <col min="1284" max="1284" width="10.88671875" style="445" customWidth="1"/>
    <col min="1285" max="1285" width="20.33203125" style="445" customWidth="1"/>
    <col min="1286" max="1288" width="9.109375" style="445"/>
    <col min="1289" max="1289" width="17.6640625" style="445" customWidth="1"/>
    <col min="1290" max="1290" width="9.109375" style="445"/>
    <col min="1291" max="1291" width="10.88671875" style="445" customWidth="1"/>
    <col min="1292" max="1537" width="9.109375" style="445"/>
    <col min="1538" max="1538" width="11.6640625" style="445" customWidth="1"/>
    <col min="1539" max="1539" width="9.109375" style="445"/>
    <col min="1540" max="1540" width="10.88671875" style="445" customWidth="1"/>
    <col min="1541" max="1541" width="20.33203125" style="445" customWidth="1"/>
    <col min="1542" max="1544" width="9.109375" style="445"/>
    <col min="1545" max="1545" width="17.6640625" style="445" customWidth="1"/>
    <col min="1546" max="1546" width="9.109375" style="445"/>
    <col min="1547" max="1547" width="10.88671875" style="445" customWidth="1"/>
    <col min="1548" max="1793" width="9.109375" style="445"/>
    <col min="1794" max="1794" width="11.6640625" style="445" customWidth="1"/>
    <col min="1795" max="1795" width="9.109375" style="445"/>
    <col min="1796" max="1796" width="10.88671875" style="445" customWidth="1"/>
    <col min="1797" max="1797" width="20.33203125" style="445" customWidth="1"/>
    <col min="1798" max="1800" width="9.109375" style="445"/>
    <col min="1801" max="1801" width="17.6640625" style="445" customWidth="1"/>
    <col min="1802" max="1802" width="9.109375" style="445"/>
    <col min="1803" max="1803" width="10.88671875" style="445" customWidth="1"/>
    <col min="1804" max="2049" width="9.109375" style="445"/>
    <col min="2050" max="2050" width="11.6640625" style="445" customWidth="1"/>
    <col min="2051" max="2051" width="9.109375" style="445"/>
    <col min="2052" max="2052" width="10.88671875" style="445" customWidth="1"/>
    <col min="2053" max="2053" width="20.33203125" style="445" customWidth="1"/>
    <col min="2054" max="2056" width="9.109375" style="445"/>
    <col min="2057" max="2057" width="17.6640625" style="445" customWidth="1"/>
    <col min="2058" max="2058" width="9.109375" style="445"/>
    <col min="2059" max="2059" width="10.88671875" style="445" customWidth="1"/>
    <col min="2060" max="2305" width="9.109375" style="445"/>
    <col min="2306" max="2306" width="11.6640625" style="445" customWidth="1"/>
    <col min="2307" max="2307" width="9.109375" style="445"/>
    <col min="2308" max="2308" width="10.88671875" style="445" customWidth="1"/>
    <col min="2309" max="2309" width="20.33203125" style="445" customWidth="1"/>
    <col min="2310" max="2312" width="9.109375" style="445"/>
    <col min="2313" max="2313" width="17.6640625" style="445" customWidth="1"/>
    <col min="2314" max="2314" width="9.109375" style="445"/>
    <col min="2315" max="2315" width="10.88671875" style="445" customWidth="1"/>
    <col min="2316" max="2561" width="9.109375" style="445"/>
    <col min="2562" max="2562" width="11.6640625" style="445" customWidth="1"/>
    <col min="2563" max="2563" width="9.109375" style="445"/>
    <col min="2564" max="2564" width="10.88671875" style="445" customWidth="1"/>
    <col min="2565" max="2565" width="20.33203125" style="445" customWidth="1"/>
    <col min="2566" max="2568" width="9.109375" style="445"/>
    <col min="2569" max="2569" width="17.6640625" style="445" customWidth="1"/>
    <col min="2570" max="2570" width="9.109375" style="445"/>
    <col min="2571" max="2571" width="10.88671875" style="445" customWidth="1"/>
    <col min="2572" max="2817" width="9.109375" style="445"/>
    <col min="2818" max="2818" width="11.6640625" style="445" customWidth="1"/>
    <col min="2819" max="2819" width="9.109375" style="445"/>
    <col min="2820" max="2820" width="10.88671875" style="445" customWidth="1"/>
    <col min="2821" max="2821" width="20.33203125" style="445" customWidth="1"/>
    <col min="2822" max="2824" width="9.109375" style="445"/>
    <col min="2825" max="2825" width="17.6640625" style="445" customWidth="1"/>
    <col min="2826" max="2826" width="9.109375" style="445"/>
    <col min="2827" max="2827" width="10.88671875" style="445" customWidth="1"/>
    <col min="2828" max="3073" width="9.109375" style="445"/>
    <col min="3074" max="3074" width="11.6640625" style="445" customWidth="1"/>
    <col min="3075" max="3075" width="9.109375" style="445"/>
    <col min="3076" max="3076" width="10.88671875" style="445" customWidth="1"/>
    <col min="3077" max="3077" width="20.33203125" style="445" customWidth="1"/>
    <col min="3078" max="3080" width="9.109375" style="445"/>
    <col min="3081" max="3081" width="17.6640625" style="445" customWidth="1"/>
    <col min="3082" max="3082" width="9.109375" style="445"/>
    <col min="3083" max="3083" width="10.88671875" style="445" customWidth="1"/>
    <col min="3084" max="3329" width="9.109375" style="445"/>
    <col min="3330" max="3330" width="11.6640625" style="445" customWidth="1"/>
    <col min="3331" max="3331" width="9.109375" style="445"/>
    <col min="3332" max="3332" width="10.88671875" style="445" customWidth="1"/>
    <col min="3333" max="3333" width="20.33203125" style="445" customWidth="1"/>
    <col min="3334" max="3336" width="9.109375" style="445"/>
    <col min="3337" max="3337" width="17.6640625" style="445" customWidth="1"/>
    <col min="3338" max="3338" width="9.109375" style="445"/>
    <col min="3339" max="3339" width="10.88671875" style="445" customWidth="1"/>
    <col min="3340" max="3585" width="9.109375" style="445"/>
    <col min="3586" max="3586" width="11.6640625" style="445" customWidth="1"/>
    <col min="3587" max="3587" width="9.109375" style="445"/>
    <col min="3588" max="3588" width="10.88671875" style="445" customWidth="1"/>
    <col min="3589" max="3589" width="20.33203125" style="445" customWidth="1"/>
    <col min="3590" max="3592" width="9.109375" style="445"/>
    <col min="3593" max="3593" width="17.6640625" style="445" customWidth="1"/>
    <col min="3594" max="3594" width="9.109375" style="445"/>
    <col min="3595" max="3595" width="10.88671875" style="445" customWidth="1"/>
    <col min="3596" max="3841" width="9.109375" style="445"/>
    <col min="3842" max="3842" width="11.6640625" style="445" customWidth="1"/>
    <col min="3843" max="3843" width="9.109375" style="445"/>
    <col min="3844" max="3844" width="10.88671875" style="445" customWidth="1"/>
    <col min="3845" max="3845" width="20.33203125" style="445" customWidth="1"/>
    <col min="3846" max="3848" width="9.109375" style="445"/>
    <col min="3849" max="3849" width="17.6640625" style="445" customWidth="1"/>
    <col min="3850" max="3850" width="9.109375" style="445"/>
    <col min="3851" max="3851" width="10.88671875" style="445" customWidth="1"/>
    <col min="3852" max="4097" width="9.109375" style="445"/>
    <col min="4098" max="4098" width="11.6640625" style="445" customWidth="1"/>
    <col min="4099" max="4099" width="9.109375" style="445"/>
    <col min="4100" max="4100" width="10.88671875" style="445" customWidth="1"/>
    <col min="4101" max="4101" width="20.33203125" style="445" customWidth="1"/>
    <col min="4102" max="4104" width="9.109375" style="445"/>
    <col min="4105" max="4105" width="17.6640625" style="445" customWidth="1"/>
    <col min="4106" max="4106" width="9.109375" style="445"/>
    <col min="4107" max="4107" width="10.88671875" style="445" customWidth="1"/>
    <col min="4108" max="4353" width="9.109375" style="445"/>
    <col min="4354" max="4354" width="11.6640625" style="445" customWidth="1"/>
    <col min="4355" max="4355" width="9.109375" style="445"/>
    <col min="4356" max="4356" width="10.88671875" style="445" customWidth="1"/>
    <col min="4357" max="4357" width="20.33203125" style="445" customWidth="1"/>
    <col min="4358" max="4360" width="9.109375" style="445"/>
    <col min="4361" max="4361" width="17.6640625" style="445" customWidth="1"/>
    <col min="4362" max="4362" width="9.109375" style="445"/>
    <col min="4363" max="4363" width="10.88671875" style="445" customWidth="1"/>
    <col min="4364" max="4609" width="9.109375" style="445"/>
    <col min="4610" max="4610" width="11.6640625" style="445" customWidth="1"/>
    <col min="4611" max="4611" width="9.109375" style="445"/>
    <col min="4612" max="4612" width="10.88671875" style="445" customWidth="1"/>
    <col min="4613" max="4613" width="20.33203125" style="445" customWidth="1"/>
    <col min="4614" max="4616" width="9.109375" style="445"/>
    <col min="4617" max="4617" width="17.6640625" style="445" customWidth="1"/>
    <col min="4618" max="4618" width="9.109375" style="445"/>
    <col min="4619" max="4619" width="10.88671875" style="445" customWidth="1"/>
    <col min="4620" max="4865" width="9.109375" style="445"/>
    <col min="4866" max="4866" width="11.6640625" style="445" customWidth="1"/>
    <col min="4867" max="4867" width="9.109375" style="445"/>
    <col min="4868" max="4868" width="10.88671875" style="445" customWidth="1"/>
    <col min="4869" max="4869" width="20.33203125" style="445" customWidth="1"/>
    <col min="4870" max="4872" width="9.109375" style="445"/>
    <col min="4873" max="4873" width="17.6640625" style="445" customWidth="1"/>
    <col min="4874" max="4874" width="9.109375" style="445"/>
    <col min="4875" max="4875" width="10.88671875" style="445" customWidth="1"/>
    <col min="4876" max="5121" width="9.109375" style="445"/>
    <col min="5122" max="5122" width="11.6640625" style="445" customWidth="1"/>
    <col min="5123" max="5123" width="9.109375" style="445"/>
    <col min="5124" max="5124" width="10.88671875" style="445" customWidth="1"/>
    <col min="5125" max="5125" width="20.33203125" style="445" customWidth="1"/>
    <col min="5126" max="5128" width="9.109375" style="445"/>
    <col min="5129" max="5129" width="17.6640625" style="445" customWidth="1"/>
    <col min="5130" max="5130" width="9.109375" style="445"/>
    <col min="5131" max="5131" width="10.88671875" style="445" customWidth="1"/>
    <col min="5132" max="5377" width="9.109375" style="445"/>
    <col min="5378" max="5378" width="11.6640625" style="445" customWidth="1"/>
    <col min="5379" max="5379" width="9.109375" style="445"/>
    <col min="5380" max="5380" width="10.88671875" style="445" customWidth="1"/>
    <col min="5381" max="5381" width="20.33203125" style="445" customWidth="1"/>
    <col min="5382" max="5384" width="9.109375" style="445"/>
    <col min="5385" max="5385" width="17.6640625" style="445" customWidth="1"/>
    <col min="5386" max="5386" width="9.109375" style="445"/>
    <col min="5387" max="5387" width="10.88671875" style="445" customWidth="1"/>
    <col min="5388" max="5633" width="9.109375" style="445"/>
    <col min="5634" max="5634" width="11.6640625" style="445" customWidth="1"/>
    <col min="5635" max="5635" width="9.109375" style="445"/>
    <col min="5636" max="5636" width="10.88671875" style="445" customWidth="1"/>
    <col min="5637" max="5637" width="20.33203125" style="445" customWidth="1"/>
    <col min="5638" max="5640" width="9.109375" style="445"/>
    <col min="5641" max="5641" width="17.6640625" style="445" customWidth="1"/>
    <col min="5642" max="5642" width="9.109375" style="445"/>
    <col min="5643" max="5643" width="10.88671875" style="445" customWidth="1"/>
    <col min="5644" max="5889" width="9.109375" style="445"/>
    <col min="5890" max="5890" width="11.6640625" style="445" customWidth="1"/>
    <col min="5891" max="5891" width="9.109375" style="445"/>
    <col min="5892" max="5892" width="10.88671875" style="445" customWidth="1"/>
    <col min="5893" max="5893" width="20.33203125" style="445" customWidth="1"/>
    <col min="5894" max="5896" width="9.109375" style="445"/>
    <col min="5897" max="5897" width="17.6640625" style="445" customWidth="1"/>
    <col min="5898" max="5898" width="9.109375" style="445"/>
    <col min="5899" max="5899" width="10.88671875" style="445" customWidth="1"/>
    <col min="5900" max="6145" width="9.109375" style="445"/>
    <col min="6146" max="6146" width="11.6640625" style="445" customWidth="1"/>
    <col min="6147" max="6147" width="9.109375" style="445"/>
    <col min="6148" max="6148" width="10.88671875" style="445" customWidth="1"/>
    <col min="6149" max="6149" width="20.33203125" style="445" customWidth="1"/>
    <col min="6150" max="6152" width="9.109375" style="445"/>
    <col min="6153" max="6153" width="17.6640625" style="445" customWidth="1"/>
    <col min="6154" max="6154" width="9.109375" style="445"/>
    <col min="6155" max="6155" width="10.88671875" style="445" customWidth="1"/>
    <col min="6156" max="6401" width="9.109375" style="445"/>
    <col min="6402" max="6402" width="11.6640625" style="445" customWidth="1"/>
    <col min="6403" max="6403" width="9.109375" style="445"/>
    <col min="6404" max="6404" width="10.88671875" style="445" customWidth="1"/>
    <col min="6405" max="6405" width="20.33203125" style="445" customWidth="1"/>
    <col min="6406" max="6408" width="9.109375" style="445"/>
    <col min="6409" max="6409" width="17.6640625" style="445" customWidth="1"/>
    <col min="6410" max="6410" width="9.109375" style="445"/>
    <col min="6411" max="6411" width="10.88671875" style="445" customWidth="1"/>
    <col min="6412" max="6657" width="9.109375" style="445"/>
    <col min="6658" max="6658" width="11.6640625" style="445" customWidth="1"/>
    <col min="6659" max="6659" width="9.109375" style="445"/>
    <col min="6660" max="6660" width="10.88671875" style="445" customWidth="1"/>
    <col min="6661" max="6661" width="20.33203125" style="445" customWidth="1"/>
    <col min="6662" max="6664" width="9.109375" style="445"/>
    <col min="6665" max="6665" width="17.6640625" style="445" customWidth="1"/>
    <col min="6666" max="6666" width="9.109375" style="445"/>
    <col min="6667" max="6667" width="10.88671875" style="445" customWidth="1"/>
    <col min="6668" max="6913" width="9.109375" style="445"/>
    <col min="6914" max="6914" width="11.6640625" style="445" customWidth="1"/>
    <col min="6915" max="6915" width="9.109375" style="445"/>
    <col min="6916" max="6916" width="10.88671875" style="445" customWidth="1"/>
    <col min="6917" max="6917" width="20.33203125" style="445" customWidth="1"/>
    <col min="6918" max="6920" width="9.109375" style="445"/>
    <col min="6921" max="6921" width="17.6640625" style="445" customWidth="1"/>
    <col min="6922" max="6922" width="9.109375" style="445"/>
    <col min="6923" max="6923" width="10.88671875" style="445" customWidth="1"/>
    <col min="6924" max="7169" width="9.109375" style="445"/>
    <col min="7170" max="7170" width="11.6640625" style="445" customWidth="1"/>
    <col min="7171" max="7171" width="9.109375" style="445"/>
    <col min="7172" max="7172" width="10.88671875" style="445" customWidth="1"/>
    <col min="7173" max="7173" width="20.33203125" style="445" customWidth="1"/>
    <col min="7174" max="7176" width="9.109375" style="445"/>
    <col min="7177" max="7177" width="17.6640625" style="445" customWidth="1"/>
    <col min="7178" max="7178" width="9.109375" style="445"/>
    <col min="7179" max="7179" width="10.88671875" style="445" customWidth="1"/>
    <col min="7180" max="7425" width="9.109375" style="445"/>
    <col min="7426" max="7426" width="11.6640625" style="445" customWidth="1"/>
    <col min="7427" max="7427" width="9.109375" style="445"/>
    <col min="7428" max="7428" width="10.88671875" style="445" customWidth="1"/>
    <col min="7429" max="7429" width="20.33203125" style="445" customWidth="1"/>
    <col min="7430" max="7432" width="9.109375" style="445"/>
    <col min="7433" max="7433" width="17.6640625" style="445" customWidth="1"/>
    <col min="7434" max="7434" width="9.109375" style="445"/>
    <col min="7435" max="7435" width="10.88671875" style="445" customWidth="1"/>
    <col min="7436" max="7681" width="9.109375" style="445"/>
    <col min="7682" max="7682" width="11.6640625" style="445" customWidth="1"/>
    <col min="7683" max="7683" width="9.109375" style="445"/>
    <col min="7684" max="7684" width="10.88671875" style="445" customWidth="1"/>
    <col min="7685" max="7685" width="20.33203125" style="445" customWidth="1"/>
    <col min="7686" max="7688" width="9.109375" style="445"/>
    <col min="7689" max="7689" width="17.6640625" style="445" customWidth="1"/>
    <col min="7690" max="7690" width="9.109375" style="445"/>
    <col min="7691" max="7691" width="10.88671875" style="445" customWidth="1"/>
    <col min="7692" max="7937" width="9.109375" style="445"/>
    <col min="7938" max="7938" width="11.6640625" style="445" customWidth="1"/>
    <col min="7939" max="7939" width="9.109375" style="445"/>
    <col min="7940" max="7940" width="10.88671875" style="445" customWidth="1"/>
    <col min="7941" max="7941" width="20.33203125" style="445" customWidth="1"/>
    <col min="7942" max="7944" width="9.109375" style="445"/>
    <col min="7945" max="7945" width="17.6640625" style="445" customWidth="1"/>
    <col min="7946" max="7946" width="9.109375" style="445"/>
    <col min="7947" max="7947" width="10.88671875" style="445" customWidth="1"/>
    <col min="7948" max="8193" width="9.109375" style="445"/>
    <col min="8194" max="8194" width="11.6640625" style="445" customWidth="1"/>
    <col min="8195" max="8195" width="9.109375" style="445"/>
    <col min="8196" max="8196" width="10.88671875" style="445" customWidth="1"/>
    <col min="8197" max="8197" width="20.33203125" style="445" customWidth="1"/>
    <col min="8198" max="8200" width="9.109375" style="445"/>
    <col min="8201" max="8201" width="17.6640625" style="445" customWidth="1"/>
    <col min="8202" max="8202" width="9.109375" style="445"/>
    <col min="8203" max="8203" width="10.88671875" style="445" customWidth="1"/>
    <col min="8204" max="8449" width="9.109375" style="445"/>
    <col min="8450" max="8450" width="11.6640625" style="445" customWidth="1"/>
    <col min="8451" max="8451" width="9.109375" style="445"/>
    <col min="8452" max="8452" width="10.88671875" style="445" customWidth="1"/>
    <col min="8453" max="8453" width="20.33203125" style="445" customWidth="1"/>
    <col min="8454" max="8456" width="9.109375" style="445"/>
    <col min="8457" max="8457" width="17.6640625" style="445" customWidth="1"/>
    <col min="8458" max="8458" width="9.109375" style="445"/>
    <col min="8459" max="8459" width="10.88671875" style="445" customWidth="1"/>
    <col min="8460" max="8705" width="9.109375" style="445"/>
    <col min="8706" max="8706" width="11.6640625" style="445" customWidth="1"/>
    <col min="8707" max="8707" width="9.109375" style="445"/>
    <col min="8708" max="8708" width="10.88671875" style="445" customWidth="1"/>
    <col min="8709" max="8709" width="20.33203125" style="445" customWidth="1"/>
    <col min="8710" max="8712" width="9.109375" style="445"/>
    <col min="8713" max="8713" width="17.6640625" style="445" customWidth="1"/>
    <col min="8714" max="8714" width="9.109375" style="445"/>
    <col min="8715" max="8715" width="10.88671875" style="445" customWidth="1"/>
    <col min="8716" max="8961" width="9.109375" style="445"/>
    <col min="8962" max="8962" width="11.6640625" style="445" customWidth="1"/>
    <col min="8963" max="8963" width="9.109375" style="445"/>
    <col min="8964" max="8964" width="10.88671875" style="445" customWidth="1"/>
    <col min="8965" max="8965" width="20.33203125" style="445" customWidth="1"/>
    <col min="8966" max="8968" width="9.109375" style="445"/>
    <col min="8969" max="8969" width="17.6640625" style="445" customWidth="1"/>
    <col min="8970" max="8970" width="9.109375" style="445"/>
    <col min="8971" max="8971" width="10.88671875" style="445" customWidth="1"/>
    <col min="8972" max="9217" width="9.109375" style="445"/>
    <col min="9218" max="9218" width="11.6640625" style="445" customWidth="1"/>
    <col min="9219" max="9219" width="9.109375" style="445"/>
    <col min="9220" max="9220" width="10.88671875" style="445" customWidth="1"/>
    <col min="9221" max="9221" width="20.33203125" style="445" customWidth="1"/>
    <col min="9222" max="9224" width="9.109375" style="445"/>
    <col min="9225" max="9225" width="17.6640625" style="445" customWidth="1"/>
    <col min="9226" max="9226" width="9.109375" style="445"/>
    <col min="9227" max="9227" width="10.88671875" style="445" customWidth="1"/>
    <col min="9228" max="9473" width="9.109375" style="445"/>
    <col min="9474" max="9474" width="11.6640625" style="445" customWidth="1"/>
    <col min="9475" max="9475" width="9.109375" style="445"/>
    <col min="9476" max="9476" width="10.88671875" style="445" customWidth="1"/>
    <col min="9477" max="9477" width="20.33203125" style="445" customWidth="1"/>
    <col min="9478" max="9480" width="9.109375" style="445"/>
    <col min="9481" max="9481" width="17.6640625" style="445" customWidth="1"/>
    <col min="9482" max="9482" width="9.109375" style="445"/>
    <col min="9483" max="9483" width="10.88671875" style="445" customWidth="1"/>
    <col min="9484" max="9729" width="9.109375" style="445"/>
    <col min="9730" max="9730" width="11.6640625" style="445" customWidth="1"/>
    <col min="9731" max="9731" width="9.109375" style="445"/>
    <col min="9732" max="9732" width="10.88671875" style="445" customWidth="1"/>
    <col min="9733" max="9733" width="20.33203125" style="445" customWidth="1"/>
    <col min="9734" max="9736" width="9.109375" style="445"/>
    <col min="9737" max="9737" width="17.6640625" style="445" customWidth="1"/>
    <col min="9738" max="9738" width="9.109375" style="445"/>
    <col min="9739" max="9739" width="10.88671875" style="445" customWidth="1"/>
    <col min="9740" max="9985" width="9.109375" style="445"/>
    <col min="9986" max="9986" width="11.6640625" style="445" customWidth="1"/>
    <col min="9987" max="9987" width="9.109375" style="445"/>
    <col min="9988" max="9988" width="10.88671875" style="445" customWidth="1"/>
    <col min="9989" max="9989" width="20.33203125" style="445" customWidth="1"/>
    <col min="9990" max="9992" width="9.109375" style="445"/>
    <col min="9993" max="9993" width="17.6640625" style="445" customWidth="1"/>
    <col min="9994" max="9994" width="9.109375" style="445"/>
    <col min="9995" max="9995" width="10.88671875" style="445" customWidth="1"/>
    <col min="9996" max="10241" width="9.109375" style="445"/>
    <col min="10242" max="10242" width="11.6640625" style="445" customWidth="1"/>
    <col min="10243" max="10243" width="9.109375" style="445"/>
    <col min="10244" max="10244" width="10.88671875" style="445" customWidth="1"/>
    <col min="10245" max="10245" width="20.33203125" style="445" customWidth="1"/>
    <col min="10246" max="10248" width="9.109375" style="445"/>
    <col min="10249" max="10249" width="17.6640625" style="445" customWidth="1"/>
    <col min="10250" max="10250" width="9.109375" style="445"/>
    <col min="10251" max="10251" width="10.88671875" style="445" customWidth="1"/>
    <col min="10252" max="10497" width="9.109375" style="445"/>
    <col min="10498" max="10498" width="11.6640625" style="445" customWidth="1"/>
    <col min="10499" max="10499" width="9.109375" style="445"/>
    <col min="10500" max="10500" width="10.88671875" style="445" customWidth="1"/>
    <col min="10501" max="10501" width="20.33203125" style="445" customWidth="1"/>
    <col min="10502" max="10504" width="9.109375" style="445"/>
    <col min="10505" max="10505" width="17.6640625" style="445" customWidth="1"/>
    <col min="10506" max="10506" width="9.109375" style="445"/>
    <col min="10507" max="10507" width="10.88671875" style="445" customWidth="1"/>
    <col min="10508" max="10753" width="9.109375" style="445"/>
    <col min="10754" max="10754" width="11.6640625" style="445" customWidth="1"/>
    <col min="10755" max="10755" width="9.109375" style="445"/>
    <col min="10756" max="10756" width="10.88671875" style="445" customWidth="1"/>
    <col min="10757" max="10757" width="20.33203125" style="445" customWidth="1"/>
    <col min="10758" max="10760" width="9.109375" style="445"/>
    <col min="10761" max="10761" width="17.6640625" style="445" customWidth="1"/>
    <col min="10762" max="10762" width="9.109375" style="445"/>
    <col min="10763" max="10763" width="10.88671875" style="445" customWidth="1"/>
    <col min="10764" max="11009" width="9.109375" style="445"/>
    <col min="11010" max="11010" width="11.6640625" style="445" customWidth="1"/>
    <col min="11011" max="11011" width="9.109375" style="445"/>
    <col min="11012" max="11012" width="10.88671875" style="445" customWidth="1"/>
    <col min="11013" max="11013" width="20.33203125" style="445" customWidth="1"/>
    <col min="11014" max="11016" width="9.109375" style="445"/>
    <col min="11017" max="11017" width="17.6640625" style="445" customWidth="1"/>
    <col min="11018" max="11018" width="9.109375" style="445"/>
    <col min="11019" max="11019" width="10.88671875" style="445" customWidth="1"/>
    <col min="11020" max="11265" width="9.109375" style="445"/>
    <col min="11266" max="11266" width="11.6640625" style="445" customWidth="1"/>
    <col min="11267" max="11267" width="9.109375" style="445"/>
    <col min="11268" max="11268" width="10.88671875" style="445" customWidth="1"/>
    <col min="11269" max="11269" width="20.33203125" style="445" customWidth="1"/>
    <col min="11270" max="11272" width="9.109375" style="445"/>
    <col min="11273" max="11273" width="17.6640625" style="445" customWidth="1"/>
    <col min="11274" max="11274" width="9.109375" style="445"/>
    <col min="11275" max="11275" width="10.88671875" style="445" customWidth="1"/>
    <col min="11276" max="11521" width="9.109375" style="445"/>
    <col min="11522" max="11522" width="11.6640625" style="445" customWidth="1"/>
    <col min="11523" max="11523" width="9.109375" style="445"/>
    <col min="11524" max="11524" width="10.88671875" style="445" customWidth="1"/>
    <col min="11525" max="11525" width="20.33203125" style="445" customWidth="1"/>
    <col min="11526" max="11528" width="9.109375" style="445"/>
    <col min="11529" max="11529" width="17.6640625" style="445" customWidth="1"/>
    <col min="11530" max="11530" width="9.109375" style="445"/>
    <col min="11531" max="11531" width="10.88671875" style="445" customWidth="1"/>
    <col min="11532" max="11777" width="9.109375" style="445"/>
    <col min="11778" max="11778" width="11.6640625" style="445" customWidth="1"/>
    <col min="11779" max="11779" width="9.109375" style="445"/>
    <col min="11780" max="11780" width="10.88671875" style="445" customWidth="1"/>
    <col min="11781" max="11781" width="20.33203125" style="445" customWidth="1"/>
    <col min="11782" max="11784" width="9.109375" style="445"/>
    <col min="11785" max="11785" width="17.6640625" style="445" customWidth="1"/>
    <col min="11786" max="11786" width="9.109375" style="445"/>
    <col min="11787" max="11787" width="10.88671875" style="445" customWidth="1"/>
    <col min="11788" max="12033" width="9.109375" style="445"/>
    <col min="12034" max="12034" width="11.6640625" style="445" customWidth="1"/>
    <col min="12035" max="12035" width="9.109375" style="445"/>
    <col min="12036" max="12036" width="10.88671875" style="445" customWidth="1"/>
    <col min="12037" max="12037" width="20.33203125" style="445" customWidth="1"/>
    <col min="12038" max="12040" width="9.109375" style="445"/>
    <col min="12041" max="12041" width="17.6640625" style="445" customWidth="1"/>
    <col min="12042" max="12042" width="9.109375" style="445"/>
    <col min="12043" max="12043" width="10.88671875" style="445" customWidth="1"/>
    <col min="12044" max="12289" width="9.109375" style="445"/>
    <col min="12290" max="12290" width="11.6640625" style="445" customWidth="1"/>
    <col min="12291" max="12291" width="9.109375" style="445"/>
    <col min="12292" max="12292" width="10.88671875" style="445" customWidth="1"/>
    <col min="12293" max="12293" width="20.33203125" style="445" customWidth="1"/>
    <col min="12294" max="12296" width="9.109375" style="445"/>
    <col min="12297" max="12297" width="17.6640625" style="445" customWidth="1"/>
    <col min="12298" max="12298" width="9.109375" style="445"/>
    <col min="12299" max="12299" width="10.88671875" style="445" customWidth="1"/>
    <col min="12300" max="12545" width="9.109375" style="445"/>
    <col min="12546" max="12546" width="11.6640625" style="445" customWidth="1"/>
    <col min="12547" max="12547" width="9.109375" style="445"/>
    <col min="12548" max="12548" width="10.88671875" style="445" customWidth="1"/>
    <col min="12549" max="12549" width="20.33203125" style="445" customWidth="1"/>
    <col min="12550" max="12552" width="9.109375" style="445"/>
    <col min="12553" max="12553" width="17.6640625" style="445" customWidth="1"/>
    <col min="12554" max="12554" width="9.109375" style="445"/>
    <col min="12555" max="12555" width="10.88671875" style="445" customWidth="1"/>
    <col min="12556" max="12801" width="9.109375" style="445"/>
    <col min="12802" max="12802" width="11.6640625" style="445" customWidth="1"/>
    <col min="12803" max="12803" width="9.109375" style="445"/>
    <col min="12804" max="12804" width="10.88671875" style="445" customWidth="1"/>
    <col min="12805" max="12805" width="20.33203125" style="445" customWidth="1"/>
    <col min="12806" max="12808" width="9.109375" style="445"/>
    <col min="12809" max="12809" width="17.6640625" style="445" customWidth="1"/>
    <col min="12810" max="12810" width="9.109375" style="445"/>
    <col min="12811" max="12811" width="10.88671875" style="445" customWidth="1"/>
    <col min="12812" max="13057" width="9.109375" style="445"/>
    <col min="13058" max="13058" width="11.6640625" style="445" customWidth="1"/>
    <col min="13059" max="13059" width="9.109375" style="445"/>
    <col min="13060" max="13060" width="10.88671875" style="445" customWidth="1"/>
    <col min="13061" max="13061" width="20.33203125" style="445" customWidth="1"/>
    <col min="13062" max="13064" width="9.109375" style="445"/>
    <col min="13065" max="13065" width="17.6640625" style="445" customWidth="1"/>
    <col min="13066" max="13066" width="9.109375" style="445"/>
    <col min="13067" max="13067" width="10.88671875" style="445" customWidth="1"/>
    <col min="13068" max="13313" width="9.109375" style="445"/>
    <col min="13314" max="13314" width="11.6640625" style="445" customWidth="1"/>
    <col min="13315" max="13315" width="9.109375" style="445"/>
    <col min="13316" max="13316" width="10.88671875" style="445" customWidth="1"/>
    <col min="13317" max="13317" width="20.33203125" style="445" customWidth="1"/>
    <col min="13318" max="13320" width="9.109375" style="445"/>
    <col min="13321" max="13321" width="17.6640625" style="445" customWidth="1"/>
    <col min="13322" max="13322" width="9.109375" style="445"/>
    <col min="13323" max="13323" width="10.88671875" style="445" customWidth="1"/>
    <col min="13324" max="13569" width="9.109375" style="445"/>
    <col min="13570" max="13570" width="11.6640625" style="445" customWidth="1"/>
    <col min="13571" max="13571" width="9.109375" style="445"/>
    <col min="13572" max="13572" width="10.88671875" style="445" customWidth="1"/>
    <col min="13573" max="13573" width="20.33203125" style="445" customWidth="1"/>
    <col min="13574" max="13576" width="9.109375" style="445"/>
    <col min="13577" max="13577" width="17.6640625" style="445" customWidth="1"/>
    <col min="13578" max="13578" width="9.109375" style="445"/>
    <col min="13579" max="13579" width="10.88671875" style="445" customWidth="1"/>
    <col min="13580" max="13825" width="9.109375" style="445"/>
    <col min="13826" max="13826" width="11.6640625" style="445" customWidth="1"/>
    <col min="13827" max="13827" width="9.109375" style="445"/>
    <col min="13828" max="13828" width="10.88671875" style="445" customWidth="1"/>
    <col min="13829" max="13829" width="20.33203125" style="445" customWidth="1"/>
    <col min="13830" max="13832" width="9.109375" style="445"/>
    <col min="13833" max="13833" width="17.6640625" style="445" customWidth="1"/>
    <col min="13834" max="13834" width="9.109375" style="445"/>
    <col min="13835" max="13835" width="10.88671875" style="445" customWidth="1"/>
    <col min="13836" max="14081" width="9.109375" style="445"/>
    <col min="14082" max="14082" width="11.6640625" style="445" customWidth="1"/>
    <col min="14083" max="14083" width="9.109375" style="445"/>
    <col min="14084" max="14084" width="10.88671875" style="445" customWidth="1"/>
    <col min="14085" max="14085" width="20.33203125" style="445" customWidth="1"/>
    <col min="14086" max="14088" width="9.109375" style="445"/>
    <col min="14089" max="14089" width="17.6640625" style="445" customWidth="1"/>
    <col min="14090" max="14090" width="9.109375" style="445"/>
    <col min="14091" max="14091" width="10.88671875" style="445" customWidth="1"/>
    <col min="14092" max="14337" width="9.109375" style="445"/>
    <col min="14338" max="14338" width="11.6640625" style="445" customWidth="1"/>
    <col min="14339" max="14339" width="9.109375" style="445"/>
    <col min="14340" max="14340" width="10.88671875" style="445" customWidth="1"/>
    <col min="14341" max="14341" width="20.33203125" style="445" customWidth="1"/>
    <col min="14342" max="14344" width="9.109375" style="445"/>
    <col min="14345" max="14345" width="17.6640625" style="445" customWidth="1"/>
    <col min="14346" max="14346" width="9.109375" style="445"/>
    <col min="14347" max="14347" width="10.88671875" style="445" customWidth="1"/>
    <col min="14348" max="14593" width="9.109375" style="445"/>
    <col min="14594" max="14594" width="11.6640625" style="445" customWidth="1"/>
    <col min="14595" max="14595" width="9.109375" style="445"/>
    <col min="14596" max="14596" width="10.88671875" style="445" customWidth="1"/>
    <col min="14597" max="14597" width="20.33203125" style="445" customWidth="1"/>
    <col min="14598" max="14600" width="9.109375" style="445"/>
    <col min="14601" max="14601" width="17.6640625" style="445" customWidth="1"/>
    <col min="14602" max="14602" width="9.109375" style="445"/>
    <col min="14603" max="14603" width="10.88671875" style="445" customWidth="1"/>
    <col min="14604" max="14849" width="9.109375" style="445"/>
    <col min="14850" max="14850" width="11.6640625" style="445" customWidth="1"/>
    <col min="14851" max="14851" width="9.109375" style="445"/>
    <col min="14852" max="14852" width="10.88671875" style="445" customWidth="1"/>
    <col min="14853" max="14853" width="20.33203125" style="445" customWidth="1"/>
    <col min="14854" max="14856" width="9.109375" style="445"/>
    <col min="14857" max="14857" width="17.6640625" style="445" customWidth="1"/>
    <col min="14858" max="14858" width="9.109375" style="445"/>
    <col min="14859" max="14859" width="10.88671875" style="445" customWidth="1"/>
    <col min="14860" max="15105" width="9.109375" style="445"/>
    <col min="15106" max="15106" width="11.6640625" style="445" customWidth="1"/>
    <col min="15107" max="15107" width="9.109375" style="445"/>
    <col min="15108" max="15108" width="10.88671875" style="445" customWidth="1"/>
    <col min="15109" max="15109" width="20.33203125" style="445" customWidth="1"/>
    <col min="15110" max="15112" width="9.109375" style="445"/>
    <col min="15113" max="15113" width="17.6640625" style="445" customWidth="1"/>
    <col min="15114" max="15114" width="9.109375" style="445"/>
    <col min="15115" max="15115" width="10.88671875" style="445" customWidth="1"/>
    <col min="15116" max="15361" width="9.109375" style="445"/>
    <col min="15362" max="15362" width="11.6640625" style="445" customWidth="1"/>
    <col min="15363" max="15363" width="9.109375" style="445"/>
    <col min="15364" max="15364" width="10.88671875" style="445" customWidth="1"/>
    <col min="15365" max="15365" width="20.33203125" style="445" customWidth="1"/>
    <col min="15366" max="15368" width="9.109375" style="445"/>
    <col min="15369" max="15369" width="17.6640625" style="445" customWidth="1"/>
    <col min="15370" max="15370" width="9.109375" style="445"/>
    <col min="15371" max="15371" width="10.88671875" style="445" customWidth="1"/>
    <col min="15372" max="15617" width="9.109375" style="445"/>
    <col min="15618" max="15618" width="11.6640625" style="445" customWidth="1"/>
    <col min="15619" max="15619" width="9.109375" style="445"/>
    <col min="15620" max="15620" width="10.88671875" style="445" customWidth="1"/>
    <col min="15621" max="15621" width="20.33203125" style="445" customWidth="1"/>
    <col min="15622" max="15624" width="9.109375" style="445"/>
    <col min="15625" max="15625" width="17.6640625" style="445" customWidth="1"/>
    <col min="15626" max="15626" width="9.109375" style="445"/>
    <col min="15627" max="15627" width="10.88671875" style="445" customWidth="1"/>
    <col min="15628" max="15873" width="9.109375" style="445"/>
    <col min="15874" max="15874" width="11.6640625" style="445" customWidth="1"/>
    <col min="15875" max="15875" width="9.109375" style="445"/>
    <col min="15876" max="15876" width="10.88671875" style="445" customWidth="1"/>
    <col min="15877" max="15877" width="20.33203125" style="445" customWidth="1"/>
    <col min="15878" max="15880" width="9.109375" style="445"/>
    <col min="15881" max="15881" width="17.6640625" style="445" customWidth="1"/>
    <col min="15882" max="15882" width="9.109375" style="445"/>
    <col min="15883" max="15883" width="10.88671875" style="445" customWidth="1"/>
    <col min="15884" max="16129" width="9.109375" style="445"/>
    <col min="16130" max="16130" width="11.6640625" style="445" customWidth="1"/>
    <col min="16131" max="16131" width="9.109375" style="445"/>
    <col min="16132" max="16132" width="10.88671875" style="445" customWidth="1"/>
    <col min="16133" max="16133" width="20.33203125" style="445" customWidth="1"/>
    <col min="16134" max="16136" width="9.109375" style="445"/>
    <col min="16137" max="16137" width="17.6640625" style="445" customWidth="1"/>
    <col min="16138" max="16138" width="9.109375" style="445"/>
    <col min="16139" max="16139" width="10.88671875" style="445" customWidth="1"/>
    <col min="16140" max="16384" width="9.109375" style="445"/>
  </cols>
  <sheetData>
    <row r="1" spans="1:10">
      <c r="A1" s="1848"/>
      <c r="B1" s="1849"/>
      <c r="C1" s="1849"/>
      <c r="D1" s="1850"/>
      <c r="E1" s="1851"/>
      <c r="F1" s="1852"/>
      <c r="G1" s="444"/>
      <c r="H1" s="444"/>
      <c r="I1" s="444"/>
      <c r="J1" s="1710"/>
    </row>
    <row r="2" spans="1:10">
      <c r="A2" s="1853" t="s">
        <v>408</v>
      </c>
      <c r="B2" s="1853"/>
      <c r="C2" s="1853"/>
      <c r="D2" s="1853"/>
      <c r="E2" s="1853" t="s">
        <v>409</v>
      </c>
      <c r="F2" s="1853"/>
      <c r="G2" s="444"/>
    </row>
    <row r="3" spans="1:10" ht="13.8">
      <c r="A3" s="444"/>
      <c r="B3" s="444"/>
      <c r="C3" s="444"/>
      <c r="D3" s="444"/>
      <c r="E3" s="444"/>
      <c r="F3" s="444"/>
      <c r="I3" s="454" t="s">
        <v>993</v>
      </c>
    </row>
    <row r="4" spans="1:10">
      <c r="A4" s="444"/>
      <c r="B4" s="444"/>
      <c r="C4" s="444"/>
      <c r="D4" s="444"/>
      <c r="E4" s="444"/>
      <c r="F4" s="444"/>
      <c r="G4" s="444"/>
    </row>
    <row r="5" spans="1:10">
      <c r="A5" s="444"/>
      <c r="B5" s="444"/>
      <c r="C5" s="444"/>
      <c r="D5" s="444"/>
      <c r="E5" s="444"/>
      <c r="F5" s="444"/>
      <c r="G5" s="444"/>
    </row>
    <row r="6" spans="1:10">
      <c r="A6" s="444"/>
      <c r="B6" s="1833"/>
      <c r="C6" s="1834"/>
      <c r="D6" s="1834"/>
      <c r="E6" s="1835"/>
      <c r="F6" s="444"/>
      <c r="G6" s="444"/>
    </row>
    <row r="7" spans="1:10">
      <c r="A7" s="444"/>
      <c r="B7" s="1853" t="s">
        <v>994</v>
      </c>
      <c r="C7" s="1853"/>
      <c r="D7" s="1853"/>
      <c r="E7" s="1853"/>
      <c r="F7" s="444"/>
      <c r="G7" s="444"/>
      <c r="H7" s="444"/>
      <c r="I7" s="444"/>
    </row>
    <row r="8" spans="1:10">
      <c r="A8" s="444"/>
      <c r="B8" s="444"/>
      <c r="C8" s="444"/>
      <c r="D8" s="444"/>
      <c r="E8" s="444"/>
      <c r="F8" s="444"/>
      <c r="G8" s="444"/>
      <c r="H8" s="444"/>
      <c r="I8" s="444"/>
    </row>
    <row r="9" spans="1:10">
      <c r="A9" s="444"/>
      <c r="B9" s="1833"/>
      <c r="C9" s="1834"/>
      <c r="D9" s="1834"/>
      <c r="E9" s="1835"/>
      <c r="F9" s="444"/>
      <c r="G9" s="444"/>
      <c r="H9" s="444"/>
      <c r="I9" s="446"/>
    </row>
    <row r="10" spans="1:10">
      <c r="A10" s="444"/>
      <c r="B10" s="1853" t="s">
        <v>1772</v>
      </c>
      <c r="C10" s="1853"/>
      <c r="D10" s="1853"/>
      <c r="E10" s="1853"/>
      <c r="F10" s="444"/>
      <c r="G10" s="444"/>
      <c r="H10" s="444"/>
      <c r="I10" s="447" t="s">
        <v>995</v>
      </c>
    </row>
    <row r="11" spans="1:10">
      <c r="A11" s="444"/>
      <c r="B11" s="444"/>
      <c r="C11" s="444"/>
      <c r="D11" s="444"/>
      <c r="E11" s="444"/>
      <c r="F11" s="444"/>
      <c r="G11" s="444"/>
      <c r="H11" s="444"/>
      <c r="I11" s="444"/>
    </row>
    <row r="12" spans="1:10">
      <c r="A12" s="444"/>
      <c r="B12" s="444"/>
      <c r="C12" s="444"/>
      <c r="D12" s="444"/>
      <c r="E12" s="444"/>
      <c r="F12" s="444"/>
      <c r="G12" s="444"/>
      <c r="H12" s="444"/>
      <c r="I12" s="444"/>
    </row>
    <row r="13" spans="1:10">
      <c r="A13" s="444"/>
      <c r="B13" s="444"/>
      <c r="C13" s="444"/>
      <c r="D13" s="444"/>
      <c r="E13" s="444"/>
      <c r="F13" s="444"/>
      <c r="G13" s="444"/>
      <c r="H13" s="444"/>
      <c r="I13" s="444"/>
    </row>
    <row r="14" spans="1:10">
      <c r="A14" s="444"/>
      <c r="B14" s="444"/>
      <c r="C14" s="444"/>
      <c r="D14" s="444"/>
      <c r="E14" s="444"/>
      <c r="F14" s="444"/>
      <c r="G14" s="444"/>
      <c r="H14" s="444"/>
      <c r="I14" s="444"/>
    </row>
    <row r="15" spans="1:10">
      <c r="A15" s="444"/>
      <c r="B15" s="1836" t="s">
        <v>996</v>
      </c>
      <c r="C15" s="1837"/>
      <c r="D15" s="1837"/>
      <c r="E15" s="1838"/>
      <c r="F15" s="1836" t="s">
        <v>997</v>
      </c>
      <c r="G15" s="1837"/>
      <c r="H15" s="1837"/>
      <c r="I15" s="1838"/>
    </row>
    <row r="16" spans="1:10">
      <c r="A16" s="444"/>
      <c r="B16" s="448" t="s">
        <v>998</v>
      </c>
      <c r="C16" s="1833"/>
      <c r="D16" s="1834"/>
      <c r="E16" s="1835"/>
      <c r="F16" s="1833"/>
      <c r="G16" s="1834"/>
      <c r="H16" s="1834"/>
      <c r="I16" s="1835"/>
    </row>
    <row r="17" spans="1:9">
      <c r="A17" s="444"/>
      <c r="B17" s="448" t="s">
        <v>999</v>
      </c>
      <c r="C17" s="1833"/>
      <c r="D17" s="1834"/>
      <c r="E17" s="1835"/>
      <c r="F17" s="1833"/>
      <c r="G17" s="1834"/>
      <c r="H17" s="1834"/>
      <c r="I17" s="1835"/>
    </row>
    <row r="18" spans="1:9">
      <c r="A18" s="444"/>
      <c r="B18" s="448" t="s">
        <v>999</v>
      </c>
      <c r="C18" s="1833"/>
      <c r="D18" s="1834"/>
      <c r="E18" s="1835"/>
      <c r="F18" s="1833"/>
      <c r="G18" s="1834"/>
      <c r="H18" s="1834"/>
      <c r="I18" s="1835"/>
    </row>
    <row r="19" spans="1:9">
      <c r="A19" s="444"/>
      <c r="B19" s="448" t="s">
        <v>999</v>
      </c>
      <c r="C19" s="1833"/>
      <c r="D19" s="1834"/>
      <c r="E19" s="1835"/>
      <c r="F19" s="1833"/>
      <c r="G19" s="1834"/>
      <c r="H19" s="1834"/>
      <c r="I19" s="1835"/>
    </row>
    <row r="20" spans="1:9">
      <c r="A20" s="444"/>
      <c r="B20" s="448" t="s">
        <v>999</v>
      </c>
      <c r="C20" s="1833"/>
      <c r="D20" s="1834"/>
      <c r="E20" s="1835"/>
      <c r="F20" s="1833"/>
      <c r="G20" s="1834"/>
      <c r="H20" s="1834"/>
      <c r="I20" s="1835"/>
    </row>
    <row r="21" spans="1:9">
      <c r="A21" s="444"/>
      <c r="B21" s="448" t="s">
        <v>999</v>
      </c>
      <c r="C21" s="1833"/>
      <c r="D21" s="1834"/>
      <c r="E21" s="1835"/>
      <c r="F21" s="1833"/>
      <c r="G21" s="1834"/>
      <c r="H21" s="1834"/>
      <c r="I21" s="1835"/>
    </row>
    <row r="22" spans="1:9">
      <c r="A22" s="444"/>
      <c r="B22" s="448" t="s">
        <v>999</v>
      </c>
      <c r="C22" s="1833"/>
      <c r="D22" s="1834"/>
      <c r="E22" s="1835"/>
      <c r="F22" s="1833"/>
      <c r="G22" s="1834"/>
      <c r="H22" s="1834"/>
      <c r="I22" s="1835"/>
    </row>
    <row r="23" spans="1:9">
      <c r="A23" s="444"/>
      <c r="B23" s="448" t="s">
        <v>999</v>
      </c>
      <c r="C23" s="1833"/>
      <c r="D23" s="1834"/>
      <c r="E23" s="1835"/>
      <c r="F23" s="1833"/>
      <c r="G23" s="1834"/>
      <c r="H23" s="1834"/>
      <c r="I23" s="1835"/>
    </row>
    <row r="24" spans="1:9">
      <c r="A24" s="444"/>
      <c r="B24" s="448" t="s">
        <v>999</v>
      </c>
      <c r="C24" s="1833"/>
      <c r="D24" s="1834"/>
      <c r="E24" s="1835"/>
      <c r="F24" s="1833"/>
      <c r="G24" s="1834"/>
      <c r="H24" s="1834"/>
      <c r="I24" s="1835"/>
    </row>
    <row r="25" spans="1:9">
      <c r="A25" s="444"/>
      <c r="B25" s="448" t="s">
        <v>999</v>
      </c>
      <c r="C25" s="1833"/>
      <c r="D25" s="1834"/>
      <c r="E25" s="1835"/>
      <c r="F25" s="1833"/>
      <c r="G25" s="1834"/>
      <c r="H25" s="1834"/>
      <c r="I25" s="1835"/>
    </row>
    <row r="26" spans="1:9">
      <c r="A26" s="444"/>
      <c r="B26" s="448" t="s">
        <v>999</v>
      </c>
      <c r="C26" s="1833"/>
      <c r="D26" s="1834"/>
      <c r="E26" s="1835"/>
      <c r="F26" s="1833"/>
      <c r="G26" s="1834"/>
      <c r="H26" s="1834"/>
      <c r="I26" s="1835"/>
    </row>
    <row r="27" spans="1:9">
      <c r="A27" s="444"/>
      <c r="B27" s="448" t="s">
        <v>999</v>
      </c>
      <c r="C27" s="1833"/>
      <c r="D27" s="1834"/>
      <c r="E27" s="1835"/>
      <c r="F27" s="1833"/>
      <c r="G27" s="1834"/>
      <c r="H27" s="1834"/>
      <c r="I27" s="1835"/>
    </row>
    <row r="28" spans="1:9">
      <c r="A28" s="444"/>
      <c r="B28" s="444"/>
      <c r="C28" s="444"/>
      <c r="D28" s="444"/>
      <c r="E28" s="444"/>
      <c r="F28" s="444"/>
      <c r="G28" s="444"/>
      <c r="H28" s="444"/>
      <c r="I28" s="444"/>
    </row>
    <row r="29" spans="1:9">
      <c r="A29" s="444"/>
      <c r="B29" s="444"/>
      <c r="C29" s="444"/>
      <c r="D29" s="444"/>
      <c r="E29" s="444"/>
      <c r="F29" s="444"/>
      <c r="G29" s="444"/>
      <c r="H29" s="444"/>
      <c r="I29" s="444"/>
    </row>
    <row r="30" spans="1:9">
      <c r="A30" s="444"/>
      <c r="B30" s="444"/>
      <c r="C30" s="444"/>
      <c r="D30" s="444"/>
      <c r="E30" s="444"/>
      <c r="F30" s="444"/>
      <c r="G30" s="444"/>
      <c r="H30" s="444"/>
      <c r="I30" s="444"/>
    </row>
    <row r="31" spans="1:9">
      <c r="A31" s="444"/>
      <c r="B31" s="449" t="s">
        <v>9</v>
      </c>
      <c r="C31" s="1833"/>
      <c r="D31" s="1834"/>
      <c r="E31" s="1834"/>
      <c r="F31" s="1834"/>
      <c r="G31" s="1834"/>
      <c r="H31" s="1834"/>
      <c r="I31" s="1835"/>
    </row>
    <row r="32" spans="1:9">
      <c r="A32" s="444"/>
      <c r="B32" s="449" t="s">
        <v>15</v>
      </c>
      <c r="C32" s="1833"/>
      <c r="D32" s="1834"/>
      <c r="E32" s="1834"/>
      <c r="F32" s="1834"/>
      <c r="G32" s="1834"/>
      <c r="H32" s="1834"/>
      <c r="I32" s="1835"/>
    </row>
    <row r="33" spans="1:9">
      <c r="A33" s="444"/>
      <c r="B33" s="449" t="s">
        <v>17</v>
      </c>
      <c r="C33" s="1833"/>
      <c r="D33" s="1834"/>
      <c r="E33" s="1834"/>
      <c r="F33" s="1834"/>
      <c r="G33" s="1834"/>
      <c r="H33" s="1834"/>
      <c r="I33" s="1835"/>
    </row>
    <row r="34" spans="1:9">
      <c r="A34" s="444"/>
      <c r="B34" s="449" t="s">
        <v>1000</v>
      </c>
      <c r="C34" s="1833"/>
      <c r="D34" s="1834"/>
      <c r="E34" s="1834"/>
      <c r="F34" s="1834"/>
      <c r="G34" s="1834"/>
      <c r="H34" s="1834"/>
      <c r="I34" s="1835"/>
    </row>
    <row r="35" spans="1:9">
      <c r="A35" s="444"/>
      <c r="B35" s="449" t="s">
        <v>1000</v>
      </c>
      <c r="C35" s="1833"/>
      <c r="D35" s="1834"/>
      <c r="E35" s="1834"/>
      <c r="F35" s="1834"/>
      <c r="G35" s="1834"/>
      <c r="H35" s="1834"/>
      <c r="I35" s="1835"/>
    </row>
    <row r="36" spans="1:9">
      <c r="A36" s="444"/>
      <c r="B36" s="449" t="s">
        <v>1000</v>
      </c>
      <c r="C36" s="1833"/>
      <c r="D36" s="1834"/>
      <c r="E36" s="1834"/>
      <c r="F36" s="1834"/>
      <c r="G36" s="1834"/>
      <c r="H36" s="1834"/>
      <c r="I36" s="1835"/>
    </row>
    <row r="37" spans="1:9">
      <c r="A37" s="444"/>
      <c r="B37" s="1836" t="s">
        <v>1001</v>
      </c>
      <c r="C37" s="1837"/>
      <c r="D37" s="1837"/>
      <c r="E37" s="1837"/>
      <c r="F37" s="1837"/>
      <c r="G37" s="1837"/>
      <c r="H37" s="1837"/>
      <c r="I37" s="1838"/>
    </row>
    <row r="38" spans="1:9">
      <c r="A38" s="444"/>
      <c r="B38" s="444"/>
      <c r="C38" s="444"/>
      <c r="D38" s="444"/>
      <c r="E38" s="444"/>
      <c r="F38" s="444"/>
      <c r="G38" s="444"/>
      <c r="H38" s="444"/>
      <c r="I38" s="444"/>
    </row>
    <row r="39" spans="1:9">
      <c r="A39" s="444"/>
      <c r="B39" s="444"/>
      <c r="C39" s="444"/>
      <c r="D39" s="444"/>
      <c r="E39" s="444"/>
      <c r="F39" s="444"/>
      <c r="G39" s="444"/>
      <c r="H39" s="444"/>
      <c r="I39" s="444"/>
    </row>
    <row r="40" spans="1:9">
      <c r="A40" s="444"/>
      <c r="B40" s="444"/>
      <c r="C40" s="444"/>
      <c r="D40" s="444"/>
      <c r="E40" s="444"/>
      <c r="F40" s="444"/>
      <c r="G40" s="444"/>
      <c r="H40" s="444"/>
      <c r="I40" s="444"/>
    </row>
    <row r="41" spans="1:9">
      <c r="A41" s="444"/>
      <c r="B41" s="1839"/>
      <c r="C41" s="1840"/>
      <c r="D41" s="1840"/>
      <c r="E41" s="1840"/>
      <c r="F41" s="1840"/>
      <c r="G41" s="1841"/>
      <c r="H41" s="1839"/>
      <c r="I41" s="1841"/>
    </row>
    <row r="42" spans="1:9">
      <c r="A42" s="444"/>
      <c r="B42" s="1842"/>
      <c r="C42" s="1843"/>
      <c r="D42" s="1843"/>
      <c r="E42" s="1843"/>
      <c r="F42" s="1843"/>
      <c r="G42" s="1844"/>
      <c r="H42" s="1842"/>
      <c r="I42" s="1844"/>
    </row>
    <row r="43" spans="1:9">
      <c r="A43" s="444"/>
      <c r="B43" s="1845"/>
      <c r="C43" s="1846"/>
      <c r="D43" s="1846"/>
      <c r="E43" s="1846"/>
      <c r="F43" s="1846"/>
      <c r="G43" s="1847"/>
      <c r="H43" s="1845"/>
      <c r="I43" s="1847"/>
    </row>
    <row r="44" spans="1:9">
      <c r="A44" s="444"/>
      <c r="B44" s="1824" t="s">
        <v>1442</v>
      </c>
      <c r="C44" s="1825"/>
      <c r="D44" s="1825"/>
      <c r="E44" s="1825"/>
      <c r="F44" s="1825"/>
      <c r="G44" s="1825"/>
      <c r="H44" s="1825"/>
      <c r="I44" s="1826"/>
    </row>
    <row r="45" spans="1:9">
      <c r="A45" s="444"/>
      <c r="B45" s="1827"/>
      <c r="C45" s="1828"/>
      <c r="D45" s="1828"/>
      <c r="E45" s="1828"/>
      <c r="F45" s="1828"/>
      <c r="G45" s="1828"/>
      <c r="H45" s="1828"/>
      <c r="I45" s="1829"/>
    </row>
    <row r="46" spans="1:9">
      <c r="A46" s="444"/>
      <c r="B46" s="1830"/>
      <c r="C46" s="1831"/>
      <c r="D46" s="1831"/>
      <c r="E46" s="1831"/>
      <c r="F46" s="1831"/>
      <c r="G46" s="1831"/>
      <c r="H46" s="1831"/>
      <c r="I46" s="1832"/>
    </row>
    <row r="47" spans="1:9">
      <c r="A47" s="444"/>
      <c r="B47" s="444"/>
      <c r="C47" s="444"/>
      <c r="D47" s="444"/>
      <c r="E47" s="444"/>
      <c r="F47" s="444"/>
      <c r="G47" s="444"/>
      <c r="H47" s="444"/>
      <c r="I47" s="444"/>
    </row>
    <row r="48" spans="1:9">
      <c r="A48" s="444"/>
      <c r="B48" s="444"/>
      <c r="C48" s="444"/>
      <c r="D48" s="444"/>
      <c r="E48" s="444"/>
      <c r="F48" s="444"/>
      <c r="G48" s="444"/>
      <c r="H48" s="444"/>
      <c r="I48" s="444"/>
    </row>
    <row r="49" spans="1:9">
      <c r="A49" s="444"/>
      <c r="B49" s="444"/>
      <c r="C49" s="444"/>
      <c r="D49" s="444"/>
      <c r="E49" s="444"/>
      <c r="F49" s="444"/>
      <c r="G49" s="444"/>
      <c r="H49" s="444"/>
      <c r="I49" s="444"/>
    </row>
    <row r="50" spans="1:9">
      <c r="A50" s="444"/>
      <c r="B50" s="444"/>
      <c r="C50" s="444"/>
      <c r="D50" s="444"/>
      <c r="E50" s="444"/>
      <c r="F50" s="444"/>
      <c r="G50" s="444"/>
      <c r="H50" s="444"/>
      <c r="I50" s="444"/>
    </row>
  </sheetData>
  <mergeCells count="44">
    <mergeCell ref="C16:E16"/>
    <mergeCell ref="F16:I16"/>
    <mergeCell ref="A1:D1"/>
    <mergeCell ref="E1:F1"/>
    <mergeCell ref="A2:D2"/>
    <mergeCell ref="E2:F2"/>
    <mergeCell ref="B6:E6"/>
    <mergeCell ref="B7:E7"/>
    <mergeCell ref="B9:E9"/>
    <mergeCell ref="B10:E10"/>
    <mergeCell ref="B15:E15"/>
    <mergeCell ref="F15:I15"/>
    <mergeCell ref="C17:E17"/>
    <mergeCell ref="F17:I17"/>
    <mergeCell ref="C18:E18"/>
    <mergeCell ref="F18:I18"/>
    <mergeCell ref="C19:E19"/>
    <mergeCell ref="F19:I19"/>
    <mergeCell ref="C20:E20"/>
    <mergeCell ref="F20:I20"/>
    <mergeCell ref="C21:E21"/>
    <mergeCell ref="F21:I21"/>
    <mergeCell ref="C22:E22"/>
    <mergeCell ref="F22:I22"/>
    <mergeCell ref="C32:I32"/>
    <mergeCell ref="C23:E23"/>
    <mergeCell ref="F23:I23"/>
    <mergeCell ref="C24:E24"/>
    <mergeCell ref="F24:I24"/>
    <mergeCell ref="C25:E25"/>
    <mergeCell ref="F25:I25"/>
    <mergeCell ref="C26:E26"/>
    <mergeCell ref="F26:I26"/>
    <mergeCell ref="C27:E27"/>
    <mergeCell ref="F27:I27"/>
    <mergeCell ref="C31:I31"/>
    <mergeCell ref="B44:I46"/>
    <mergeCell ref="C33:I33"/>
    <mergeCell ref="C34:I34"/>
    <mergeCell ref="C35:I35"/>
    <mergeCell ref="C36:I36"/>
    <mergeCell ref="B37:I37"/>
    <mergeCell ref="B41:G43"/>
    <mergeCell ref="H41:I43"/>
  </mergeCells>
  <pageMargins left="0.21" right="0.37" top="1" bottom="1" header="0.5" footer="0.5"/>
  <pageSetup paperSize="9" scale="94"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27"/>
  <sheetViews>
    <sheetView workbookViewId="0">
      <selection activeCell="E4" sqref="E4"/>
    </sheetView>
  </sheetViews>
  <sheetFormatPr defaultColWidth="8.6640625" defaultRowHeight="13.8"/>
  <cols>
    <col min="1" max="1" width="12.6640625" style="1170" customWidth="1"/>
    <col min="2" max="2" width="17" style="1170" customWidth="1"/>
    <col min="3" max="3" width="22" style="1170" customWidth="1"/>
    <col min="4" max="4" width="15" style="1170" customWidth="1"/>
    <col min="5" max="5" width="17.6640625" style="1170" customWidth="1"/>
    <col min="6" max="6" width="18" style="1170" customWidth="1"/>
    <col min="7" max="7" width="13.5546875" style="1170" customWidth="1"/>
    <col min="8" max="8" width="15.88671875" style="1170" customWidth="1"/>
    <col min="9" max="9" width="13.44140625" style="1170" customWidth="1"/>
    <col min="10" max="10" width="12.6640625" style="1170" customWidth="1"/>
    <col min="11" max="12" width="10.88671875" style="1170" customWidth="1"/>
    <col min="13" max="13" width="12.33203125" style="1170" customWidth="1"/>
    <col min="14" max="20" width="13.33203125" style="1170" customWidth="1"/>
    <col min="21" max="21" width="15.6640625" style="1170" customWidth="1"/>
    <col min="22" max="23" width="14.5546875" style="1170" customWidth="1"/>
    <col min="24" max="24" width="11.109375" style="1170" customWidth="1"/>
    <col min="25" max="25" width="12.33203125" style="1170" customWidth="1"/>
    <col min="26" max="26" width="12.5546875" style="1170" customWidth="1"/>
    <col min="27" max="27" width="13.44140625" style="1170" customWidth="1"/>
    <col min="28" max="28" width="11.5546875" style="1170" customWidth="1"/>
    <col min="29" max="29" width="10.88671875" style="1170" customWidth="1"/>
    <col min="30" max="30" width="11.44140625" style="1170" customWidth="1"/>
    <col min="31" max="31" width="13" style="1170" customWidth="1"/>
    <col min="32" max="35" width="12.6640625" style="1170" customWidth="1"/>
    <col min="36" max="36" width="16" style="1170" customWidth="1"/>
    <col min="37" max="37" width="11.44140625" style="1170" customWidth="1"/>
    <col min="38" max="38" width="13.44140625" style="1170" customWidth="1"/>
    <col min="39" max="16384" width="8.6640625" style="1170"/>
  </cols>
  <sheetData>
    <row r="1" spans="1:38">
      <c r="A1" s="2062"/>
      <c r="B1" s="2062"/>
      <c r="D1" s="1176"/>
      <c r="H1" s="1710"/>
    </row>
    <row r="2" spans="1:38">
      <c r="A2" s="2063" t="s">
        <v>408</v>
      </c>
      <c r="B2" s="2063"/>
      <c r="D2" s="1177" t="s">
        <v>409</v>
      </c>
      <c r="AJ2" s="1664" t="s">
        <v>1728</v>
      </c>
    </row>
    <row r="3" spans="1:38" ht="14.4">
      <c r="A3" s="1621"/>
      <c r="B3" s="1621"/>
      <c r="C3" s="1621"/>
      <c r="D3" s="1198"/>
      <c r="E3" s="1198"/>
      <c r="F3" s="1198"/>
      <c r="G3" s="1198"/>
      <c r="H3" s="1198"/>
      <c r="I3" s="1198"/>
      <c r="J3" s="1621"/>
      <c r="K3" s="1198"/>
      <c r="L3" s="1198"/>
      <c r="M3" s="1198"/>
      <c r="N3" s="1198"/>
      <c r="O3" s="1198"/>
      <c r="P3" s="1198"/>
      <c r="Q3" s="1198"/>
      <c r="R3" s="1198"/>
      <c r="S3" s="1198"/>
      <c r="T3" s="1198"/>
      <c r="U3" s="1198"/>
      <c r="V3" s="1198"/>
      <c r="W3" s="1198"/>
      <c r="X3" s="1198"/>
      <c r="Y3" s="1198"/>
      <c r="Z3" s="1198"/>
      <c r="AA3" s="1198"/>
      <c r="AB3" s="1198"/>
      <c r="AC3" s="1198"/>
      <c r="AD3" s="1198"/>
      <c r="AE3" s="1198"/>
      <c r="AF3" s="1198"/>
      <c r="AG3" s="1198"/>
      <c r="AH3" s="1198"/>
      <c r="AI3" s="1235"/>
      <c r="AJ3" s="1256"/>
      <c r="AK3" s="1235"/>
      <c r="AL3" s="1235"/>
    </row>
    <row r="4" spans="1:38" ht="18">
      <c r="A4" s="1622" t="s">
        <v>1434</v>
      </c>
      <c r="C4" s="1635"/>
      <c r="D4" s="1180" t="s">
        <v>1715</v>
      </c>
      <c r="E4" s="1181"/>
      <c r="H4" s="1635"/>
      <c r="I4" s="1635"/>
      <c r="J4" s="1636"/>
      <c r="K4" s="1624"/>
      <c r="L4" s="1624"/>
      <c r="M4" s="1624"/>
      <c r="N4" s="1625"/>
      <c r="O4" s="1625"/>
      <c r="P4" s="1625"/>
      <c r="Q4" s="1625"/>
      <c r="R4" s="1625"/>
      <c r="S4" s="1625"/>
      <c r="T4" s="1625"/>
      <c r="U4" s="1625"/>
      <c r="V4" s="1625"/>
      <c r="W4" s="1625"/>
      <c r="X4" s="1625"/>
      <c r="Y4" s="1625"/>
      <c r="Z4" s="1625"/>
      <c r="AA4" s="1625"/>
      <c r="AB4" s="1625"/>
      <c r="AC4" s="1625"/>
      <c r="AD4" s="1625"/>
      <c r="AE4" s="1625"/>
      <c r="AF4" s="1625"/>
      <c r="AG4" s="1625"/>
      <c r="AH4" s="1625"/>
      <c r="AI4" s="1235"/>
      <c r="AJ4" s="1235"/>
      <c r="AK4" s="1235"/>
      <c r="AL4" s="1235"/>
    </row>
    <row r="5" spans="1:38" ht="14.4" thickBot="1">
      <c r="A5" s="1621"/>
      <c r="B5" s="1621"/>
      <c r="C5" s="1621"/>
      <c r="D5" s="1198"/>
      <c r="E5" s="1198"/>
      <c r="F5" s="1198"/>
      <c r="G5" s="1198"/>
      <c r="H5" s="1198"/>
      <c r="I5" s="1198"/>
      <c r="J5" s="1621"/>
      <c r="K5" s="1198"/>
      <c r="L5" s="1198"/>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626"/>
      <c r="AJ5" s="1626"/>
      <c r="AK5" s="1235"/>
      <c r="AL5" s="1235"/>
    </row>
    <row r="6" spans="1:38" ht="55.8" thickTop="1">
      <c r="A6" s="1258" t="s">
        <v>1371</v>
      </c>
      <c r="B6" s="1259" t="s">
        <v>1265</v>
      </c>
      <c r="C6" s="1188" t="s">
        <v>1334</v>
      </c>
      <c r="D6" s="992" t="s">
        <v>1357</v>
      </c>
      <c r="E6" s="992" t="s">
        <v>923</v>
      </c>
      <c r="F6" s="992" t="s">
        <v>1335</v>
      </c>
      <c r="G6" s="992" t="s">
        <v>1336</v>
      </c>
      <c r="H6" s="992" t="s">
        <v>1337</v>
      </c>
      <c r="I6" s="992" t="s">
        <v>1338</v>
      </c>
      <c r="J6" s="1188" t="s">
        <v>1023</v>
      </c>
      <c r="K6" s="1188" t="s">
        <v>1339</v>
      </c>
      <c r="L6" s="1188" t="s">
        <v>1119</v>
      </c>
      <c r="M6" s="1188" t="s">
        <v>1341</v>
      </c>
      <c r="N6" s="1188" t="s">
        <v>1425</v>
      </c>
      <c r="O6" s="1188" t="s">
        <v>1345</v>
      </c>
      <c r="P6" s="1188" t="s">
        <v>1346</v>
      </c>
      <c r="Q6" s="1188" t="s">
        <v>1347</v>
      </c>
      <c r="R6" s="1188" t="s">
        <v>1426</v>
      </c>
      <c r="S6" s="1188" t="s">
        <v>1364</v>
      </c>
      <c r="T6" s="1409" t="s">
        <v>1793</v>
      </c>
      <c r="U6" s="1401" t="s">
        <v>1794</v>
      </c>
      <c r="V6" s="1188" t="s">
        <v>1351</v>
      </c>
      <c r="W6" s="1188" t="s">
        <v>1352</v>
      </c>
      <c r="X6" s="1188" t="s">
        <v>1746</v>
      </c>
      <c r="Y6" s="1188" t="s">
        <v>1353</v>
      </c>
      <c r="Z6" s="1188" t="s">
        <v>1429</v>
      </c>
      <c r="AA6" s="1188" t="s">
        <v>1354</v>
      </c>
      <c r="AB6" s="1188" t="s">
        <v>1355</v>
      </c>
      <c r="AC6" s="1188" t="s">
        <v>1427</v>
      </c>
      <c r="AD6" s="1188" t="s">
        <v>1430</v>
      </c>
      <c r="AE6" s="1188" t="s">
        <v>1431</v>
      </c>
      <c r="AF6" s="1188" t="s">
        <v>1432</v>
      </c>
      <c r="AG6" s="1188" t="s">
        <v>1433</v>
      </c>
      <c r="AH6" s="1188" t="s">
        <v>1752</v>
      </c>
      <c r="AI6" s="992" t="s">
        <v>1366</v>
      </c>
      <c r="AJ6" s="1190" t="s">
        <v>1373</v>
      </c>
      <c r="AK6" s="1189" t="s">
        <v>1303</v>
      </c>
      <c r="AL6" s="1191" t="s">
        <v>1764</v>
      </c>
    </row>
    <row r="7" spans="1:38" s="1265" customFormat="1" ht="14.4">
      <c r="A7" s="1261" t="s">
        <v>1004</v>
      </c>
      <c r="B7" s="1262" t="s">
        <v>1170</v>
      </c>
      <c r="C7" s="1263" t="s">
        <v>1171</v>
      </c>
      <c r="D7" s="1262" t="s">
        <v>1172</v>
      </c>
      <c r="E7" s="1263" t="s">
        <v>1002</v>
      </c>
      <c r="F7" s="1262" t="s">
        <v>1173</v>
      </c>
      <c r="G7" s="1263" t="s">
        <v>1005</v>
      </c>
      <c r="H7" s="1262" t="s">
        <v>1174</v>
      </c>
      <c r="I7" s="1263" t="s">
        <v>1175</v>
      </c>
      <c r="J7" s="1262" t="s">
        <v>1176</v>
      </c>
      <c r="K7" s="1263" t="s">
        <v>1177</v>
      </c>
      <c r="L7" s="1262" t="s">
        <v>1178</v>
      </c>
      <c r="M7" s="1263" t="s">
        <v>1179</v>
      </c>
      <c r="N7" s="1262" t="s">
        <v>1220</v>
      </c>
      <c r="O7" s="1263" t="s">
        <v>1221</v>
      </c>
      <c r="P7" s="1262" t="s">
        <v>1222</v>
      </c>
      <c r="Q7" s="1263" t="s">
        <v>1223</v>
      </c>
      <c r="R7" s="1262" t="s">
        <v>1224</v>
      </c>
      <c r="S7" s="1263" t="s">
        <v>1225</v>
      </c>
      <c r="T7" s="1410" t="s">
        <v>1226</v>
      </c>
      <c r="U7" s="1411" t="s">
        <v>1227</v>
      </c>
      <c r="V7" s="1262" t="s">
        <v>1228</v>
      </c>
      <c r="W7" s="1263" t="s">
        <v>1229</v>
      </c>
      <c r="X7" s="1262" t="s">
        <v>1230</v>
      </c>
      <c r="Y7" s="1263" t="s">
        <v>1396</v>
      </c>
      <c r="Z7" s="1262" t="s">
        <v>1400</v>
      </c>
      <c r="AA7" s="1263" t="s">
        <v>1472</v>
      </c>
      <c r="AB7" s="1262" t="s">
        <v>1473</v>
      </c>
      <c r="AC7" s="1263" t="s">
        <v>1474</v>
      </c>
      <c r="AD7" s="1262" t="s">
        <v>1475</v>
      </c>
      <c r="AE7" s="1263" t="s">
        <v>1476</v>
      </c>
      <c r="AF7" s="1262" t="s">
        <v>1477</v>
      </c>
      <c r="AG7" s="1263" t="s">
        <v>1478</v>
      </c>
      <c r="AH7" s="1262" t="s">
        <v>1479</v>
      </c>
      <c r="AI7" s="1263" t="s">
        <v>1480</v>
      </c>
      <c r="AJ7" s="1281" t="s">
        <v>1481</v>
      </c>
      <c r="AK7" s="1169">
        <v>370</v>
      </c>
      <c r="AL7" s="1287">
        <v>380</v>
      </c>
    </row>
    <row r="8" spans="1:38">
      <c r="A8" s="1266"/>
      <c r="B8" s="1267"/>
      <c r="C8" s="1267"/>
      <c r="D8" s="1193"/>
      <c r="E8" s="1194"/>
      <c r="F8" s="1193"/>
      <c r="G8" s="1193"/>
      <c r="H8" s="1193"/>
      <c r="I8" s="1193"/>
      <c r="J8" s="1267"/>
      <c r="K8" s="1194"/>
      <c r="L8" s="1194"/>
      <c r="M8" s="1194"/>
      <c r="N8" s="1196"/>
      <c r="O8" s="1196"/>
      <c r="P8" s="1196"/>
      <c r="Q8" s="1196"/>
      <c r="R8" s="1196"/>
      <c r="S8" s="1196"/>
      <c r="T8" s="1404"/>
      <c r="U8" s="1404"/>
      <c r="V8" s="1196"/>
      <c r="W8" s="1196"/>
      <c r="X8" s="1196"/>
      <c r="Y8" s="1196"/>
      <c r="Z8" s="1196"/>
      <c r="AA8" s="1196"/>
      <c r="AB8" s="1196"/>
      <c r="AC8" s="1196"/>
      <c r="AD8" s="1196"/>
      <c r="AE8" s="1196"/>
      <c r="AF8" s="1196"/>
      <c r="AG8" s="1196"/>
      <c r="AH8" s="1196"/>
      <c r="AI8" s="1196"/>
      <c r="AJ8" s="1197"/>
      <c r="AK8" s="1196"/>
      <c r="AL8" s="1168"/>
    </row>
    <row r="9" spans="1:38">
      <c r="A9" s="1268"/>
      <c r="B9" s="1193"/>
      <c r="C9" s="1193"/>
      <c r="D9" s="1194"/>
      <c r="E9" s="1194"/>
      <c r="F9" s="1194"/>
      <c r="G9" s="1193"/>
      <c r="H9" s="1193"/>
      <c r="I9" s="1193"/>
      <c r="J9" s="1193"/>
      <c r="K9" s="1194"/>
      <c r="L9" s="1194"/>
      <c r="M9" s="1194"/>
      <c r="N9" s="1196"/>
      <c r="O9" s="1196"/>
      <c r="P9" s="1196"/>
      <c r="Q9" s="1196"/>
      <c r="R9" s="1196"/>
      <c r="S9" s="1196"/>
      <c r="T9" s="1404"/>
      <c r="U9" s="1404"/>
      <c r="V9" s="1196"/>
      <c r="W9" s="1196"/>
      <c r="X9" s="1196"/>
      <c r="Y9" s="1196"/>
      <c r="Z9" s="1196"/>
      <c r="AA9" s="1196"/>
      <c r="AB9" s="1196"/>
      <c r="AC9" s="1196"/>
      <c r="AD9" s="1196"/>
      <c r="AE9" s="1196"/>
      <c r="AF9" s="1196"/>
      <c r="AG9" s="1196"/>
      <c r="AH9" s="1196"/>
      <c r="AI9" s="1196"/>
      <c r="AJ9" s="1197"/>
      <c r="AK9" s="1196"/>
      <c r="AL9" s="1168"/>
    </row>
    <row r="10" spans="1:38">
      <c r="A10" s="1268"/>
      <c r="B10" s="1193"/>
      <c r="C10" s="1193"/>
      <c r="D10" s="1194"/>
      <c r="E10" s="1194"/>
      <c r="F10" s="1194"/>
      <c r="G10" s="1193"/>
      <c r="H10" s="1193"/>
      <c r="I10" s="1193"/>
      <c r="J10" s="1193"/>
      <c r="K10" s="1194"/>
      <c r="L10" s="1194"/>
      <c r="M10" s="1194"/>
      <c r="N10" s="1196"/>
      <c r="O10" s="1196"/>
      <c r="P10" s="1196"/>
      <c r="Q10" s="1196"/>
      <c r="R10" s="1196"/>
      <c r="S10" s="1196"/>
      <c r="T10" s="1404"/>
      <c r="U10" s="1404"/>
      <c r="V10" s="1196"/>
      <c r="W10" s="1196"/>
      <c r="X10" s="1196"/>
      <c r="Y10" s="1196"/>
      <c r="Z10" s="1196"/>
      <c r="AA10" s="1196"/>
      <c r="AB10" s="1196"/>
      <c r="AC10" s="1196"/>
      <c r="AD10" s="1196"/>
      <c r="AE10" s="1196"/>
      <c r="AF10" s="1196"/>
      <c r="AG10" s="1196"/>
      <c r="AH10" s="1196"/>
      <c r="AI10" s="1196"/>
      <c r="AJ10" s="1197"/>
      <c r="AK10" s="1196"/>
      <c r="AL10" s="1168"/>
    </row>
    <row r="11" spans="1:38">
      <c r="A11" s="1269"/>
      <c r="B11" s="1199"/>
      <c r="C11" s="1199"/>
      <c r="D11" s="1200"/>
      <c r="E11" s="1200"/>
      <c r="F11" s="1200"/>
      <c r="G11" s="1199"/>
      <c r="H11" s="1199"/>
      <c r="I11" s="1199"/>
      <c r="J11" s="1199"/>
      <c r="K11" s="1200"/>
      <c r="L11" s="1200"/>
      <c r="M11" s="1201"/>
      <c r="N11" s="1202"/>
      <c r="O11" s="1202"/>
      <c r="P11" s="1202"/>
      <c r="Q11" s="1202"/>
      <c r="R11" s="1202"/>
      <c r="S11" s="1202"/>
      <c r="T11" s="1412"/>
      <c r="U11" s="1412"/>
      <c r="V11" s="1202"/>
      <c r="W11" s="1202"/>
      <c r="X11" s="1202"/>
      <c r="Y11" s="1202"/>
      <c r="Z11" s="1202"/>
      <c r="AA11" s="1202"/>
      <c r="AB11" s="1202"/>
      <c r="AC11" s="1202"/>
      <c r="AD11" s="1202"/>
      <c r="AE11" s="1202"/>
      <c r="AF11" s="1202"/>
      <c r="AG11" s="1202"/>
      <c r="AH11" s="1202"/>
      <c r="AI11" s="1202"/>
      <c r="AJ11" s="1270"/>
      <c r="AK11" s="1196"/>
      <c r="AL11" s="1168"/>
    </row>
    <row r="12" spans="1:38">
      <c r="A12" s="1271"/>
      <c r="B12" s="1205"/>
      <c r="C12" s="1205"/>
      <c r="D12" s="1200"/>
      <c r="E12" s="1200"/>
      <c r="F12" s="1200"/>
      <c r="G12" s="1199"/>
      <c r="H12" s="1199"/>
      <c r="I12" s="1199"/>
      <c r="J12" s="1205"/>
      <c r="K12" s="1200"/>
      <c r="L12" s="1200"/>
      <c r="M12" s="1201"/>
      <c r="N12" s="1202"/>
      <c r="O12" s="1202"/>
      <c r="P12" s="1202"/>
      <c r="Q12" s="1202"/>
      <c r="R12" s="1202"/>
      <c r="S12" s="1202"/>
      <c r="T12" s="1412"/>
      <c r="U12" s="1412"/>
      <c r="V12" s="1202"/>
      <c r="W12" s="1202"/>
      <c r="X12" s="1202"/>
      <c r="Y12" s="1202"/>
      <c r="Z12" s="1202"/>
      <c r="AA12" s="1202"/>
      <c r="AB12" s="1202"/>
      <c r="AC12" s="1202"/>
      <c r="AD12" s="1202"/>
      <c r="AE12" s="1202"/>
      <c r="AF12" s="1202"/>
      <c r="AG12" s="1202"/>
      <c r="AH12" s="1202"/>
      <c r="AI12" s="1202"/>
      <c r="AJ12" s="1270"/>
      <c r="AK12" s="1196"/>
      <c r="AL12" s="1168"/>
    </row>
    <row r="13" spans="1:38">
      <c r="A13" s="1269"/>
      <c r="B13" s="1199"/>
      <c r="C13" s="1199"/>
      <c r="D13" s="1200"/>
      <c r="E13" s="1200"/>
      <c r="F13" s="1200"/>
      <c r="G13" s="1199"/>
      <c r="H13" s="1199"/>
      <c r="I13" s="1199"/>
      <c r="J13" s="1199"/>
      <c r="K13" s="1200"/>
      <c r="L13" s="1200"/>
      <c r="M13" s="1201"/>
      <c r="N13" s="1202"/>
      <c r="O13" s="1202"/>
      <c r="P13" s="1202"/>
      <c r="Q13" s="1202"/>
      <c r="R13" s="1202"/>
      <c r="S13" s="1202"/>
      <c r="T13" s="1412"/>
      <c r="U13" s="1412"/>
      <c r="V13" s="1202"/>
      <c r="W13" s="1202"/>
      <c r="X13" s="1202"/>
      <c r="Y13" s="1202"/>
      <c r="Z13" s="1202"/>
      <c r="AA13" s="1202"/>
      <c r="AB13" s="1202"/>
      <c r="AC13" s="1202"/>
      <c r="AD13" s="1202"/>
      <c r="AE13" s="1202"/>
      <c r="AF13" s="1202"/>
      <c r="AG13" s="1202"/>
      <c r="AH13" s="1202"/>
      <c r="AI13" s="1202"/>
      <c r="AJ13" s="1270"/>
      <c r="AK13" s="1196"/>
      <c r="AL13" s="1168"/>
    </row>
    <row r="14" spans="1:38">
      <c r="A14" s="1269"/>
      <c r="B14" s="1199"/>
      <c r="C14" s="1199"/>
      <c r="D14" s="1200"/>
      <c r="E14" s="1200"/>
      <c r="F14" s="1200"/>
      <c r="G14" s="1199"/>
      <c r="H14" s="1199"/>
      <c r="I14" s="1199"/>
      <c r="J14" s="1199"/>
      <c r="K14" s="1200"/>
      <c r="L14" s="1200"/>
      <c r="M14" s="1201"/>
      <c r="N14" s="1202"/>
      <c r="O14" s="1202"/>
      <c r="P14" s="1202"/>
      <c r="Q14" s="1202"/>
      <c r="R14" s="1202"/>
      <c r="S14" s="1202"/>
      <c r="T14" s="1412"/>
      <c r="U14" s="1412"/>
      <c r="V14" s="1202"/>
      <c r="W14" s="1202"/>
      <c r="X14" s="1202"/>
      <c r="Y14" s="1202"/>
      <c r="Z14" s="1202"/>
      <c r="AA14" s="1202"/>
      <c r="AB14" s="1202"/>
      <c r="AC14" s="1202"/>
      <c r="AD14" s="1202"/>
      <c r="AE14" s="1202"/>
      <c r="AF14" s="1202"/>
      <c r="AG14" s="1202"/>
      <c r="AH14" s="1202"/>
      <c r="AI14" s="1202"/>
      <c r="AJ14" s="1270"/>
      <c r="AK14" s="1196"/>
      <c r="AL14" s="1168"/>
    </row>
    <row r="15" spans="1:38">
      <c r="A15" s="1271"/>
      <c r="B15" s="1205"/>
      <c r="C15" s="1205"/>
      <c r="D15" s="1200"/>
      <c r="E15" s="1200"/>
      <c r="F15" s="1200"/>
      <c r="G15" s="1199"/>
      <c r="H15" s="1199"/>
      <c r="I15" s="1199"/>
      <c r="J15" s="1205"/>
      <c r="K15" s="1200"/>
      <c r="L15" s="1200"/>
      <c r="M15" s="1201"/>
      <c r="N15" s="1202"/>
      <c r="O15" s="1202"/>
      <c r="P15" s="1202"/>
      <c r="Q15" s="1202"/>
      <c r="R15" s="1202"/>
      <c r="S15" s="1202"/>
      <c r="T15" s="1412"/>
      <c r="U15" s="1412"/>
      <c r="V15" s="1202"/>
      <c r="W15" s="1202"/>
      <c r="X15" s="1202"/>
      <c r="Y15" s="1202"/>
      <c r="Z15" s="1202"/>
      <c r="AA15" s="1202"/>
      <c r="AB15" s="1202"/>
      <c r="AC15" s="1202"/>
      <c r="AD15" s="1202"/>
      <c r="AE15" s="1202"/>
      <c r="AF15" s="1202"/>
      <c r="AG15" s="1202"/>
      <c r="AH15" s="1202"/>
      <c r="AI15" s="1202"/>
      <c r="AJ15" s="1270"/>
      <c r="AK15" s="1196"/>
      <c r="AL15" s="1168"/>
    </row>
    <row r="16" spans="1:38">
      <c r="A16" s="1269"/>
      <c r="B16" s="1199"/>
      <c r="C16" s="1199"/>
      <c r="D16" s="1200"/>
      <c r="E16" s="1200"/>
      <c r="F16" s="1200"/>
      <c r="G16" s="1199"/>
      <c r="H16" s="1199"/>
      <c r="I16" s="1199"/>
      <c r="J16" s="1199"/>
      <c r="K16" s="1200"/>
      <c r="L16" s="1200"/>
      <c r="M16" s="1201"/>
      <c r="N16" s="1202"/>
      <c r="O16" s="1202"/>
      <c r="P16" s="1202"/>
      <c r="Q16" s="1202"/>
      <c r="R16" s="1202"/>
      <c r="S16" s="1202"/>
      <c r="T16" s="1412"/>
      <c r="U16" s="1412"/>
      <c r="V16" s="1202"/>
      <c r="W16" s="1202"/>
      <c r="X16" s="1202"/>
      <c r="Y16" s="1202"/>
      <c r="Z16" s="1202"/>
      <c r="AA16" s="1202"/>
      <c r="AB16" s="1202"/>
      <c r="AC16" s="1202"/>
      <c r="AD16" s="1202"/>
      <c r="AE16" s="1202"/>
      <c r="AF16" s="1202"/>
      <c r="AG16" s="1202"/>
      <c r="AH16" s="1202"/>
      <c r="AI16" s="1202"/>
      <c r="AJ16" s="1270"/>
      <c r="AK16" s="1196"/>
      <c r="AL16" s="1288"/>
    </row>
    <row r="17" spans="1:38">
      <c r="A17" s="1269"/>
      <c r="B17" s="1199"/>
      <c r="C17" s="1199"/>
      <c r="D17" s="1200"/>
      <c r="E17" s="1200"/>
      <c r="F17" s="1200"/>
      <c r="G17" s="1199"/>
      <c r="H17" s="1199"/>
      <c r="I17" s="1199"/>
      <c r="J17" s="1199"/>
      <c r="K17" s="1200"/>
      <c r="L17" s="1200"/>
      <c r="M17" s="1201"/>
      <c r="N17" s="1202"/>
      <c r="O17" s="1202"/>
      <c r="P17" s="1202"/>
      <c r="Q17" s="1202"/>
      <c r="R17" s="1202"/>
      <c r="S17" s="1202"/>
      <c r="T17" s="1412"/>
      <c r="U17" s="1412"/>
      <c r="V17" s="1202"/>
      <c r="W17" s="1202"/>
      <c r="X17" s="1202"/>
      <c r="Y17" s="1202"/>
      <c r="Z17" s="1202"/>
      <c r="AA17" s="1202"/>
      <c r="AB17" s="1202"/>
      <c r="AC17" s="1202"/>
      <c r="AD17" s="1202"/>
      <c r="AE17" s="1202"/>
      <c r="AF17" s="1202"/>
      <c r="AG17" s="1202"/>
      <c r="AH17" s="1202"/>
      <c r="AI17" s="1202"/>
      <c r="AJ17" s="1270"/>
      <c r="AK17" s="1196"/>
      <c r="AL17" s="1288"/>
    </row>
    <row r="18" spans="1:38" ht="14.4" thickBot="1">
      <c r="A18" s="1206" t="s">
        <v>1356</v>
      </c>
      <c r="B18" s="1207"/>
      <c r="C18" s="1207"/>
      <c r="D18" s="1208"/>
      <c r="E18" s="1208"/>
      <c r="F18" s="1208"/>
      <c r="G18" s="1209"/>
      <c r="H18" s="1209"/>
      <c r="I18" s="1209"/>
      <c r="J18" s="1207"/>
      <c r="K18" s="1208"/>
      <c r="L18" s="1208"/>
      <c r="M18" s="1210"/>
      <c r="N18" s="1211"/>
      <c r="O18" s="1211"/>
      <c r="P18" s="1211"/>
      <c r="Q18" s="1211"/>
      <c r="R18" s="1211"/>
      <c r="S18" s="1211"/>
      <c r="T18" s="1413"/>
      <c r="U18" s="1413"/>
      <c r="V18" s="1211"/>
      <c r="W18" s="1211"/>
      <c r="X18" s="1211"/>
      <c r="Y18" s="1211"/>
      <c r="Z18" s="1211"/>
      <c r="AA18" s="1211"/>
      <c r="AB18" s="1211"/>
      <c r="AC18" s="1211"/>
      <c r="AD18" s="1211"/>
      <c r="AE18" s="1211"/>
      <c r="AF18" s="1211"/>
      <c r="AG18" s="1211"/>
      <c r="AH18" s="1211"/>
      <c r="AI18" s="1211"/>
      <c r="AJ18" s="1214"/>
      <c r="AK18" s="1214"/>
      <c r="AL18" s="1215"/>
    </row>
    <row r="19" spans="1:38" s="1216" customFormat="1" ht="12.6" thickTop="1">
      <c r="A19" s="1216" t="s">
        <v>1533</v>
      </c>
    </row>
    <row r="20" spans="1:38" s="1216" customFormat="1" ht="12">
      <c r="A20" s="1216" t="s">
        <v>1534</v>
      </c>
    </row>
    <row r="21" spans="1:38" s="1216" customFormat="1" ht="12">
      <c r="A21" s="1272" t="s">
        <v>1540</v>
      </c>
      <c r="B21" s="1216" t="s">
        <v>1535</v>
      </c>
    </row>
    <row r="22" spans="1:38" s="1216" customFormat="1" ht="12">
      <c r="A22" s="1272" t="s">
        <v>1541</v>
      </c>
      <c r="B22" s="1216" t="s">
        <v>1536</v>
      </c>
    </row>
    <row r="23" spans="1:38" s="1216" customFormat="1" ht="12">
      <c r="A23" s="1272" t="s">
        <v>1542</v>
      </c>
      <c r="B23" s="1216" t="s">
        <v>1047</v>
      </c>
    </row>
    <row r="24" spans="1:38" s="1216" customFormat="1" ht="12">
      <c r="A24" s="1272" t="s">
        <v>1543</v>
      </c>
      <c r="B24" s="1216" t="s">
        <v>1537</v>
      </c>
    </row>
    <row r="25" spans="1:38" s="1216" customFormat="1" ht="12">
      <c r="A25" s="1272" t="s">
        <v>1544</v>
      </c>
      <c r="B25" s="1216" t="s">
        <v>1538</v>
      </c>
    </row>
    <row r="26" spans="1:38" s="1216" customFormat="1" ht="12">
      <c r="A26" s="1272" t="s">
        <v>1545</v>
      </c>
      <c r="B26" s="1216" t="s">
        <v>1539</v>
      </c>
    </row>
    <row r="27" spans="1:38" s="1216" customFormat="1" ht="12">
      <c r="A27" s="1216" t="s">
        <v>1724</v>
      </c>
    </row>
  </sheetData>
  <mergeCells count="2">
    <mergeCell ref="A1:B1"/>
    <mergeCell ref="A2:B2"/>
  </mergeCells>
  <dataValidations count="1">
    <dataValidation type="list" allowBlank="1" showInputMessage="1" showErrorMessage="1" sqref="V8:V18" xr:uid="{00000000-0002-0000-1200-000000000000}">
      <formula1>"1,2,3"</formula1>
    </dataValidation>
  </dataValidations>
  <pageMargins left="0.7" right="0.7" top="0.75" bottom="0.75" header="0.3" footer="0.3"/>
  <ignoredErrors>
    <ignoredError sqref="A7:AJ7" numberStoredAsText="1"/>
  </ignoredErrors>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20"/>
  <sheetViews>
    <sheetView workbookViewId="0">
      <selection activeCell="M4" sqref="M4"/>
    </sheetView>
  </sheetViews>
  <sheetFormatPr defaultColWidth="8.6640625" defaultRowHeight="13.8"/>
  <cols>
    <col min="1" max="1" width="14.44140625" style="1170" customWidth="1"/>
    <col min="2" max="2" width="15" style="1170" bestFit="1" customWidth="1"/>
    <col min="3" max="3" width="15" style="1170" customWidth="1"/>
    <col min="4" max="4" width="13.44140625" style="1170" customWidth="1"/>
    <col min="5" max="6" width="12.44140625" style="1170" customWidth="1"/>
    <col min="7" max="7" width="13.109375" style="1170" customWidth="1"/>
    <col min="8" max="8" width="8.6640625" style="1170"/>
    <col min="9" max="9" width="13.33203125" style="1170" customWidth="1"/>
    <col min="10" max="10" width="11.44140625" style="1170" customWidth="1"/>
    <col min="11" max="11" width="11" style="1170" customWidth="1"/>
    <col min="12" max="12" width="12" style="1170" customWidth="1"/>
    <col min="13" max="13" width="18.88671875" style="1170" customWidth="1"/>
    <col min="14" max="14" width="12.44140625" style="1170" customWidth="1"/>
    <col min="15" max="16384" width="8.6640625" style="1170"/>
  </cols>
  <sheetData>
    <row r="1" spans="1:16">
      <c r="A1" s="2062"/>
      <c r="B1" s="2062"/>
      <c r="D1" s="1176"/>
      <c r="O1" s="1710"/>
    </row>
    <row r="2" spans="1:16">
      <c r="A2" s="2063" t="s">
        <v>408</v>
      </c>
      <c r="B2" s="2063"/>
      <c r="D2" s="1177" t="s">
        <v>409</v>
      </c>
      <c r="N2" s="1664" t="s">
        <v>1727</v>
      </c>
    </row>
    <row r="4" spans="1:16" ht="18">
      <c r="A4" s="1178" t="s">
        <v>1440</v>
      </c>
      <c r="C4" s="1257"/>
      <c r="D4" s="1179"/>
      <c r="E4" s="1182"/>
      <c r="F4" s="1182"/>
      <c r="L4" s="1180" t="s">
        <v>1715</v>
      </c>
      <c r="M4" s="1181"/>
      <c r="N4" s="1235"/>
      <c r="O4" s="1235"/>
    </row>
    <row r="5" spans="1:16" ht="14.4" thickBot="1">
      <c r="B5" s="1183"/>
      <c r="C5" s="1183"/>
      <c r="D5" s="1184"/>
      <c r="E5" s="1184"/>
      <c r="F5" s="1184"/>
      <c r="G5" s="1183"/>
      <c r="H5" s="1184"/>
      <c r="I5" s="1184"/>
      <c r="J5" s="1184"/>
      <c r="K5" s="1184"/>
      <c r="L5" s="1184"/>
      <c r="M5" s="1185"/>
      <c r="N5" s="1235"/>
      <c r="O5" s="1235"/>
    </row>
    <row r="6" spans="1:16" ht="42" thickTop="1">
      <c r="A6" s="1186" t="s">
        <v>1371</v>
      </c>
      <c r="B6" s="1259" t="s">
        <v>1265</v>
      </c>
      <c r="C6" s="1259" t="s">
        <v>1334</v>
      </c>
      <c r="D6" s="992" t="s">
        <v>1357</v>
      </c>
      <c r="E6" s="992" t="s">
        <v>1336</v>
      </c>
      <c r="F6" s="992" t="s">
        <v>1337</v>
      </c>
      <c r="G6" s="1188" t="s">
        <v>1023</v>
      </c>
      <c r="H6" s="1188" t="s">
        <v>1347</v>
      </c>
      <c r="I6" s="1188" t="s">
        <v>1426</v>
      </c>
      <c r="J6" s="1188" t="s">
        <v>1351</v>
      </c>
      <c r="K6" s="1188" t="s">
        <v>1353</v>
      </c>
      <c r="L6" s="1188" t="s">
        <v>1433</v>
      </c>
      <c r="M6" s="1189" t="s">
        <v>1366</v>
      </c>
      <c r="N6" s="1221" t="s">
        <v>1303</v>
      </c>
      <c r="O6" s="1260"/>
      <c r="P6" s="1260"/>
    </row>
    <row r="7" spans="1:16" s="1265" customFormat="1">
      <c r="A7" s="1218" t="s">
        <v>1004</v>
      </c>
      <c r="B7" s="1273" t="s">
        <v>1170</v>
      </c>
      <c r="C7" s="1167" t="s">
        <v>1171</v>
      </c>
      <c r="D7" s="1263" t="s">
        <v>1172</v>
      </c>
      <c r="E7" s="1274" t="s">
        <v>1002</v>
      </c>
      <c r="F7" s="1273" t="s">
        <v>1173</v>
      </c>
      <c r="G7" s="1167" t="s">
        <v>1005</v>
      </c>
      <c r="H7" s="1263" t="s">
        <v>1174</v>
      </c>
      <c r="I7" s="1274" t="s">
        <v>1175</v>
      </c>
      <c r="J7" s="1273" t="s">
        <v>1176</v>
      </c>
      <c r="K7" s="1167" t="s">
        <v>1177</v>
      </c>
      <c r="L7" s="1166" t="s">
        <v>1178</v>
      </c>
      <c r="M7" s="1295" t="s">
        <v>1179</v>
      </c>
      <c r="N7" s="1293" t="s">
        <v>1220</v>
      </c>
      <c r="O7" s="1264"/>
      <c r="P7" s="1264"/>
    </row>
    <row r="8" spans="1:16">
      <c r="A8" s="1192"/>
      <c r="B8" s="1267"/>
      <c r="C8" s="1267"/>
      <c r="D8" s="1193"/>
      <c r="E8" s="1193"/>
      <c r="F8" s="1193"/>
      <c r="G8" s="1267"/>
      <c r="H8" s="1196"/>
      <c r="I8" s="1196"/>
      <c r="J8" s="1196"/>
      <c r="K8" s="1196"/>
      <c r="L8" s="1196"/>
      <c r="M8" s="1196"/>
      <c r="N8" s="1294"/>
      <c r="O8" s="1198"/>
      <c r="P8" s="1198"/>
    </row>
    <row r="9" spans="1:16">
      <c r="A9" s="1192"/>
      <c r="B9" s="1193"/>
      <c r="C9" s="1193"/>
      <c r="D9" s="1194"/>
      <c r="E9" s="1193"/>
      <c r="F9" s="1193"/>
      <c r="G9" s="1193"/>
      <c r="H9" s="1196"/>
      <c r="I9" s="1196"/>
      <c r="J9" s="1196"/>
      <c r="K9" s="1196"/>
      <c r="L9" s="1196"/>
      <c r="M9" s="1196"/>
      <c r="N9" s="1294"/>
      <c r="O9" s="1198"/>
      <c r="P9" s="1198"/>
    </row>
    <row r="10" spans="1:16">
      <c r="A10" s="1192"/>
      <c r="B10" s="1193"/>
      <c r="C10" s="1193"/>
      <c r="D10" s="1194"/>
      <c r="E10" s="1193"/>
      <c r="F10" s="1193"/>
      <c r="G10" s="1193"/>
      <c r="H10" s="1196"/>
      <c r="I10" s="1196"/>
      <c r="J10" s="1196"/>
      <c r="K10" s="1196"/>
      <c r="L10" s="1196"/>
      <c r="M10" s="1196"/>
      <c r="N10" s="1294"/>
      <c r="O10" s="1198"/>
      <c r="P10" s="1198"/>
    </row>
    <row r="11" spans="1:16">
      <c r="A11" s="1192"/>
      <c r="B11" s="1199"/>
      <c r="C11" s="1199"/>
      <c r="D11" s="1200"/>
      <c r="E11" s="1199"/>
      <c r="F11" s="1199"/>
      <c r="G11" s="1199"/>
      <c r="H11" s="1202"/>
      <c r="I11" s="1202"/>
      <c r="J11" s="1202"/>
      <c r="K11" s="1202"/>
      <c r="L11" s="1202"/>
      <c r="M11" s="1196"/>
      <c r="N11" s="1294"/>
      <c r="O11" s="1204"/>
      <c r="P11" s="1204"/>
    </row>
    <row r="12" spans="1:16">
      <c r="A12" s="1192"/>
      <c r="B12" s="1205"/>
      <c r="C12" s="1205"/>
      <c r="D12" s="1200"/>
      <c r="E12" s="1199"/>
      <c r="F12" s="1199"/>
      <c r="G12" s="1205"/>
      <c r="H12" s="1202"/>
      <c r="I12" s="1202"/>
      <c r="J12" s="1202"/>
      <c r="K12" s="1202"/>
      <c r="L12" s="1202"/>
      <c r="M12" s="1196"/>
      <c r="N12" s="1294"/>
      <c r="O12" s="1204"/>
      <c r="P12" s="1204"/>
    </row>
    <row r="13" spans="1:16">
      <c r="A13" s="1192"/>
      <c r="B13" s="1199"/>
      <c r="C13" s="1199"/>
      <c r="D13" s="1200"/>
      <c r="E13" s="1199"/>
      <c r="F13" s="1199"/>
      <c r="G13" s="1199"/>
      <c r="H13" s="1202"/>
      <c r="I13" s="1202"/>
      <c r="J13" s="1202"/>
      <c r="K13" s="1202"/>
      <c r="L13" s="1202"/>
      <c r="M13" s="1196"/>
      <c r="N13" s="1294"/>
      <c r="O13" s="1204"/>
      <c r="P13" s="1204"/>
    </row>
    <row r="14" spans="1:16" ht="14.4" thickBot="1">
      <c r="A14" s="1219" t="s">
        <v>1356</v>
      </c>
      <c r="B14" s="1207"/>
      <c r="C14" s="1207"/>
      <c r="D14" s="1208"/>
      <c r="E14" s="1209"/>
      <c r="F14" s="1209"/>
      <c r="G14" s="1207"/>
      <c r="H14" s="1211"/>
      <c r="I14" s="1211"/>
      <c r="J14" s="1211"/>
      <c r="K14" s="1211"/>
      <c r="L14" s="1211"/>
      <c r="M14" s="1211"/>
      <c r="N14" s="1215"/>
      <c r="O14" s="1204"/>
      <c r="P14" s="1204"/>
    </row>
    <row r="15" spans="1:16" ht="14.4" thickTop="1">
      <c r="A15" s="1216" t="s">
        <v>1533</v>
      </c>
      <c r="B15" s="1216"/>
      <c r="C15" s="1216"/>
      <c r="D15" s="1216"/>
    </row>
    <row r="16" spans="1:16">
      <c r="A16" s="1216" t="s">
        <v>1546</v>
      </c>
      <c r="B16" s="1216"/>
      <c r="C16" s="1216"/>
      <c r="D16" s="1216"/>
    </row>
    <row r="17" spans="1:4">
      <c r="A17" s="1275" t="s">
        <v>1551</v>
      </c>
      <c r="B17" s="1216" t="s">
        <v>1552</v>
      </c>
      <c r="C17" s="1216"/>
      <c r="D17" s="1216"/>
    </row>
    <row r="18" spans="1:4">
      <c r="A18" s="1275" t="s">
        <v>1550</v>
      </c>
      <c r="B18" s="1216" t="s">
        <v>1553</v>
      </c>
      <c r="C18" s="1216"/>
      <c r="D18" s="1216"/>
    </row>
    <row r="19" spans="1:4">
      <c r="A19" s="1275" t="s">
        <v>1548</v>
      </c>
      <c r="B19" s="1216" t="s">
        <v>1554</v>
      </c>
      <c r="C19" s="1216"/>
      <c r="D19" s="1216"/>
    </row>
    <row r="20" spans="1:4">
      <c r="A20" s="1275" t="s">
        <v>1549</v>
      </c>
      <c r="B20" s="1216" t="s">
        <v>1555</v>
      </c>
      <c r="C20" s="1216"/>
      <c r="D20" s="1216"/>
    </row>
  </sheetData>
  <mergeCells count="2">
    <mergeCell ref="A1:B1"/>
    <mergeCell ref="A2:B2"/>
  </mergeCells>
  <dataValidations count="1">
    <dataValidation type="list" allowBlank="1" showInputMessage="1" showErrorMessage="1" sqref="J8:J14" xr:uid="{00000000-0002-0000-1300-000000000000}">
      <formula1>"1,2,3"</formula1>
    </dataValidation>
  </dataValidations>
  <pageMargins left="0.7" right="0.7" top="0.75" bottom="0.75" header="0.3" footer="0.3"/>
  <pageSetup paperSize="9" orientation="portrait" verticalDpi="0" r:id="rId1"/>
  <ignoredErrors>
    <ignoredError sqref="A7:L7 M7:N7"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18"/>
  <sheetViews>
    <sheetView workbookViewId="0">
      <selection activeCell="F4" sqref="F4"/>
    </sheetView>
  </sheetViews>
  <sheetFormatPr defaultColWidth="9" defaultRowHeight="14.4"/>
  <cols>
    <col min="1" max="1" width="28" style="561" customWidth="1"/>
    <col min="2" max="2" width="13.5546875" style="561" customWidth="1"/>
    <col min="3" max="3" width="14.88671875" style="561" customWidth="1"/>
    <col min="4" max="4" width="8.6640625" style="561" customWidth="1"/>
    <col min="5" max="6" width="12.44140625" style="561" customWidth="1"/>
    <col min="7" max="7" width="12" style="561" customWidth="1"/>
    <col min="8" max="8" width="6.6640625" style="561" customWidth="1"/>
    <col min="9" max="9" width="13.109375" style="561" customWidth="1"/>
    <col min="10" max="10" width="6.6640625" style="561" customWidth="1"/>
    <col min="11" max="11" width="13.33203125" style="561" customWidth="1"/>
    <col min="12" max="12" width="6.6640625" style="561" customWidth="1"/>
    <col min="13" max="13" width="13.33203125" style="561" customWidth="1"/>
    <col min="14" max="14" width="7.88671875" style="561" customWidth="1"/>
    <col min="15" max="256" width="9" style="561"/>
    <col min="257" max="257" width="28" style="561" customWidth="1"/>
    <col min="258" max="258" width="13.5546875" style="561" customWidth="1"/>
    <col min="259" max="259" width="14.88671875" style="561" customWidth="1"/>
    <col min="260" max="260" width="8.6640625" style="561" customWidth="1"/>
    <col min="261" max="261" width="11.44140625" style="561" customWidth="1"/>
    <col min="262" max="262" width="6.6640625" style="561" customWidth="1"/>
    <col min="263" max="263" width="12" style="561" customWidth="1"/>
    <col min="264" max="264" width="6.6640625" style="561" customWidth="1"/>
    <col min="265" max="265" width="10.88671875" style="561" customWidth="1"/>
    <col min="266" max="266" width="6.6640625" style="561" customWidth="1"/>
    <col min="267" max="267" width="11.6640625" style="561" customWidth="1"/>
    <col min="268" max="268" width="6.6640625" style="561" customWidth="1"/>
    <col min="269" max="269" width="11.44140625" style="561" customWidth="1"/>
    <col min="270" max="512" width="9" style="561"/>
    <col min="513" max="513" width="28" style="561" customWidth="1"/>
    <col min="514" max="514" width="13.5546875" style="561" customWidth="1"/>
    <col min="515" max="515" width="14.88671875" style="561" customWidth="1"/>
    <col min="516" max="516" width="8.6640625" style="561" customWidth="1"/>
    <col min="517" max="517" width="11.44140625" style="561" customWidth="1"/>
    <col min="518" max="518" width="6.6640625" style="561" customWidth="1"/>
    <col min="519" max="519" width="12" style="561" customWidth="1"/>
    <col min="520" max="520" width="6.6640625" style="561" customWidth="1"/>
    <col min="521" max="521" width="10.88671875" style="561" customWidth="1"/>
    <col min="522" max="522" width="6.6640625" style="561" customWidth="1"/>
    <col min="523" max="523" width="11.6640625" style="561" customWidth="1"/>
    <col min="524" max="524" width="6.6640625" style="561" customWidth="1"/>
    <col min="525" max="525" width="11.44140625" style="561" customWidth="1"/>
    <col min="526" max="768" width="9" style="561"/>
    <col min="769" max="769" width="28" style="561" customWidth="1"/>
    <col min="770" max="770" width="13.5546875" style="561" customWidth="1"/>
    <col min="771" max="771" width="14.88671875" style="561" customWidth="1"/>
    <col min="772" max="772" width="8.6640625" style="561" customWidth="1"/>
    <col min="773" max="773" width="11.44140625" style="561" customWidth="1"/>
    <col min="774" max="774" width="6.6640625" style="561" customWidth="1"/>
    <col min="775" max="775" width="12" style="561" customWidth="1"/>
    <col min="776" max="776" width="6.6640625" style="561" customWidth="1"/>
    <col min="777" max="777" width="10.88671875" style="561" customWidth="1"/>
    <col min="778" max="778" width="6.6640625" style="561" customWidth="1"/>
    <col min="779" max="779" width="11.6640625" style="561" customWidth="1"/>
    <col min="780" max="780" width="6.6640625" style="561" customWidth="1"/>
    <col min="781" max="781" width="11.44140625" style="561" customWidth="1"/>
    <col min="782" max="1024" width="9" style="561"/>
    <col min="1025" max="1025" width="28" style="561" customWidth="1"/>
    <col min="1026" max="1026" width="13.5546875" style="561" customWidth="1"/>
    <col min="1027" max="1027" width="14.88671875" style="561" customWidth="1"/>
    <col min="1028" max="1028" width="8.6640625" style="561" customWidth="1"/>
    <col min="1029" max="1029" width="11.44140625" style="561" customWidth="1"/>
    <col min="1030" max="1030" width="6.6640625" style="561" customWidth="1"/>
    <col min="1031" max="1031" width="12" style="561" customWidth="1"/>
    <col min="1032" max="1032" width="6.6640625" style="561" customWidth="1"/>
    <col min="1033" max="1033" width="10.88671875" style="561" customWidth="1"/>
    <col min="1034" max="1034" width="6.6640625" style="561" customWidth="1"/>
    <col min="1035" max="1035" width="11.6640625" style="561" customWidth="1"/>
    <col min="1036" max="1036" width="6.6640625" style="561" customWidth="1"/>
    <col min="1037" max="1037" width="11.44140625" style="561" customWidth="1"/>
    <col min="1038" max="1280" width="9" style="561"/>
    <col min="1281" max="1281" width="28" style="561" customWidth="1"/>
    <col min="1282" max="1282" width="13.5546875" style="561" customWidth="1"/>
    <col min="1283" max="1283" width="14.88671875" style="561" customWidth="1"/>
    <col min="1284" max="1284" width="8.6640625" style="561" customWidth="1"/>
    <col min="1285" max="1285" width="11.44140625" style="561" customWidth="1"/>
    <col min="1286" max="1286" width="6.6640625" style="561" customWidth="1"/>
    <col min="1287" max="1287" width="12" style="561" customWidth="1"/>
    <col min="1288" max="1288" width="6.6640625" style="561" customWidth="1"/>
    <col min="1289" max="1289" width="10.88671875" style="561" customWidth="1"/>
    <col min="1290" max="1290" width="6.6640625" style="561" customWidth="1"/>
    <col min="1291" max="1291" width="11.6640625" style="561" customWidth="1"/>
    <col min="1292" max="1292" width="6.6640625" style="561" customWidth="1"/>
    <col min="1293" max="1293" width="11.44140625" style="561" customWidth="1"/>
    <col min="1294" max="1536" width="9" style="561"/>
    <col min="1537" max="1537" width="28" style="561" customWidth="1"/>
    <col min="1538" max="1538" width="13.5546875" style="561" customWidth="1"/>
    <col min="1539" max="1539" width="14.88671875" style="561" customWidth="1"/>
    <col min="1540" max="1540" width="8.6640625" style="561" customWidth="1"/>
    <col min="1541" max="1541" width="11.44140625" style="561" customWidth="1"/>
    <col min="1542" max="1542" width="6.6640625" style="561" customWidth="1"/>
    <col min="1543" max="1543" width="12" style="561" customWidth="1"/>
    <col min="1544" max="1544" width="6.6640625" style="561" customWidth="1"/>
    <col min="1545" max="1545" width="10.88671875" style="561" customWidth="1"/>
    <col min="1546" max="1546" width="6.6640625" style="561" customWidth="1"/>
    <col min="1547" max="1547" width="11.6640625" style="561" customWidth="1"/>
    <col min="1548" max="1548" width="6.6640625" style="561" customWidth="1"/>
    <col min="1549" max="1549" width="11.44140625" style="561" customWidth="1"/>
    <col min="1550" max="1792" width="9" style="561"/>
    <col min="1793" max="1793" width="28" style="561" customWidth="1"/>
    <col min="1794" max="1794" width="13.5546875" style="561" customWidth="1"/>
    <col min="1795" max="1795" width="14.88671875" style="561" customWidth="1"/>
    <col min="1796" max="1796" width="8.6640625" style="561" customWidth="1"/>
    <col min="1797" max="1797" width="11.44140625" style="561" customWidth="1"/>
    <col min="1798" max="1798" width="6.6640625" style="561" customWidth="1"/>
    <col min="1799" max="1799" width="12" style="561" customWidth="1"/>
    <col min="1800" max="1800" width="6.6640625" style="561" customWidth="1"/>
    <col min="1801" max="1801" width="10.88671875" style="561" customWidth="1"/>
    <col min="1802" max="1802" width="6.6640625" style="561" customWidth="1"/>
    <col min="1803" max="1803" width="11.6640625" style="561" customWidth="1"/>
    <col min="1804" max="1804" width="6.6640625" style="561" customWidth="1"/>
    <col min="1805" max="1805" width="11.44140625" style="561" customWidth="1"/>
    <col min="1806" max="2048" width="9" style="561"/>
    <col min="2049" max="2049" width="28" style="561" customWidth="1"/>
    <col min="2050" max="2050" width="13.5546875" style="561" customWidth="1"/>
    <col min="2051" max="2051" width="14.88671875" style="561" customWidth="1"/>
    <col min="2052" max="2052" width="8.6640625" style="561" customWidth="1"/>
    <col min="2053" max="2053" width="11.44140625" style="561" customWidth="1"/>
    <col min="2054" max="2054" width="6.6640625" style="561" customWidth="1"/>
    <col min="2055" max="2055" width="12" style="561" customWidth="1"/>
    <col min="2056" max="2056" width="6.6640625" style="561" customWidth="1"/>
    <col min="2057" max="2057" width="10.88671875" style="561" customWidth="1"/>
    <col min="2058" max="2058" width="6.6640625" style="561" customWidth="1"/>
    <col min="2059" max="2059" width="11.6640625" style="561" customWidth="1"/>
    <col min="2060" max="2060" width="6.6640625" style="561" customWidth="1"/>
    <col min="2061" max="2061" width="11.44140625" style="561" customWidth="1"/>
    <col min="2062" max="2304" width="9" style="561"/>
    <col min="2305" max="2305" width="28" style="561" customWidth="1"/>
    <col min="2306" max="2306" width="13.5546875" style="561" customWidth="1"/>
    <col min="2307" max="2307" width="14.88671875" style="561" customWidth="1"/>
    <col min="2308" max="2308" width="8.6640625" style="561" customWidth="1"/>
    <col min="2309" max="2309" width="11.44140625" style="561" customWidth="1"/>
    <col min="2310" max="2310" width="6.6640625" style="561" customWidth="1"/>
    <col min="2311" max="2311" width="12" style="561" customWidth="1"/>
    <col min="2312" max="2312" width="6.6640625" style="561" customWidth="1"/>
    <col min="2313" max="2313" width="10.88671875" style="561" customWidth="1"/>
    <col min="2314" max="2314" width="6.6640625" style="561" customWidth="1"/>
    <col min="2315" max="2315" width="11.6640625" style="561" customWidth="1"/>
    <col min="2316" max="2316" width="6.6640625" style="561" customWidth="1"/>
    <col min="2317" max="2317" width="11.44140625" style="561" customWidth="1"/>
    <col min="2318" max="2560" width="9" style="561"/>
    <col min="2561" max="2561" width="28" style="561" customWidth="1"/>
    <col min="2562" max="2562" width="13.5546875" style="561" customWidth="1"/>
    <col min="2563" max="2563" width="14.88671875" style="561" customWidth="1"/>
    <col min="2564" max="2564" width="8.6640625" style="561" customWidth="1"/>
    <col min="2565" max="2565" width="11.44140625" style="561" customWidth="1"/>
    <col min="2566" max="2566" width="6.6640625" style="561" customWidth="1"/>
    <col min="2567" max="2567" width="12" style="561" customWidth="1"/>
    <col min="2568" max="2568" width="6.6640625" style="561" customWidth="1"/>
    <col min="2569" max="2569" width="10.88671875" style="561" customWidth="1"/>
    <col min="2570" max="2570" width="6.6640625" style="561" customWidth="1"/>
    <col min="2571" max="2571" width="11.6640625" style="561" customWidth="1"/>
    <col min="2572" max="2572" width="6.6640625" style="561" customWidth="1"/>
    <col min="2573" max="2573" width="11.44140625" style="561" customWidth="1"/>
    <col min="2574" max="2816" width="9" style="561"/>
    <col min="2817" max="2817" width="28" style="561" customWidth="1"/>
    <col min="2818" max="2818" width="13.5546875" style="561" customWidth="1"/>
    <col min="2819" max="2819" width="14.88671875" style="561" customWidth="1"/>
    <col min="2820" max="2820" width="8.6640625" style="561" customWidth="1"/>
    <col min="2821" max="2821" width="11.44140625" style="561" customWidth="1"/>
    <col min="2822" max="2822" width="6.6640625" style="561" customWidth="1"/>
    <col min="2823" max="2823" width="12" style="561" customWidth="1"/>
    <col min="2824" max="2824" width="6.6640625" style="561" customWidth="1"/>
    <col min="2825" max="2825" width="10.88671875" style="561" customWidth="1"/>
    <col min="2826" max="2826" width="6.6640625" style="561" customWidth="1"/>
    <col min="2827" max="2827" width="11.6640625" style="561" customWidth="1"/>
    <col min="2828" max="2828" width="6.6640625" style="561" customWidth="1"/>
    <col min="2829" max="2829" width="11.44140625" style="561" customWidth="1"/>
    <col min="2830" max="3072" width="9" style="561"/>
    <col min="3073" max="3073" width="28" style="561" customWidth="1"/>
    <col min="3074" max="3074" width="13.5546875" style="561" customWidth="1"/>
    <col min="3075" max="3075" width="14.88671875" style="561" customWidth="1"/>
    <col min="3076" max="3076" width="8.6640625" style="561" customWidth="1"/>
    <col min="3077" max="3077" width="11.44140625" style="561" customWidth="1"/>
    <col min="3078" max="3078" width="6.6640625" style="561" customWidth="1"/>
    <col min="3079" max="3079" width="12" style="561" customWidth="1"/>
    <col min="3080" max="3080" width="6.6640625" style="561" customWidth="1"/>
    <col min="3081" max="3081" width="10.88671875" style="561" customWidth="1"/>
    <col min="3082" max="3082" width="6.6640625" style="561" customWidth="1"/>
    <col min="3083" max="3083" width="11.6640625" style="561" customWidth="1"/>
    <col min="3084" max="3084" width="6.6640625" style="561" customWidth="1"/>
    <col min="3085" max="3085" width="11.44140625" style="561" customWidth="1"/>
    <col min="3086" max="3328" width="9" style="561"/>
    <col min="3329" max="3329" width="28" style="561" customWidth="1"/>
    <col min="3330" max="3330" width="13.5546875" style="561" customWidth="1"/>
    <col min="3331" max="3331" width="14.88671875" style="561" customWidth="1"/>
    <col min="3332" max="3332" width="8.6640625" style="561" customWidth="1"/>
    <col min="3333" max="3333" width="11.44140625" style="561" customWidth="1"/>
    <col min="3334" max="3334" width="6.6640625" style="561" customWidth="1"/>
    <col min="3335" max="3335" width="12" style="561" customWidth="1"/>
    <col min="3336" max="3336" width="6.6640625" style="561" customWidth="1"/>
    <col min="3337" max="3337" width="10.88671875" style="561" customWidth="1"/>
    <col min="3338" max="3338" width="6.6640625" style="561" customWidth="1"/>
    <col min="3339" max="3339" width="11.6640625" style="561" customWidth="1"/>
    <col min="3340" max="3340" width="6.6640625" style="561" customWidth="1"/>
    <col min="3341" max="3341" width="11.44140625" style="561" customWidth="1"/>
    <col min="3342" max="3584" width="9" style="561"/>
    <col min="3585" max="3585" width="28" style="561" customWidth="1"/>
    <col min="3586" max="3586" width="13.5546875" style="561" customWidth="1"/>
    <col min="3587" max="3587" width="14.88671875" style="561" customWidth="1"/>
    <col min="3588" max="3588" width="8.6640625" style="561" customWidth="1"/>
    <col min="3589" max="3589" width="11.44140625" style="561" customWidth="1"/>
    <col min="3590" max="3590" width="6.6640625" style="561" customWidth="1"/>
    <col min="3591" max="3591" width="12" style="561" customWidth="1"/>
    <col min="3592" max="3592" width="6.6640625" style="561" customWidth="1"/>
    <col min="3593" max="3593" width="10.88671875" style="561" customWidth="1"/>
    <col min="3594" max="3594" width="6.6640625" style="561" customWidth="1"/>
    <col min="3595" max="3595" width="11.6640625" style="561" customWidth="1"/>
    <col min="3596" max="3596" width="6.6640625" style="561" customWidth="1"/>
    <col min="3597" max="3597" width="11.44140625" style="561" customWidth="1"/>
    <col min="3598" max="3840" width="9" style="561"/>
    <col min="3841" max="3841" width="28" style="561" customWidth="1"/>
    <col min="3842" max="3842" width="13.5546875" style="561" customWidth="1"/>
    <col min="3843" max="3843" width="14.88671875" style="561" customWidth="1"/>
    <col min="3844" max="3844" width="8.6640625" style="561" customWidth="1"/>
    <col min="3845" max="3845" width="11.44140625" style="561" customWidth="1"/>
    <col min="3846" max="3846" width="6.6640625" style="561" customWidth="1"/>
    <col min="3847" max="3847" width="12" style="561" customWidth="1"/>
    <col min="3848" max="3848" width="6.6640625" style="561" customWidth="1"/>
    <col min="3849" max="3849" width="10.88671875" style="561" customWidth="1"/>
    <col min="3850" max="3850" width="6.6640625" style="561" customWidth="1"/>
    <col min="3851" max="3851" width="11.6640625" style="561" customWidth="1"/>
    <col min="3852" max="3852" width="6.6640625" style="561" customWidth="1"/>
    <col min="3853" max="3853" width="11.44140625" style="561" customWidth="1"/>
    <col min="3854" max="4096" width="9" style="561"/>
    <col min="4097" max="4097" width="28" style="561" customWidth="1"/>
    <col min="4098" max="4098" width="13.5546875" style="561" customWidth="1"/>
    <col min="4099" max="4099" width="14.88671875" style="561" customWidth="1"/>
    <col min="4100" max="4100" width="8.6640625" style="561" customWidth="1"/>
    <col min="4101" max="4101" width="11.44140625" style="561" customWidth="1"/>
    <col min="4102" max="4102" width="6.6640625" style="561" customWidth="1"/>
    <col min="4103" max="4103" width="12" style="561" customWidth="1"/>
    <col min="4104" max="4104" width="6.6640625" style="561" customWidth="1"/>
    <col min="4105" max="4105" width="10.88671875" style="561" customWidth="1"/>
    <col min="4106" max="4106" width="6.6640625" style="561" customWidth="1"/>
    <col min="4107" max="4107" width="11.6640625" style="561" customWidth="1"/>
    <col min="4108" max="4108" width="6.6640625" style="561" customWidth="1"/>
    <col min="4109" max="4109" width="11.44140625" style="561" customWidth="1"/>
    <col min="4110" max="4352" width="9" style="561"/>
    <col min="4353" max="4353" width="28" style="561" customWidth="1"/>
    <col min="4354" max="4354" width="13.5546875" style="561" customWidth="1"/>
    <col min="4355" max="4355" width="14.88671875" style="561" customWidth="1"/>
    <col min="4356" max="4356" width="8.6640625" style="561" customWidth="1"/>
    <col min="4357" max="4357" width="11.44140625" style="561" customWidth="1"/>
    <col min="4358" max="4358" width="6.6640625" style="561" customWidth="1"/>
    <col min="4359" max="4359" width="12" style="561" customWidth="1"/>
    <col min="4360" max="4360" width="6.6640625" style="561" customWidth="1"/>
    <col min="4361" max="4361" width="10.88671875" style="561" customWidth="1"/>
    <col min="4362" max="4362" width="6.6640625" style="561" customWidth="1"/>
    <col min="4363" max="4363" width="11.6640625" style="561" customWidth="1"/>
    <col min="4364" max="4364" width="6.6640625" style="561" customWidth="1"/>
    <col min="4365" max="4365" width="11.44140625" style="561" customWidth="1"/>
    <col min="4366" max="4608" width="9" style="561"/>
    <col min="4609" max="4609" width="28" style="561" customWidth="1"/>
    <col min="4610" max="4610" width="13.5546875" style="561" customWidth="1"/>
    <col min="4611" max="4611" width="14.88671875" style="561" customWidth="1"/>
    <col min="4612" max="4612" width="8.6640625" style="561" customWidth="1"/>
    <col min="4613" max="4613" width="11.44140625" style="561" customWidth="1"/>
    <col min="4614" max="4614" width="6.6640625" style="561" customWidth="1"/>
    <col min="4615" max="4615" width="12" style="561" customWidth="1"/>
    <col min="4616" max="4616" width="6.6640625" style="561" customWidth="1"/>
    <col min="4617" max="4617" width="10.88671875" style="561" customWidth="1"/>
    <col min="4618" max="4618" width="6.6640625" style="561" customWidth="1"/>
    <col min="4619" max="4619" width="11.6640625" style="561" customWidth="1"/>
    <col min="4620" max="4620" width="6.6640625" style="561" customWidth="1"/>
    <col min="4621" max="4621" width="11.44140625" style="561" customWidth="1"/>
    <col min="4622" max="4864" width="9" style="561"/>
    <col min="4865" max="4865" width="28" style="561" customWidth="1"/>
    <col min="4866" max="4866" width="13.5546875" style="561" customWidth="1"/>
    <col min="4867" max="4867" width="14.88671875" style="561" customWidth="1"/>
    <col min="4868" max="4868" width="8.6640625" style="561" customWidth="1"/>
    <col min="4869" max="4869" width="11.44140625" style="561" customWidth="1"/>
    <col min="4870" max="4870" width="6.6640625" style="561" customWidth="1"/>
    <col min="4871" max="4871" width="12" style="561" customWidth="1"/>
    <col min="4872" max="4872" width="6.6640625" style="561" customWidth="1"/>
    <col min="4873" max="4873" width="10.88671875" style="561" customWidth="1"/>
    <col min="4874" max="4874" width="6.6640625" style="561" customWidth="1"/>
    <col min="4875" max="4875" width="11.6640625" style="561" customWidth="1"/>
    <col min="4876" max="4876" width="6.6640625" style="561" customWidth="1"/>
    <col min="4877" max="4877" width="11.44140625" style="561" customWidth="1"/>
    <col min="4878" max="5120" width="9" style="561"/>
    <col min="5121" max="5121" width="28" style="561" customWidth="1"/>
    <col min="5122" max="5122" width="13.5546875" style="561" customWidth="1"/>
    <col min="5123" max="5123" width="14.88671875" style="561" customWidth="1"/>
    <col min="5124" max="5124" width="8.6640625" style="561" customWidth="1"/>
    <col min="5125" max="5125" width="11.44140625" style="561" customWidth="1"/>
    <col min="5126" max="5126" width="6.6640625" style="561" customWidth="1"/>
    <col min="5127" max="5127" width="12" style="561" customWidth="1"/>
    <col min="5128" max="5128" width="6.6640625" style="561" customWidth="1"/>
    <col min="5129" max="5129" width="10.88671875" style="561" customWidth="1"/>
    <col min="5130" max="5130" width="6.6640625" style="561" customWidth="1"/>
    <col min="5131" max="5131" width="11.6640625" style="561" customWidth="1"/>
    <col min="5132" max="5132" width="6.6640625" style="561" customWidth="1"/>
    <col min="5133" max="5133" width="11.44140625" style="561" customWidth="1"/>
    <col min="5134" max="5376" width="9" style="561"/>
    <col min="5377" max="5377" width="28" style="561" customWidth="1"/>
    <col min="5378" max="5378" width="13.5546875" style="561" customWidth="1"/>
    <col min="5379" max="5379" width="14.88671875" style="561" customWidth="1"/>
    <col min="5380" max="5380" width="8.6640625" style="561" customWidth="1"/>
    <col min="5381" max="5381" width="11.44140625" style="561" customWidth="1"/>
    <col min="5382" max="5382" width="6.6640625" style="561" customWidth="1"/>
    <col min="5383" max="5383" width="12" style="561" customWidth="1"/>
    <col min="5384" max="5384" width="6.6640625" style="561" customWidth="1"/>
    <col min="5385" max="5385" width="10.88671875" style="561" customWidth="1"/>
    <col min="5386" max="5386" width="6.6640625" style="561" customWidth="1"/>
    <col min="5387" max="5387" width="11.6640625" style="561" customWidth="1"/>
    <col min="5388" max="5388" width="6.6640625" style="561" customWidth="1"/>
    <col min="5389" max="5389" width="11.44140625" style="561" customWidth="1"/>
    <col min="5390" max="5632" width="9" style="561"/>
    <col min="5633" max="5633" width="28" style="561" customWidth="1"/>
    <col min="5634" max="5634" width="13.5546875" style="561" customWidth="1"/>
    <col min="5635" max="5635" width="14.88671875" style="561" customWidth="1"/>
    <col min="5636" max="5636" width="8.6640625" style="561" customWidth="1"/>
    <col min="5637" max="5637" width="11.44140625" style="561" customWidth="1"/>
    <col min="5638" max="5638" width="6.6640625" style="561" customWidth="1"/>
    <col min="5639" max="5639" width="12" style="561" customWidth="1"/>
    <col min="5640" max="5640" width="6.6640625" style="561" customWidth="1"/>
    <col min="5641" max="5641" width="10.88671875" style="561" customWidth="1"/>
    <col min="5642" max="5642" width="6.6640625" style="561" customWidth="1"/>
    <col min="5643" max="5643" width="11.6640625" style="561" customWidth="1"/>
    <col min="5644" max="5644" width="6.6640625" style="561" customWidth="1"/>
    <col min="5645" max="5645" width="11.44140625" style="561" customWidth="1"/>
    <col min="5646" max="5888" width="9" style="561"/>
    <col min="5889" max="5889" width="28" style="561" customWidth="1"/>
    <col min="5890" max="5890" width="13.5546875" style="561" customWidth="1"/>
    <col min="5891" max="5891" width="14.88671875" style="561" customWidth="1"/>
    <col min="5892" max="5892" width="8.6640625" style="561" customWidth="1"/>
    <col min="5893" max="5893" width="11.44140625" style="561" customWidth="1"/>
    <col min="5894" max="5894" width="6.6640625" style="561" customWidth="1"/>
    <col min="5895" max="5895" width="12" style="561" customWidth="1"/>
    <col min="5896" max="5896" width="6.6640625" style="561" customWidth="1"/>
    <col min="5897" max="5897" width="10.88671875" style="561" customWidth="1"/>
    <col min="5898" max="5898" width="6.6640625" style="561" customWidth="1"/>
    <col min="5899" max="5899" width="11.6640625" style="561" customWidth="1"/>
    <col min="5900" max="5900" width="6.6640625" style="561" customWidth="1"/>
    <col min="5901" max="5901" width="11.44140625" style="561" customWidth="1"/>
    <col min="5902" max="6144" width="9" style="561"/>
    <col min="6145" max="6145" width="28" style="561" customWidth="1"/>
    <col min="6146" max="6146" width="13.5546875" style="561" customWidth="1"/>
    <col min="6147" max="6147" width="14.88671875" style="561" customWidth="1"/>
    <col min="6148" max="6148" width="8.6640625" style="561" customWidth="1"/>
    <col min="6149" max="6149" width="11.44140625" style="561" customWidth="1"/>
    <col min="6150" max="6150" width="6.6640625" style="561" customWidth="1"/>
    <col min="6151" max="6151" width="12" style="561" customWidth="1"/>
    <col min="6152" max="6152" width="6.6640625" style="561" customWidth="1"/>
    <col min="6153" max="6153" width="10.88671875" style="561" customWidth="1"/>
    <col min="6154" max="6154" width="6.6640625" style="561" customWidth="1"/>
    <col min="6155" max="6155" width="11.6640625" style="561" customWidth="1"/>
    <col min="6156" max="6156" width="6.6640625" style="561" customWidth="1"/>
    <col min="6157" max="6157" width="11.44140625" style="561" customWidth="1"/>
    <col min="6158" max="6400" width="9" style="561"/>
    <col min="6401" max="6401" width="28" style="561" customWidth="1"/>
    <col min="6402" max="6402" width="13.5546875" style="561" customWidth="1"/>
    <col min="6403" max="6403" width="14.88671875" style="561" customWidth="1"/>
    <col min="6404" max="6404" width="8.6640625" style="561" customWidth="1"/>
    <col min="6405" max="6405" width="11.44140625" style="561" customWidth="1"/>
    <col min="6406" max="6406" width="6.6640625" style="561" customWidth="1"/>
    <col min="6407" max="6407" width="12" style="561" customWidth="1"/>
    <col min="6408" max="6408" width="6.6640625" style="561" customWidth="1"/>
    <col min="6409" max="6409" width="10.88671875" style="561" customWidth="1"/>
    <col min="6410" max="6410" width="6.6640625" style="561" customWidth="1"/>
    <col min="6411" max="6411" width="11.6640625" style="561" customWidth="1"/>
    <col min="6412" max="6412" width="6.6640625" style="561" customWidth="1"/>
    <col min="6413" max="6413" width="11.44140625" style="561" customWidth="1"/>
    <col min="6414" max="6656" width="9" style="561"/>
    <col min="6657" max="6657" width="28" style="561" customWidth="1"/>
    <col min="6658" max="6658" width="13.5546875" style="561" customWidth="1"/>
    <col min="6659" max="6659" width="14.88671875" style="561" customWidth="1"/>
    <col min="6660" max="6660" width="8.6640625" style="561" customWidth="1"/>
    <col min="6661" max="6661" width="11.44140625" style="561" customWidth="1"/>
    <col min="6662" max="6662" width="6.6640625" style="561" customWidth="1"/>
    <col min="6663" max="6663" width="12" style="561" customWidth="1"/>
    <col min="6664" max="6664" width="6.6640625" style="561" customWidth="1"/>
    <col min="6665" max="6665" width="10.88671875" style="561" customWidth="1"/>
    <col min="6666" max="6666" width="6.6640625" style="561" customWidth="1"/>
    <col min="6667" max="6667" width="11.6640625" style="561" customWidth="1"/>
    <col min="6668" max="6668" width="6.6640625" style="561" customWidth="1"/>
    <col min="6669" max="6669" width="11.44140625" style="561" customWidth="1"/>
    <col min="6670" max="6912" width="9" style="561"/>
    <col min="6913" max="6913" width="28" style="561" customWidth="1"/>
    <col min="6914" max="6914" width="13.5546875" style="561" customWidth="1"/>
    <col min="6915" max="6915" width="14.88671875" style="561" customWidth="1"/>
    <col min="6916" max="6916" width="8.6640625" style="561" customWidth="1"/>
    <col min="6917" max="6917" width="11.44140625" style="561" customWidth="1"/>
    <col min="6918" max="6918" width="6.6640625" style="561" customWidth="1"/>
    <col min="6919" max="6919" width="12" style="561" customWidth="1"/>
    <col min="6920" max="6920" width="6.6640625" style="561" customWidth="1"/>
    <col min="6921" max="6921" width="10.88671875" style="561" customWidth="1"/>
    <col min="6922" max="6922" width="6.6640625" style="561" customWidth="1"/>
    <col min="6923" max="6923" width="11.6640625" style="561" customWidth="1"/>
    <col min="6924" max="6924" width="6.6640625" style="561" customWidth="1"/>
    <col min="6925" max="6925" width="11.44140625" style="561" customWidth="1"/>
    <col min="6926" max="7168" width="9" style="561"/>
    <col min="7169" max="7169" width="28" style="561" customWidth="1"/>
    <col min="7170" max="7170" width="13.5546875" style="561" customWidth="1"/>
    <col min="7171" max="7171" width="14.88671875" style="561" customWidth="1"/>
    <col min="7172" max="7172" width="8.6640625" style="561" customWidth="1"/>
    <col min="7173" max="7173" width="11.44140625" style="561" customWidth="1"/>
    <col min="7174" max="7174" width="6.6640625" style="561" customWidth="1"/>
    <col min="7175" max="7175" width="12" style="561" customWidth="1"/>
    <col min="7176" max="7176" width="6.6640625" style="561" customWidth="1"/>
    <col min="7177" max="7177" width="10.88671875" style="561" customWidth="1"/>
    <col min="7178" max="7178" width="6.6640625" style="561" customWidth="1"/>
    <col min="7179" max="7179" width="11.6640625" style="561" customWidth="1"/>
    <col min="7180" max="7180" width="6.6640625" style="561" customWidth="1"/>
    <col min="7181" max="7181" width="11.44140625" style="561" customWidth="1"/>
    <col min="7182" max="7424" width="9" style="561"/>
    <col min="7425" max="7425" width="28" style="561" customWidth="1"/>
    <col min="7426" max="7426" width="13.5546875" style="561" customWidth="1"/>
    <col min="7427" max="7427" width="14.88671875" style="561" customWidth="1"/>
    <col min="7428" max="7428" width="8.6640625" style="561" customWidth="1"/>
    <col min="7429" max="7429" width="11.44140625" style="561" customWidth="1"/>
    <col min="7430" max="7430" width="6.6640625" style="561" customWidth="1"/>
    <col min="7431" max="7431" width="12" style="561" customWidth="1"/>
    <col min="7432" max="7432" width="6.6640625" style="561" customWidth="1"/>
    <col min="7433" max="7433" width="10.88671875" style="561" customWidth="1"/>
    <col min="7434" max="7434" width="6.6640625" style="561" customWidth="1"/>
    <col min="7435" max="7435" width="11.6640625" style="561" customWidth="1"/>
    <col min="7436" max="7436" width="6.6640625" style="561" customWidth="1"/>
    <col min="7437" max="7437" width="11.44140625" style="561" customWidth="1"/>
    <col min="7438" max="7680" width="9" style="561"/>
    <col min="7681" max="7681" width="28" style="561" customWidth="1"/>
    <col min="7682" max="7682" width="13.5546875" style="561" customWidth="1"/>
    <col min="7683" max="7683" width="14.88671875" style="561" customWidth="1"/>
    <col min="7684" max="7684" width="8.6640625" style="561" customWidth="1"/>
    <col min="7685" max="7685" width="11.44140625" style="561" customWidth="1"/>
    <col min="7686" max="7686" width="6.6640625" style="561" customWidth="1"/>
    <col min="7687" max="7687" width="12" style="561" customWidth="1"/>
    <col min="7688" max="7688" width="6.6640625" style="561" customWidth="1"/>
    <col min="7689" max="7689" width="10.88671875" style="561" customWidth="1"/>
    <col min="7690" max="7690" width="6.6640625" style="561" customWidth="1"/>
    <col min="7691" max="7691" width="11.6640625" style="561" customWidth="1"/>
    <col min="7692" max="7692" width="6.6640625" style="561" customWidth="1"/>
    <col min="7693" max="7693" width="11.44140625" style="561" customWidth="1"/>
    <col min="7694" max="7936" width="9" style="561"/>
    <col min="7937" max="7937" width="28" style="561" customWidth="1"/>
    <col min="7938" max="7938" width="13.5546875" style="561" customWidth="1"/>
    <col min="7939" max="7939" width="14.88671875" style="561" customWidth="1"/>
    <col min="7940" max="7940" width="8.6640625" style="561" customWidth="1"/>
    <col min="7941" max="7941" width="11.44140625" style="561" customWidth="1"/>
    <col min="7942" max="7942" width="6.6640625" style="561" customWidth="1"/>
    <col min="7943" max="7943" width="12" style="561" customWidth="1"/>
    <col min="7944" max="7944" width="6.6640625" style="561" customWidth="1"/>
    <col min="7945" max="7945" width="10.88671875" style="561" customWidth="1"/>
    <col min="7946" max="7946" width="6.6640625" style="561" customWidth="1"/>
    <col min="7947" max="7947" width="11.6640625" style="561" customWidth="1"/>
    <col min="7948" max="7948" width="6.6640625" style="561" customWidth="1"/>
    <col min="7949" max="7949" width="11.44140625" style="561" customWidth="1"/>
    <col min="7950" max="8192" width="9" style="561"/>
    <col min="8193" max="8193" width="28" style="561" customWidth="1"/>
    <col min="8194" max="8194" width="13.5546875" style="561" customWidth="1"/>
    <col min="8195" max="8195" width="14.88671875" style="561" customWidth="1"/>
    <col min="8196" max="8196" width="8.6640625" style="561" customWidth="1"/>
    <col min="8197" max="8197" width="11.44140625" style="561" customWidth="1"/>
    <col min="8198" max="8198" width="6.6640625" style="561" customWidth="1"/>
    <col min="8199" max="8199" width="12" style="561" customWidth="1"/>
    <col min="8200" max="8200" width="6.6640625" style="561" customWidth="1"/>
    <col min="8201" max="8201" width="10.88671875" style="561" customWidth="1"/>
    <col min="8202" max="8202" width="6.6640625" style="561" customWidth="1"/>
    <col min="8203" max="8203" width="11.6640625" style="561" customWidth="1"/>
    <col min="8204" max="8204" width="6.6640625" style="561" customWidth="1"/>
    <col min="8205" max="8205" width="11.44140625" style="561" customWidth="1"/>
    <col min="8206" max="8448" width="9" style="561"/>
    <col min="8449" max="8449" width="28" style="561" customWidth="1"/>
    <col min="8450" max="8450" width="13.5546875" style="561" customWidth="1"/>
    <col min="8451" max="8451" width="14.88671875" style="561" customWidth="1"/>
    <col min="8452" max="8452" width="8.6640625" style="561" customWidth="1"/>
    <col min="8453" max="8453" width="11.44140625" style="561" customWidth="1"/>
    <col min="8454" max="8454" width="6.6640625" style="561" customWidth="1"/>
    <col min="8455" max="8455" width="12" style="561" customWidth="1"/>
    <col min="8456" max="8456" width="6.6640625" style="561" customWidth="1"/>
    <col min="8457" max="8457" width="10.88671875" style="561" customWidth="1"/>
    <col min="8458" max="8458" width="6.6640625" style="561" customWidth="1"/>
    <col min="8459" max="8459" width="11.6640625" style="561" customWidth="1"/>
    <col min="8460" max="8460" width="6.6640625" style="561" customWidth="1"/>
    <col min="8461" max="8461" width="11.44140625" style="561" customWidth="1"/>
    <col min="8462" max="8704" width="9" style="561"/>
    <col min="8705" max="8705" width="28" style="561" customWidth="1"/>
    <col min="8706" max="8706" width="13.5546875" style="561" customWidth="1"/>
    <col min="8707" max="8707" width="14.88671875" style="561" customWidth="1"/>
    <col min="8708" max="8708" width="8.6640625" style="561" customWidth="1"/>
    <col min="8709" max="8709" width="11.44140625" style="561" customWidth="1"/>
    <col min="8710" max="8710" width="6.6640625" style="561" customWidth="1"/>
    <col min="8711" max="8711" width="12" style="561" customWidth="1"/>
    <col min="8712" max="8712" width="6.6640625" style="561" customWidth="1"/>
    <col min="8713" max="8713" width="10.88671875" style="561" customWidth="1"/>
    <col min="8714" max="8714" width="6.6640625" style="561" customWidth="1"/>
    <col min="8715" max="8715" width="11.6640625" style="561" customWidth="1"/>
    <col min="8716" max="8716" width="6.6640625" style="561" customWidth="1"/>
    <col min="8717" max="8717" width="11.44140625" style="561" customWidth="1"/>
    <col min="8718" max="8960" width="9" style="561"/>
    <col min="8961" max="8961" width="28" style="561" customWidth="1"/>
    <col min="8962" max="8962" width="13.5546875" style="561" customWidth="1"/>
    <col min="8963" max="8963" width="14.88671875" style="561" customWidth="1"/>
    <col min="8964" max="8964" width="8.6640625" style="561" customWidth="1"/>
    <col min="8965" max="8965" width="11.44140625" style="561" customWidth="1"/>
    <col min="8966" max="8966" width="6.6640625" style="561" customWidth="1"/>
    <col min="8967" max="8967" width="12" style="561" customWidth="1"/>
    <col min="8968" max="8968" width="6.6640625" style="561" customWidth="1"/>
    <col min="8969" max="8969" width="10.88671875" style="561" customWidth="1"/>
    <col min="8970" max="8970" width="6.6640625" style="561" customWidth="1"/>
    <col min="8971" max="8971" width="11.6640625" style="561" customWidth="1"/>
    <col min="8972" max="8972" width="6.6640625" style="561" customWidth="1"/>
    <col min="8973" max="8973" width="11.44140625" style="561" customWidth="1"/>
    <col min="8974" max="9216" width="9" style="561"/>
    <col min="9217" max="9217" width="28" style="561" customWidth="1"/>
    <col min="9218" max="9218" width="13.5546875" style="561" customWidth="1"/>
    <col min="9219" max="9219" width="14.88671875" style="561" customWidth="1"/>
    <col min="9220" max="9220" width="8.6640625" style="561" customWidth="1"/>
    <col min="9221" max="9221" width="11.44140625" style="561" customWidth="1"/>
    <col min="9222" max="9222" width="6.6640625" style="561" customWidth="1"/>
    <col min="9223" max="9223" width="12" style="561" customWidth="1"/>
    <col min="9224" max="9224" width="6.6640625" style="561" customWidth="1"/>
    <col min="9225" max="9225" width="10.88671875" style="561" customWidth="1"/>
    <col min="9226" max="9226" width="6.6640625" style="561" customWidth="1"/>
    <col min="9227" max="9227" width="11.6640625" style="561" customWidth="1"/>
    <col min="9228" max="9228" width="6.6640625" style="561" customWidth="1"/>
    <col min="9229" max="9229" width="11.44140625" style="561" customWidth="1"/>
    <col min="9230" max="9472" width="9" style="561"/>
    <col min="9473" max="9473" width="28" style="561" customWidth="1"/>
    <col min="9474" max="9474" width="13.5546875" style="561" customWidth="1"/>
    <col min="9475" max="9475" width="14.88671875" style="561" customWidth="1"/>
    <col min="9476" max="9476" width="8.6640625" style="561" customWidth="1"/>
    <col min="9477" max="9477" width="11.44140625" style="561" customWidth="1"/>
    <col min="9478" max="9478" width="6.6640625" style="561" customWidth="1"/>
    <col min="9479" max="9479" width="12" style="561" customWidth="1"/>
    <col min="9480" max="9480" width="6.6640625" style="561" customWidth="1"/>
    <col min="9481" max="9481" width="10.88671875" style="561" customWidth="1"/>
    <col min="9482" max="9482" width="6.6640625" style="561" customWidth="1"/>
    <col min="9483" max="9483" width="11.6640625" style="561" customWidth="1"/>
    <col min="9484" max="9484" width="6.6640625" style="561" customWidth="1"/>
    <col min="9485" max="9485" width="11.44140625" style="561" customWidth="1"/>
    <col min="9486" max="9728" width="9" style="561"/>
    <col min="9729" max="9729" width="28" style="561" customWidth="1"/>
    <col min="9730" max="9730" width="13.5546875" style="561" customWidth="1"/>
    <col min="9731" max="9731" width="14.88671875" style="561" customWidth="1"/>
    <col min="9732" max="9732" width="8.6640625" style="561" customWidth="1"/>
    <col min="9733" max="9733" width="11.44140625" style="561" customWidth="1"/>
    <col min="9734" max="9734" width="6.6640625" style="561" customWidth="1"/>
    <col min="9735" max="9735" width="12" style="561" customWidth="1"/>
    <col min="9736" max="9736" width="6.6640625" style="561" customWidth="1"/>
    <col min="9737" max="9737" width="10.88671875" style="561" customWidth="1"/>
    <col min="9738" max="9738" width="6.6640625" style="561" customWidth="1"/>
    <col min="9739" max="9739" width="11.6640625" style="561" customWidth="1"/>
    <col min="9740" max="9740" width="6.6640625" style="561" customWidth="1"/>
    <col min="9741" max="9741" width="11.44140625" style="561" customWidth="1"/>
    <col min="9742" max="9984" width="9" style="561"/>
    <col min="9985" max="9985" width="28" style="561" customWidth="1"/>
    <col min="9986" max="9986" width="13.5546875" style="561" customWidth="1"/>
    <col min="9987" max="9987" width="14.88671875" style="561" customWidth="1"/>
    <col min="9988" max="9988" width="8.6640625" style="561" customWidth="1"/>
    <col min="9989" max="9989" width="11.44140625" style="561" customWidth="1"/>
    <col min="9990" max="9990" width="6.6640625" style="561" customWidth="1"/>
    <col min="9991" max="9991" width="12" style="561" customWidth="1"/>
    <col min="9992" max="9992" width="6.6640625" style="561" customWidth="1"/>
    <col min="9993" max="9993" width="10.88671875" style="561" customWidth="1"/>
    <col min="9994" max="9994" width="6.6640625" style="561" customWidth="1"/>
    <col min="9995" max="9995" width="11.6640625" style="561" customWidth="1"/>
    <col min="9996" max="9996" width="6.6640625" style="561" customWidth="1"/>
    <col min="9997" max="9997" width="11.44140625" style="561" customWidth="1"/>
    <col min="9998" max="10240" width="9" style="561"/>
    <col min="10241" max="10241" width="28" style="561" customWidth="1"/>
    <col min="10242" max="10242" width="13.5546875" style="561" customWidth="1"/>
    <col min="10243" max="10243" width="14.88671875" style="561" customWidth="1"/>
    <col min="10244" max="10244" width="8.6640625" style="561" customWidth="1"/>
    <col min="10245" max="10245" width="11.44140625" style="561" customWidth="1"/>
    <col min="10246" max="10246" width="6.6640625" style="561" customWidth="1"/>
    <col min="10247" max="10247" width="12" style="561" customWidth="1"/>
    <col min="10248" max="10248" width="6.6640625" style="561" customWidth="1"/>
    <col min="10249" max="10249" width="10.88671875" style="561" customWidth="1"/>
    <col min="10250" max="10250" width="6.6640625" style="561" customWidth="1"/>
    <col min="10251" max="10251" width="11.6640625" style="561" customWidth="1"/>
    <col min="10252" max="10252" width="6.6640625" style="561" customWidth="1"/>
    <col min="10253" max="10253" width="11.44140625" style="561" customWidth="1"/>
    <col min="10254" max="10496" width="9" style="561"/>
    <col min="10497" max="10497" width="28" style="561" customWidth="1"/>
    <col min="10498" max="10498" width="13.5546875" style="561" customWidth="1"/>
    <col min="10499" max="10499" width="14.88671875" style="561" customWidth="1"/>
    <col min="10500" max="10500" width="8.6640625" style="561" customWidth="1"/>
    <col min="10501" max="10501" width="11.44140625" style="561" customWidth="1"/>
    <col min="10502" max="10502" width="6.6640625" style="561" customWidth="1"/>
    <col min="10503" max="10503" width="12" style="561" customWidth="1"/>
    <col min="10504" max="10504" width="6.6640625" style="561" customWidth="1"/>
    <col min="10505" max="10505" width="10.88671875" style="561" customWidth="1"/>
    <col min="10506" max="10506" width="6.6640625" style="561" customWidth="1"/>
    <col min="10507" max="10507" width="11.6640625" style="561" customWidth="1"/>
    <col min="10508" max="10508" width="6.6640625" style="561" customWidth="1"/>
    <col min="10509" max="10509" width="11.44140625" style="561" customWidth="1"/>
    <col min="10510" max="10752" width="9" style="561"/>
    <col min="10753" max="10753" width="28" style="561" customWidth="1"/>
    <col min="10754" max="10754" width="13.5546875" style="561" customWidth="1"/>
    <col min="10755" max="10755" width="14.88671875" style="561" customWidth="1"/>
    <col min="10756" max="10756" width="8.6640625" style="561" customWidth="1"/>
    <col min="10757" max="10757" width="11.44140625" style="561" customWidth="1"/>
    <col min="10758" max="10758" width="6.6640625" style="561" customWidth="1"/>
    <col min="10759" max="10759" width="12" style="561" customWidth="1"/>
    <col min="10760" max="10760" width="6.6640625" style="561" customWidth="1"/>
    <col min="10761" max="10761" width="10.88671875" style="561" customWidth="1"/>
    <col min="10762" max="10762" width="6.6640625" style="561" customWidth="1"/>
    <col min="10763" max="10763" width="11.6640625" style="561" customWidth="1"/>
    <col min="10764" max="10764" width="6.6640625" style="561" customWidth="1"/>
    <col min="10765" max="10765" width="11.44140625" style="561" customWidth="1"/>
    <col min="10766" max="11008" width="9" style="561"/>
    <col min="11009" max="11009" width="28" style="561" customWidth="1"/>
    <col min="11010" max="11010" width="13.5546875" style="561" customWidth="1"/>
    <col min="11011" max="11011" width="14.88671875" style="561" customWidth="1"/>
    <col min="11012" max="11012" width="8.6640625" style="561" customWidth="1"/>
    <col min="11013" max="11013" width="11.44140625" style="561" customWidth="1"/>
    <col min="11014" max="11014" width="6.6640625" style="561" customWidth="1"/>
    <col min="11015" max="11015" width="12" style="561" customWidth="1"/>
    <col min="11016" max="11016" width="6.6640625" style="561" customWidth="1"/>
    <col min="11017" max="11017" width="10.88671875" style="561" customWidth="1"/>
    <col min="11018" max="11018" width="6.6640625" style="561" customWidth="1"/>
    <col min="11019" max="11019" width="11.6640625" style="561" customWidth="1"/>
    <col min="11020" max="11020" width="6.6640625" style="561" customWidth="1"/>
    <col min="11021" max="11021" width="11.44140625" style="561" customWidth="1"/>
    <col min="11022" max="11264" width="9" style="561"/>
    <col min="11265" max="11265" width="28" style="561" customWidth="1"/>
    <col min="11266" max="11266" width="13.5546875" style="561" customWidth="1"/>
    <col min="11267" max="11267" width="14.88671875" style="561" customWidth="1"/>
    <col min="11268" max="11268" width="8.6640625" style="561" customWidth="1"/>
    <col min="11269" max="11269" width="11.44140625" style="561" customWidth="1"/>
    <col min="11270" max="11270" width="6.6640625" style="561" customWidth="1"/>
    <col min="11271" max="11271" width="12" style="561" customWidth="1"/>
    <col min="11272" max="11272" width="6.6640625" style="561" customWidth="1"/>
    <col min="11273" max="11273" width="10.88671875" style="561" customWidth="1"/>
    <col min="11274" max="11274" width="6.6640625" style="561" customWidth="1"/>
    <col min="11275" max="11275" width="11.6640625" style="561" customWidth="1"/>
    <col min="11276" max="11276" width="6.6640625" style="561" customWidth="1"/>
    <col min="11277" max="11277" width="11.44140625" style="561" customWidth="1"/>
    <col min="11278" max="11520" width="9" style="561"/>
    <col min="11521" max="11521" width="28" style="561" customWidth="1"/>
    <col min="11522" max="11522" width="13.5546875" style="561" customWidth="1"/>
    <col min="11523" max="11523" width="14.88671875" style="561" customWidth="1"/>
    <col min="11524" max="11524" width="8.6640625" style="561" customWidth="1"/>
    <col min="11525" max="11525" width="11.44140625" style="561" customWidth="1"/>
    <col min="11526" max="11526" width="6.6640625" style="561" customWidth="1"/>
    <col min="11527" max="11527" width="12" style="561" customWidth="1"/>
    <col min="11528" max="11528" width="6.6640625" style="561" customWidth="1"/>
    <col min="11529" max="11529" width="10.88671875" style="561" customWidth="1"/>
    <col min="11530" max="11530" width="6.6640625" style="561" customWidth="1"/>
    <col min="11531" max="11531" width="11.6640625" style="561" customWidth="1"/>
    <col min="11532" max="11532" width="6.6640625" style="561" customWidth="1"/>
    <col min="11533" max="11533" width="11.44140625" style="561" customWidth="1"/>
    <col min="11534" max="11776" width="9" style="561"/>
    <col min="11777" max="11777" width="28" style="561" customWidth="1"/>
    <col min="11778" max="11778" width="13.5546875" style="561" customWidth="1"/>
    <col min="11779" max="11779" width="14.88671875" style="561" customWidth="1"/>
    <col min="11780" max="11780" width="8.6640625" style="561" customWidth="1"/>
    <col min="11781" max="11781" width="11.44140625" style="561" customWidth="1"/>
    <col min="11782" max="11782" width="6.6640625" style="561" customWidth="1"/>
    <col min="11783" max="11783" width="12" style="561" customWidth="1"/>
    <col min="11784" max="11784" width="6.6640625" style="561" customWidth="1"/>
    <col min="11785" max="11785" width="10.88671875" style="561" customWidth="1"/>
    <col min="11786" max="11786" width="6.6640625" style="561" customWidth="1"/>
    <col min="11787" max="11787" width="11.6640625" style="561" customWidth="1"/>
    <col min="11788" max="11788" width="6.6640625" style="561" customWidth="1"/>
    <col min="11789" max="11789" width="11.44140625" style="561" customWidth="1"/>
    <col min="11790" max="12032" width="9" style="561"/>
    <col min="12033" max="12033" width="28" style="561" customWidth="1"/>
    <col min="12034" max="12034" width="13.5546875" style="561" customWidth="1"/>
    <col min="12035" max="12035" width="14.88671875" style="561" customWidth="1"/>
    <col min="12036" max="12036" width="8.6640625" style="561" customWidth="1"/>
    <col min="12037" max="12037" width="11.44140625" style="561" customWidth="1"/>
    <col min="12038" max="12038" width="6.6640625" style="561" customWidth="1"/>
    <col min="12039" max="12039" width="12" style="561" customWidth="1"/>
    <col min="12040" max="12040" width="6.6640625" style="561" customWidth="1"/>
    <col min="12041" max="12041" width="10.88671875" style="561" customWidth="1"/>
    <col min="12042" max="12042" width="6.6640625" style="561" customWidth="1"/>
    <col min="12043" max="12043" width="11.6640625" style="561" customWidth="1"/>
    <col min="12044" max="12044" width="6.6640625" style="561" customWidth="1"/>
    <col min="12045" max="12045" width="11.44140625" style="561" customWidth="1"/>
    <col min="12046" max="12288" width="9" style="561"/>
    <col min="12289" max="12289" width="28" style="561" customWidth="1"/>
    <col min="12290" max="12290" width="13.5546875" style="561" customWidth="1"/>
    <col min="12291" max="12291" width="14.88671875" style="561" customWidth="1"/>
    <col min="12292" max="12292" width="8.6640625" style="561" customWidth="1"/>
    <col min="12293" max="12293" width="11.44140625" style="561" customWidth="1"/>
    <col min="12294" max="12294" width="6.6640625" style="561" customWidth="1"/>
    <col min="12295" max="12295" width="12" style="561" customWidth="1"/>
    <col min="12296" max="12296" width="6.6640625" style="561" customWidth="1"/>
    <col min="12297" max="12297" width="10.88671875" style="561" customWidth="1"/>
    <col min="12298" max="12298" width="6.6640625" style="561" customWidth="1"/>
    <col min="12299" max="12299" width="11.6640625" style="561" customWidth="1"/>
    <col min="12300" max="12300" width="6.6640625" style="561" customWidth="1"/>
    <col min="12301" max="12301" width="11.44140625" style="561" customWidth="1"/>
    <col min="12302" max="12544" width="9" style="561"/>
    <col min="12545" max="12545" width="28" style="561" customWidth="1"/>
    <col min="12546" max="12546" width="13.5546875" style="561" customWidth="1"/>
    <col min="12547" max="12547" width="14.88671875" style="561" customWidth="1"/>
    <col min="12548" max="12548" width="8.6640625" style="561" customWidth="1"/>
    <col min="12549" max="12549" width="11.44140625" style="561" customWidth="1"/>
    <col min="12550" max="12550" width="6.6640625" style="561" customWidth="1"/>
    <col min="12551" max="12551" width="12" style="561" customWidth="1"/>
    <col min="12552" max="12552" width="6.6640625" style="561" customWidth="1"/>
    <col min="12553" max="12553" width="10.88671875" style="561" customWidth="1"/>
    <col min="12554" max="12554" width="6.6640625" style="561" customWidth="1"/>
    <col min="12555" max="12555" width="11.6640625" style="561" customWidth="1"/>
    <col min="12556" max="12556" width="6.6640625" style="561" customWidth="1"/>
    <col min="12557" max="12557" width="11.44140625" style="561" customWidth="1"/>
    <col min="12558" max="12800" width="9" style="561"/>
    <col min="12801" max="12801" width="28" style="561" customWidth="1"/>
    <col min="12802" max="12802" width="13.5546875" style="561" customWidth="1"/>
    <col min="12803" max="12803" width="14.88671875" style="561" customWidth="1"/>
    <col min="12804" max="12804" width="8.6640625" style="561" customWidth="1"/>
    <col min="12805" max="12805" width="11.44140625" style="561" customWidth="1"/>
    <col min="12806" max="12806" width="6.6640625" style="561" customWidth="1"/>
    <col min="12807" max="12807" width="12" style="561" customWidth="1"/>
    <col min="12808" max="12808" width="6.6640625" style="561" customWidth="1"/>
    <col min="12809" max="12809" width="10.88671875" style="561" customWidth="1"/>
    <col min="12810" max="12810" width="6.6640625" style="561" customWidth="1"/>
    <col min="12811" max="12811" width="11.6640625" style="561" customWidth="1"/>
    <col min="12812" max="12812" width="6.6640625" style="561" customWidth="1"/>
    <col min="12813" max="12813" width="11.44140625" style="561" customWidth="1"/>
    <col min="12814" max="13056" width="9" style="561"/>
    <col min="13057" max="13057" width="28" style="561" customWidth="1"/>
    <col min="13058" max="13058" width="13.5546875" style="561" customWidth="1"/>
    <col min="13059" max="13059" width="14.88671875" style="561" customWidth="1"/>
    <col min="13060" max="13060" width="8.6640625" style="561" customWidth="1"/>
    <col min="13061" max="13061" width="11.44140625" style="561" customWidth="1"/>
    <col min="13062" max="13062" width="6.6640625" style="561" customWidth="1"/>
    <col min="13063" max="13063" width="12" style="561" customWidth="1"/>
    <col min="13064" max="13064" width="6.6640625" style="561" customWidth="1"/>
    <col min="13065" max="13065" width="10.88671875" style="561" customWidth="1"/>
    <col min="13066" max="13066" width="6.6640625" style="561" customWidth="1"/>
    <col min="13067" max="13067" width="11.6640625" style="561" customWidth="1"/>
    <col min="13068" max="13068" width="6.6640625" style="561" customWidth="1"/>
    <col min="13069" max="13069" width="11.44140625" style="561" customWidth="1"/>
    <col min="13070" max="13312" width="9" style="561"/>
    <col min="13313" max="13313" width="28" style="561" customWidth="1"/>
    <col min="13314" max="13314" width="13.5546875" style="561" customWidth="1"/>
    <col min="13315" max="13315" width="14.88671875" style="561" customWidth="1"/>
    <col min="13316" max="13316" width="8.6640625" style="561" customWidth="1"/>
    <col min="13317" max="13317" width="11.44140625" style="561" customWidth="1"/>
    <col min="13318" max="13318" width="6.6640625" style="561" customWidth="1"/>
    <col min="13319" max="13319" width="12" style="561" customWidth="1"/>
    <col min="13320" max="13320" width="6.6640625" style="561" customWidth="1"/>
    <col min="13321" max="13321" width="10.88671875" style="561" customWidth="1"/>
    <col min="13322" max="13322" width="6.6640625" style="561" customWidth="1"/>
    <col min="13323" max="13323" width="11.6640625" style="561" customWidth="1"/>
    <col min="13324" max="13324" width="6.6640625" style="561" customWidth="1"/>
    <col min="13325" max="13325" width="11.44140625" style="561" customWidth="1"/>
    <col min="13326" max="13568" width="9" style="561"/>
    <col min="13569" max="13569" width="28" style="561" customWidth="1"/>
    <col min="13570" max="13570" width="13.5546875" style="561" customWidth="1"/>
    <col min="13571" max="13571" width="14.88671875" style="561" customWidth="1"/>
    <col min="13572" max="13572" width="8.6640625" style="561" customWidth="1"/>
    <col min="13573" max="13573" width="11.44140625" style="561" customWidth="1"/>
    <col min="13574" max="13574" width="6.6640625" style="561" customWidth="1"/>
    <col min="13575" max="13575" width="12" style="561" customWidth="1"/>
    <col min="13576" max="13576" width="6.6640625" style="561" customWidth="1"/>
    <col min="13577" max="13577" width="10.88671875" style="561" customWidth="1"/>
    <col min="13578" max="13578" width="6.6640625" style="561" customWidth="1"/>
    <col min="13579" max="13579" width="11.6640625" style="561" customWidth="1"/>
    <col min="13580" max="13580" width="6.6640625" style="561" customWidth="1"/>
    <col min="13581" max="13581" width="11.44140625" style="561" customWidth="1"/>
    <col min="13582" max="13824" width="9" style="561"/>
    <col min="13825" max="13825" width="28" style="561" customWidth="1"/>
    <col min="13826" max="13826" width="13.5546875" style="561" customWidth="1"/>
    <col min="13827" max="13827" width="14.88671875" style="561" customWidth="1"/>
    <col min="13828" max="13828" width="8.6640625" style="561" customWidth="1"/>
    <col min="13829" max="13829" width="11.44140625" style="561" customWidth="1"/>
    <col min="13830" max="13830" width="6.6640625" style="561" customWidth="1"/>
    <col min="13831" max="13831" width="12" style="561" customWidth="1"/>
    <col min="13832" max="13832" width="6.6640625" style="561" customWidth="1"/>
    <col min="13833" max="13833" width="10.88671875" style="561" customWidth="1"/>
    <col min="13834" max="13834" width="6.6640625" style="561" customWidth="1"/>
    <col min="13835" max="13835" width="11.6640625" style="561" customWidth="1"/>
    <col min="13836" max="13836" width="6.6640625" style="561" customWidth="1"/>
    <col min="13837" max="13837" width="11.44140625" style="561" customWidth="1"/>
    <col min="13838" max="14080" width="9" style="561"/>
    <col min="14081" max="14081" width="28" style="561" customWidth="1"/>
    <col min="14082" max="14082" width="13.5546875" style="561" customWidth="1"/>
    <col min="14083" max="14083" width="14.88671875" style="561" customWidth="1"/>
    <col min="14084" max="14084" width="8.6640625" style="561" customWidth="1"/>
    <col min="14085" max="14085" width="11.44140625" style="561" customWidth="1"/>
    <col min="14086" max="14086" width="6.6640625" style="561" customWidth="1"/>
    <col min="14087" max="14087" width="12" style="561" customWidth="1"/>
    <col min="14088" max="14088" width="6.6640625" style="561" customWidth="1"/>
    <col min="14089" max="14089" width="10.88671875" style="561" customWidth="1"/>
    <col min="14090" max="14090" width="6.6640625" style="561" customWidth="1"/>
    <col min="14091" max="14091" width="11.6640625" style="561" customWidth="1"/>
    <col min="14092" max="14092" width="6.6640625" style="561" customWidth="1"/>
    <col min="14093" max="14093" width="11.44140625" style="561" customWidth="1"/>
    <col min="14094" max="14336" width="9" style="561"/>
    <col min="14337" max="14337" width="28" style="561" customWidth="1"/>
    <col min="14338" max="14338" width="13.5546875" style="561" customWidth="1"/>
    <col min="14339" max="14339" width="14.88671875" style="561" customWidth="1"/>
    <col min="14340" max="14340" width="8.6640625" style="561" customWidth="1"/>
    <col min="14341" max="14341" width="11.44140625" style="561" customWidth="1"/>
    <col min="14342" max="14342" width="6.6640625" style="561" customWidth="1"/>
    <col min="14343" max="14343" width="12" style="561" customWidth="1"/>
    <col min="14344" max="14344" width="6.6640625" style="561" customWidth="1"/>
    <col min="14345" max="14345" width="10.88671875" style="561" customWidth="1"/>
    <col min="14346" max="14346" width="6.6640625" style="561" customWidth="1"/>
    <col min="14347" max="14347" width="11.6640625" style="561" customWidth="1"/>
    <col min="14348" max="14348" width="6.6640625" style="561" customWidth="1"/>
    <col min="14349" max="14349" width="11.44140625" style="561" customWidth="1"/>
    <col min="14350" max="14592" width="9" style="561"/>
    <col min="14593" max="14593" width="28" style="561" customWidth="1"/>
    <col min="14594" max="14594" width="13.5546875" style="561" customWidth="1"/>
    <col min="14595" max="14595" width="14.88671875" style="561" customWidth="1"/>
    <col min="14596" max="14596" width="8.6640625" style="561" customWidth="1"/>
    <col min="14597" max="14597" width="11.44140625" style="561" customWidth="1"/>
    <col min="14598" max="14598" width="6.6640625" style="561" customWidth="1"/>
    <col min="14599" max="14599" width="12" style="561" customWidth="1"/>
    <col min="14600" max="14600" width="6.6640625" style="561" customWidth="1"/>
    <col min="14601" max="14601" width="10.88671875" style="561" customWidth="1"/>
    <col min="14602" max="14602" width="6.6640625" style="561" customWidth="1"/>
    <col min="14603" max="14603" width="11.6640625" style="561" customWidth="1"/>
    <col min="14604" max="14604" width="6.6640625" style="561" customWidth="1"/>
    <col min="14605" max="14605" width="11.44140625" style="561" customWidth="1"/>
    <col min="14606" max="14848" width="9" style="561"/>
    <col min="14849" max="14849" width="28" style="561" customWidth="1"/>
    <col min="14850" max="14850" width="13.5546875" style="561" customWidth="1"/>
    <col min="14851" max="14851" width="14.88671875" style="561" customWidth="1"/>
    <col min="14852" max="14852" width="8.6640625" style="561" customWidth="1"/>
    <col min="14853" max="14853" width="11.44140625" style="561" customWidth="1"/>
    <col min="14854" max="14854" width="6.6640625" style="561" customWidth="1"/>
    <col min="14855" max="14855" width="12" style="561" customWidth="1"/>
    <col min="14856" max="14856" width="6.6640625" style="561" customWidth="1"/>
    <col min="14857" max="14857" width="10.88671875" style="561" customWidth="1"/>
    <col min="14858" max="14858" width="6.6640625" style="561" customWidth="1"/>
    <col min="14859" max="14859" width="11.6640625" style="561" customWidth="1"/>
    <col min="14860" max="14860" width="6.6640625" style="561" customWidth="1"/>
    <col min="14861" max="14861" width="11.44140625" style="561" customWidth="1"/>
    <col min="14862" max="15104" width="9" style="561"/>
    <col min="15105" max="15105" width="28" style="561" customWidth="1"/>
    <col min="15106" max="15106" width="13.5546875" style="561" customWidth="1"/>
    <col min="15107" max="15107" width="14.88671875" style="561" customWidth="1"/>
    <col min="15108" max="15108" width="8.6640625" style="561" customWidth="1"/>
    <col min="15109" max="15109" width="11.44140625" style="561" customWidth="1"/>
    <col min="15110" max="15110" width="6.6640625" style="561" customWidth="1"/>
    <col min="15111" max="15111" width="12" style="561" customWidth="1"/>
    <col min="15112" max="15112" width="6.6640625" style="561" customWidth="1"/>
    <col min="15113" max="15113" width="10.88671875" style="561" customWidth="1"/>
    <col min="15114" max="15114" width="6.6640625" style="561" customWidth="1"/>
    <col min="15115" max="15115" width="11.6640625" style="561" customWidth="1"/>
    <col min="15116" max="15116" width="6.6640625" style="561" customWidth="1"/>
    <col min="15117" max="15117" width="11.44140625" style="561" customWidth="1"/>
    <col min="15118" max="15360" width="9" style="561"/>
    <col min="15361" max="15361" width="28" style="561" customWidth="1"/>
    <col min="15362" max="15362" width="13.5546875" style="561" customWidth="1"/>
    <col min="15363" max="15363" width="14.88671875" style="561" customWidth="1"/>
    <col min="15364" max="15364" width="8.6640625" style="561" customWidth="1"/>
    <col min="15365" max="15365" width="11.44140625" style="561" customWidth="1"/>
    <col min="15366" max="15366" width="6.6640625" style="561" customWidth="1"/>
    <col min="15367" max="15367" width="12" style="561" customWidth="1"/>
    <col min="15368" max="15368" width="6.6640625" style="561" customWidth="1"/>
    <col min="15369" max="15369" width="10.88671875" style="561" customWidth="1"/>
    <col min="15370" max="15370" width="6.6640625" style="561" customWidth="1"/>
    <col min="15371" max="15371" width="11.6640625" style="561" customWidth="1"/>
    <col min="15372" max="15372" width="6.6640625" style="561" customWidth="1"/>
    <col min="15373" max="15373" width="11.44140625" style="561" customWidth="1"/>
    <col min="15374" max="15616" width="9" style="561"/>
    <col min="15617" max="15617" width="28" style="561" customWidth="1"/>
    <col min="15618" max="15618" width="13.5546875" style="561" customWidth="1"/>
    <col min="15619" max="15619" width="14.88671875" style="561" customWidth="1"/>
    <col min="15620" max="15620" width="8.6640625" style="561" customWidth="1"/>
    <col min="15621" max="15621" width="11.44140625" style="561" customWidth="1"/>
    <col min="15622" max="15622" width="6.6640625" style="561" customWidth="1"/>
    <col min="15623" max="15623" width="12" style="561" customWidth="1"/>
    <col min="15624" max="15624" width="6.6640625" style="561" customWidth="1"/>
    <col min="15625" max="15625" width="10.88671875" style="561" customWidth="1"/>
    <col min="15626" max="15626" width="6.6640625" style="561" customWidth="1"/>
    <col min="15627" max="15627" width="11.6640625" style="561" customWidth="1"/>
    <col min="15628" max="15628" width="6.6640625" style="561" customWidth="1"/>
    <col min="15629" max="15629" width="11.44140625" style="561" customWidth="1"/>
    <col min="15630" max="15872" width="9" style="561"/>
    <col min="15873" max="15873" width="28" style="561" customWidth="1"/>
    <col min="15874" max="15874" width="13.5546875" style="561" customWidth="1"/>
    <col min="15875" max="15875" width="14.88671875" style="561" customWidth="1"/>
    <col min="15876" max="15876" width="8.6640625" style="561" customWidth="1"/>
    <col min="15877" max="15877" width="11.44140625" style="561" customWidth="1"/>
    <col min="15878" max="15878" width="6.6640625" style="561" customWidth="1"/>
    <col min="15879" max="15879" width="12" style="561" customWidth="1"/>
    <col min="15880" max="15880" width="6.6640625" style="561" customWidth="1"/>
    <col min="15881" max="15881" width="10.88671875" style="561" customWidth="1"/>
    <col min="15882" max="15882" width="6.6640625" style="561" customWidth="1"/>
    <col min="15883" max="15883" width="11.6640625" style="561" customWidth="1"/>
    <col min="15884" max="15884" width="6.6640625" style="561" customWidth="1"/>
    <col min="15885" max="15885" width="11.44140625" style="561" customWidth="1"/>
    <col min="15886" max="16128" width="9" style="561"/>
    <col min="16129" max="16129" width="28" style="561" customWidth="1"/>
    <col min="16130" max="16130" width="13.5546875" style="561" customWidth="1"/>
    <col min="16131" max="16131" width="14.88671875" style="561" customWidth="1"/>
    <col min="16132" max="16132" width="8.6640625" style="561" customWidth="1"/>
    <col min="16133" max="16133" width="11.44140625" style="561" customWidth="1"/>
    <col min="16134" max="16134" width="6.6640625" style="561" customWidth="1"/>
    <col min="16135" max="16135" width="12" style="561" customWidth="1"/>
    <col min="16136" max="16136" width="6.6640625" style="561" customWidth="1"/>
    <col min="16137" max="16137" width="10.88671875" style="561" customWidth="1"/>
    <col min="16138" max="16138" width="6.6640625" style="561" customWidth="1"/>
    <col min="16139" max="16139" width="11.6640625" style="561" customWidth="1"/>
    <col min="16140" max="16140" width="6.6640625" style="561" customWidth="1"/>
    <col min="16141" max="16141" width="11.44140625" style="561" customWidth="1"/>
    <col min="16142" max="16384" width="9" style="561"/>
  </cols>
  <sheetData>
    <row r="1" spans="1:14">
      <c r="A1" s="559"/>
      <c r="B1" s="197"/>
      <c r="C1" s="197"/>
      <c r="D1" s="549"/>
      <c r="E1" s="550"/>
      <c r="F1" s="560"/>
      <c r="G1" s="560"/>
      <c r="H1" s="560"/>
      <c r="I1" s="560"/>
      <c r="J1" s="560"/>
      <c r="K1" s="560"/>
      <c r="L1" s="560"/>
      <c r="M1" s="560"/>
      <c r="N1" s="1710"/>
    </row>
    <row r="2" spans="1:14">
      <c r="A2" s="562" t="s">
        <v>408</v>
      </c>
      <c r="B2" s="562"/>
      <c r="D2" s="549"/>
      <c r="E2" s="562" t="s">
        <v>409</v>
      </c>
      <c r="F2" s="196"/>
      <c r="G2" s="196"/>
      <c r="H2" s="197"/>
      <c r="I2" s="197"/>
      <c r="J2" s="197"/>
      <c r="K2" s="197"/>
      <c r="L2" s="560"/>
      <c r="M2" s="560"/>
    </row>
    <row r="3" spans="1:14">
      <c r="A3" s="549"/>
      <c r="B3" s="549"/>
      <c r="C3" s="549"/>
      <c r="D3" s="549"/>
      <c r="E3" s="549"/>
      <c r="F3" s="196"/>
      <c r="G3" s="196"/>
      <c r="H3" s="197"/>
      <c r="I3" s="197"/>
      <c r="J3" s="197"/>
      <c r="K3" s="197"/>
      <c r="L3" s="560"/>
      <c r="M3" s="243" t="s">
        <v>1726</v>
      </c>
    </row>
    <row r="4" spans="1:14">
      <c r="B4" s="549"/>
      <c r="C4" s="563"/>
      <c r="E4" s="564" t="s">
        <v>459</v>
      </c>
      <c r="F4" s="1161" t="s">
        <v>1613</v>
      </c>
      <c r="G4" s="197"/>
      <c r="H4" s="197"/>
      <c r="I4" s="197"/>
      <c r="J4" s="197"/>
      <c r="K4" s="197"/>
      <c r="L4" s="560"/>
      <c r="M4" s="560"/>
    </row>
    <row r="5" spans="1:14">
      <c r="A5" s="563"/>
      <c r="B5" s="549"/>
      <c r="C5" s="563"/>
      <c r="D5" s="549"/>
      <c r="E5" s="549"/>
      <c r="F5" s="196"/>
      <c r="G5" s="197"/>
      <c r="H5" s="197"/>
      <c r="I5" s="197"/>
      <c r="J5" s="197"/>
      <c r="K5" s="197"/>
      <c r="L5" s="560"/>
      <c r="M5" s="560"/>
    </row>
    <row r="6" spans="1:14" ht="24" customHeight="1">
      <c r="A6" s="2085" t="s">
        <v>460</v>
      </c>
      <c r="B6" s="2088" t="s">
        <v>461</v>
      </c>
      <c r="C6" s="2091" t="s">
        <v>462</v>
      </c>
      <c r="D6" s="2093" t="s">
        <v>1152</v>
      </c>
      <c r="E6" s="2094"/>
      <c r="F6" s="2096" t="s">
        <v>463</v>
      </c>
      <c r="G6" s="2097"/>
      <c r="H6" s="2097"/>
      <c r="I6" s="2097"/>
      <c r="J6" s="2097"/>
      <c r="K6" s="2097"/>
      <c r="L6" s="2074" t="s">
        <v>1737</v>
      </c>
      <c r="M6" s="2075"/>
    </row>
    <row r="7" spans="1:14" ht="83.25" customHeight="1">
      <c r="A7" s="2086"/>
      <c r="B7" s="2089"/>
      <c r="C7" s="2092"/>
      <c r="D7" s="2076"/>
      <c r="E7" s="2095"/>
      <c r="F7" s="2078" t="s">
        <v>464</v>
      </c>
      <c r="G7" s="2079"/>
      <c r="H7" s="2080" t="s">
        <v>465</v>
      </c>
      <c r="I7" s="2081"/>
      <c r="J7" s="2080" t="s">
        <v>466</v>
      </c>
      <c r="K7" s="2082"/>
      <c r="L7" s="2076"/>
      <c r="M7" s="2077"/>
    </row>
    <row r="8" spans="1:14" ht="27.75" customHeight="1">
      <c r="A8" s="2087"/>
      <c r="B8" s="2090"/>
      <c r="C8" s="2076"/>
      <c r="D8" s="198" t="s">
        <v>467</v>
      </c>
      <c r="E8" s="198" t="s">
        <v>468</v>
      </c>
      <c r="F8" s="199" t="s">
        <v>467</v>
      </c>
      <c r="G8" s="198" t="s">
        <v>468</v>
      </c>
      <c r="H8" s="200" t="s">
        <v>467</v>
      </c>
      <c r="I8" s="198" t="s">
        <v>468</v>
      </c>
      <c r="J8" s="200" t="s">
        <v>467</v>
      </c>
      <c r="K8" s="198" t="s">
        <v>468</v>
      </c>
      <c r="L8" s="201" t="s">
        <v>467</v>
      </c>
      <c r="M8" s="198" t="s">
        <v>468</v>
      </c>
    </row>
    <row r="9" spans="1:14" s="208" customFormat="1" ht="21" customHeight="1">
      <c r="A9" s="202">
        <v>1</v>
      </c>
      <c r="B9" s="203">
        <v>2</v>
      </c>
      <c r="C9" s="203">
        <v>3</v>
      </c>
      <c r="D9" s="203" t="s">
        <v>469</v>
      </c>
      <c r="E9" s="202" t="s">
        <v>470</v>
      </c>
      <c r="F9" s="204">
        <v>6</v>
      </c>
      <c r="G9" s="205">
        <v>7</v>
      </c>
      <c r="H9" s="205">
        <v>8</v>
      </c>
      <c r="I9" s="205">
        <v>9</v>
      </c>
      <c r="J9" s="205">
        <v>10</v>
      </c>
      <c r="K9" s="205">
        <v>11</v>
      </c>
      <c r="L9" s="206">
        <v>12</v>
      </c>
      <c r="M9" s="207">
        <v>13</v>
      </c>
    </row>
    <row r="10" spans="1:14">
      <c r="A10" s="565" t="s">
        <v>471</v>
      </c>
      <c r="B10" s="566"/>
      <c r="C10" s="567"/>
      <c r="D10" s="568">
        <f>F10+L10</f>
        <v>0</v>
      </c>
      <c r="E10" s="568">
        <f>G10+M10</f>
        <v>0</v>
      </c>
      <c r="F10" s="569"/>
      <c r="G10" s="570"/>
      <c r="H10" s="571"/>
      <c r="I10" s="571"/>
      <c r="J10" s="571"/>
      <c r="K10" s="571"/>
      <c r="L10" s="572"/>
      <c r="M10" s="573"/>
    </row>
    <row r="11" spans="1:14">
      <c r="A11" s="565" t="s">
        <v>472</v>
      </c>
      <c r="B11" s="574"/>
      <c r="C11" s="575"/>
      <c r="D11" s="576">
        <f>F11+L11</f>
        <v>0</v>
      </c>
      <c r="E11" s="576">
        <f>G11+M11</f>
        <v>0</v>
      </c>
      <c r="F11" s="577"/>
      <c r="G11" s="578"/>
      <c r="H11" s="579"/>
      <c r="I11" s="579"/>
      <c r="J11" s="579"/>
      <c r="K11" s="579"/>
      <c r="L11" s="580"/>
      <c r="M11" s="581"/>
    </row>
    <row r="12" spans="1:14">
      <c r="A12" s="209" t="s">
        <v>473</v>
      </c>
      <c r="B12" s="210">
        <f>SUM(B10:B11)</f>
        <v>0</v>
      </c>
      <c r="C12" s="210">
        <f t="shared" ref="C12:M12" si="0">SUM(C10:C11)</f>
        <v>0</v>
      </c>
      <c r="D12" s="211">
        <f t="shared" si="0"/>
        <v>0</v>
      </c>
      <c r="E12" s="211">
        <f t="shared" si="0"/>
        <v>0</v>
      </c>
      <c r="F12" s="212">
        <f t="shared" si="0"/>
        <v>0</v>
      </c>
      <c r="G12" s="213">
        <f t="shared" si="0"/>
        <v>0</v>
      </c>
      <c r="H12" s="213">
        <f t="shared" si="0"/>
        <v>0</v>
      </c>
      <c r="I12" s="213">
        <f t="shared" si="0"/>
        <v>0</v>
      </c>
      <c r="J12" s="213">
        <f t="shared" si="0"/>
        <v>0</v>
      </c>
      <c r="K12" s="213">
        <f t="shared" si="0"/>
        <v>0</v>
      </c>
      <c r="L12" s="214">
        <f t="shared" si="0"/>
        <v>0</v>
      </c>
      <c r="M12" s="215">
        <f t="shared" si="0"/>
        <v>0</v>
      </c>
    </row>
    <row r="13" spans="1:14" ht="15.75" customHeight="1">
      <c r="A13" s="216"/>
      <c r="B13" s="560"/>
      <c r="C13" s="560"/>
      <c r="D13" s="560"/>
      <c r="E13" s="560"/>
      <c r="F13" s="560"/>
      <c r="G13" s="560"/>
      <c r="H13" s="560"/>
      <c r="I13" s="560"/>
      <c r="J13" s="560"/>
      <c r="K13" s="560"/>
      <c r="L13" s="560"/>
      <c r="M13" s="560"/>
    </row>
    <row r="14" spans="1:14" ht="20.25" customHeight="1">
      <c r="A14" s="2083" t="s">
        <v>474</v>
      </c>
      <c r="B14" s="2084"/>
      <c r="C14" s="2084"/>
      <c r="D14" s="2084"/>
      <c r="E14" s="2084"/>
      <c r="F14" s="560"/>
      <c r="G14" s="560"/>
      <c r="H14" s="560"/>
      <c r="I14" s="560"/>
      <c r="J14" s="560"/>
      <c r="K14" s="560"/>
      <c r="L14" s="560"/>
      <c r="M14" s="560"/>
    </row>
    <row r="15" spans="1:14">
      <c r="A15" s="560"/>
      <c r="B15" s="560"/>
      <c r="C15" s="560"/>
      <c r="D15" s="560"/>
      <c r="E15" s="560"/>
      <c r="F15" s="560"/>
      <c r="G15" s="560"/>
      <c r="H15" s="560"/>
      <c r="I15" s="560"/>
      <c r="J15" s="560"/>
      <c r="K15" s="560"/>
      <c r="L15" s="560"/>
      <c r="M15" s="560"/>
    </row>
    <row r="16" spans="1:14" ht="48" customHeight="1">
      <c r="A16" s="582"/>
      <c r="B16" s="560"/>
      <c r="C16" s="560"/>
      <c r="D16" s="560"/>
      <c r="E16" s="560"/>
      <c r="F16" s="560"/>
      <c r="G16" s="560"/>
      <c r="H16" s="560"/>
      <c r="I16" s="560"/>
      <c r="J16" s="560"/>
      <c r="K16" s="560"/>
      <c r="L16" s="560"/>
      <c r="M16" s="560"/>
    </row>
    <row r="17" spans="1:13">
      <c r="A17" s="560"/>
      <c r="B17" s="560"/>
      <c r="C17" s="560"/>
      <c r="D17" s="560"/>
      <c r="E17" s="560"/>
      <c r="F17" s="560"/>
      <c r="G17" s="560"/>
      <c r="H17" s="560"/>
      <c r="I17" s="560"/>
      <c r="J17" s="560"/>
      <c r="K17" s="560"/>
      <c r="L17" s="560"/>
      <c r="M17" s="560"/>
    </row>
    <row r="18" spans="1:13">
      <c r="A18" s="560"/>
      <c r="B18" s="560"/>
      <c r="C18" s="560"/>
      <c r="D18" s="560"/>
      <c r="E18" s="560"/>
      <c r="F18" s="560"/>
      <c r="G18" s="560"/>
      <c r="H18" s="560"/>
      <c r="I18" s="560"/>
      <c r="J18" s="560"/>
      <c r="K18" s="560"/>
      <c r="L18" s="560"/>
      <c r="M18" s="560"/>
    </row>
  </sheetData>
  <mergeCells count="10">
    <mergeCell ref="L6:M7"/>
    <mergeCell ref="F7:G7"/>
    <mergeCell ref="H7:I7"/>
    <mergeCell ref="J7:K7"/>
    <mergeCell ref="A14:E14"/>
    <mergeCell ref="A6:A8"/>
    <mergeCell ref="B6:B8"/>
    <mergeCell ref="C6:C8"/>
    <mergeCell ref="D6:E7"/>
    <mergeCell ref="F6:K6"/>
  </mergeCells>
  <pageMargins left="0.7" right="0.7" top="0.75" bottom="0.75" header="0.3" footer="0.3"/>
  <ignoredErrors>
    <ignoredError sqref="B12 C12:M12" formulaRange="1"/>
  </ignoredErrors>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CA85F-81C6-4D0A-9D4B-F6C901996B8A}">
  <dimension ref="A1:K30"/>
  <sheetViews>
    <sheetView zoomScaleNormal="100" workbookViewId="0">
      <selection activeCell="C5" sqref="C5"/>
    </sheetView>
  </sheetViews>
  <sheetFormatPr defaultColWidth="9" defaultRowHeight="13.2"/>
  <cols>
    <col min="1" max="1" width="8" customWidth="1"/>
    <col min="2" max="2" width="55.109375" customWidth="1"/>
    <col min="3" max="10" width="20.33203125" bestFit="1" customWidth="1"/>
    <col min="11" max="11" width="20.33203125" style="1298" bestFit="1" customWidth="1"/>
    <col min="12" max="16384" width="9" style="1298"/>
  </cols>
  <sheetData>
    <row r="1" spans="1:11" ht="13.8">
      <c r="A1" s="2115"/>
      <c r="B1" s="2115"/>
      <c r="C1" s="426"/>
      <c r="D1" s="1414"/>
      <c r="E1" s="1"/>
      <c r="J1" s="1415" t="s">
        <v>1924</v>
      </c>
      <c r="K1" s="1710"/>
    </row>
    <row r="2" spans="1:11" ht="13.8">
      <c r="A2" s="2116" t="s">
        <v>408</v>
      </c>
      <c r="B2" s="2116"/>
      <c r="C2" s="426"/>
      <c r="D2" s="426" t="s">
        <v>409</v>
      </c>
      <c r="E2" s="1"/>
    </row>
    <row r="3" spans="1:11" ht="13.8">
      <c r="B3" s="426"/>
      <c r="C3" s="426"/>
      <c r="D3" s="426"/>
      <c r="E3" s="1"/>
    </row>
    <row r="4" spans="1:11" ht="14.4">
      <c r="B4" s="2117" t="s">
        <v>1797</v>
      </c>
      <c r="C4" s="2118"/>
      <c r="D4" s="2118"/>
      <c r="E4" s="1397"/>
    </row>
    <row r="5" spans="1:11" ht="13.8">
      <c r="B5" s="1028" t="s">
        <v>249</v>
      </c>
      <c r="C5" s="1416"/>
      <c r="D5" s="1398"/>
      <c r="E5" s="1399"/>
    </row>
    <row r="6" spans="1:11" ht="13.8">
      <c r="B6" s="1400"/>
      <c r="C6" s="1417"/>
      <c r="D6" s="1417"/>
      <c r="J6" s="1427" t="s">
        <v>835</v>
      </c>
    </row>
    <row r="7" spans="1:11" ht="13.8">
      <c r="A7" s="2102" t="s">
        <v>252</v>
      </c>
      <c r="B7" s="2102"/>
      <c r="C7" s="2103" t="s">
        <v>1872</v>
      </c>
      <c r="D7" s="2104"/>
      <c r="E7" s="2104"/>
      <c r="F7" s="2104"/>
      <c r="G7" s="2104"/>
      <c r="H7" s="2105" t="s">
        <v>1873</v>
      </c>
      <c r="I7" s="2106"/>
      <c r="J7" s="2114" t="s">
        <v>1875</v>
      </c>
    </row>
    <row r="8" spans="1:11" ht="13.2" customHeight="1">
      <c r="A8" s="2102"/>
      <c r="B8" s="2102"/>
      <c r="C8" s="2119" t="s">
        <v>1853</v>
      </c>
      <c r="D8" s="2110" t="s">
        <v>1790</v>
      </c>
      <c r="E8" s="2110" t="s">
        <v>1854</v>
      </c>
      <c r="F8" s="2110" t="s">
        <v>1855</v>
      </c>
      <c r="G8" s="2112" t="s">
        <v>1856</v>
      </c>
      <c r="H8" s="2112" t="s">
        <v>1870</v>
      </c>
      <c r="I8" s="2100" t="s">
        <v>1869</v>
      </c>
      <c r="J8" s="2114"/>
    </row>
    <row r="9" spans="1:11" ht="40.200000000000003" customHeight="1">
      <c r="A9" s="2102"/>
      <c r="B9" s="2102"/>
      <c r="C9" s="2120"/>
      <c r="D9" s="2111"/>
      <c r="E9" s="2111"/>
      <c r="F9" s="2111"/>
      <c r="G9" s="2113"/>
      <c r="H9" s="2113"/>
      <c r="I9" s="2101"/>
      <c r="J9" s="2114"/>
    </row>
    <row r="10" spans="1:11" ht="27.6">
      <c r="A10" s="2102"/>
      <c r="B10" s="2102"/>
      <c r="C10" s="1486" t="s">
        <v>1004</v>
      </c>
      <c r="D10" s="1420" t="s">
        <v>1170</v>
      </c>
      <c r="E10" s="1420" t="s">
        <v>1171</v>
      </c>
      <c r="F10" s="1420" t="s">
        <v>1172</v>
      </c>
      <c r="G10" s="1487" t="s">
        <v>1002</v>
      </c>
      <c r="H10" s="1487" t="s">
        <v>1173</v>
      </c>
      <c r="I10" s="1487" t="s">
        <v>1005</v>
      </c>
      <c r="J10" s="1420" t="s">
        <v>1871</v>
      </c>
    </row>
    <row r="11" spans="1:11" ht="13.8">
      <c r="A11" s="1418" t="s">
        <v>1004</v>
      </c>
      <c r="B11" s="1419" t="s">
        <v>1864</v>
      </c>
      <c r="C11" s="1488"/>
      <c r="D11" s="1488"/>
      <c r="E11" s="1488"/>
      <c r="F11" s="1488"/>
      <c r="G11" s="1488"/>
      <c r="H11" s="1488"/>
      <c r="I11" s="1488"/>
      <c r="J11" s="1489">
        <f>+C11+D11-E11-F11+G11-H11</f>
        <v>0</v>
      </c>
    </row>
    <row r="12" spans="1:11" ht="13.8">
      <c r="A12" s="1418" t="s">
        <v>1170</v>
      </c>
      <c r="B12" s="1419" t="s">
        <v>1865</v>
      </c>
      <c r="C12" s="1488"/>
      <c r="D12" s="1488"/>
      <c r="E12" s="1488"/>
      <c r="F12" s="1488"/>
      <c r="G12" s="1488"/>
      <c r="H12" s="1488"/>
      <c r="I12" s="1488"/>
      <c r="J12" s="1489">
        <f t="shared" ref="J12:J13" si="0">+C12+D12-E12-F12+G12-H12</f>
        <v>0</v>
      </c>
    </row>
    <row r="13" spans="1:11" ht="13.8">
      <c r="A13" s="1418" t="s">
        <v>1171</v>
      </c>
      <c r="B13" s="1419" t="s">
        <v>36</v>
      </c>
      <c r="C13" s="1488"/>
      <c r="D13" s="1488"/>
      <c r="E13" s="1488"/>
      <c r="F13" s="1488"/>
      <c r="G13" s="1488"/>
      <c r="H13" s="1488"/>
      <c r="I13" s="1488"/>
      <c r="J13" s="1489">
        <f t="shared" si="0"/>
        <v>0</v>
      </c>
    </row>
    <row r="14" spans="1:11" ht="13.8">
      <c r="A14" s="1420" t="s">
        <v>1172</v>
      </c>
      <c r="B14" s="1421" t="s">
        <v>1866</v>
      </c>
      <c r="C14" s="1490">
        <f t="shared" ref="C14:G14" si="1">+C11+C12+C13</f>
        <v>0</v>
      </c>
      <c r="D14" s="1490">
        <f t="shared" si="1"/>
        <v>0</v>
      </c>
      <c r="E14" s="1490">
        <f t="shared" si="1"/>
        <v>0</v>
      </c>
      <c r="F14" s="1490">
        <f t="shared" si="1"/>
        <v>0</v>
      </c>
      <c r="G14" s="1490">
        <f t="shared" si="1"/>
        <v>0</v>
      </c>
      <c r="H14" s="1490">
        <f>+H11+H12+H13</f>
        <v>0</v>
      </c>
      <c r="I14" s="1490">
        <f>+I11+I12+I13</f>
        <v>0</v>
      </c>
      <c r="J14" s="1489">
        <f>+C14+D14-E14-F14+G14-H14</f>
        <v>0</v>
      </c>
    </row>
    <row r="16" spans="1:11" ht="13.8">
      <c r="B16" s="67"/>
      <c r="C16" s="1"/>
      <c r="D16" s="1491"/>
    </row>
    <row r="17" spans="1:10" ht="13.8">
      <c r="B17" s="426" t="s">
        <v>422</v>
      </c>
      <c r="C17" s="1"/>
      <c r="D17" s="426" t="s">
        <v>103</v>
      </c>
    </row>
    <row r="18" spans="1:10" ht="13.8">
      <c r="A18" s="1"/>
      <c r="B18" s="1"/>
      <c r="C18" s="1"/>
      <c r="D18" s="1"/>
      <c r="E18" s="1"/>
      <c r="F18" s="1"/>
      <c r="G18" s="1"/>
      <c r="H18" s="1"/>
      <c r="I18" s="1"/>
      <c r="J18" s="1"/>
    </row>
    <row r="19" spans="1:10" ht="13.8">
      <c r="A19" s="1492" t="s">
        <v>1857</v>
      </c>
      <c r="B19" s="1423" t="s">
        <v>1858</v>
      </c>
      <c r="C19" s="1425"/>
      <c r="D19" s="1425"/>
      <c r="E19" s="1424"/>
      <c r="F19" s="1424"/>
      <c r="G19" s="1424"/>
      <c r="H19" s="1424"/>
      <c r="I19" s="1424"/>
      <c r="J19" s="1424"/>
    </row>
    <row r="20" spans="1:10" ht="13.8">
      <c r="A20" s="1422" t="s">
        <v>1004</v>
      </c>
      <c r="B20" s="2109" t="s">
        <v>1862</v>
      </c>
      <c r="C20" s="2109"/>
      <c r="D20" s="2109"/>
      <c r="E20" s="2109"/>
      <c r="F20" s="2109"/>
      <c r="G20" s="2109"/>
      <c r="H20" s="2109"/>
      <c r="I20" s="2109"/>
      <c r="J20" s="2109"/>
    </row>
    <row r="21" spans="1:10" ht="13.8">
      <c r="A21" s="1422" t="s">
        <v>1170</v>
      </c>
      <c r="B21" s="2108" t="s">
        <v>1859</v>
      </c>
      <c r="C21" s="2108"/>
      <c r="D21" s="2108"/>
      <c r="E21" s="2108"/>
      <c r="F21" s="2108"/>
      <c r="G21" s="2108"/>
      <c r="H21" s="2108"/>
      <c r="I21" s="2108"/>
      <c r="J21" s="2108"/>
    </row>
    <row r="22" spans="1:10" ht="13.8">
      <c r="A22" s="1422" t="s">
        <v>1171</v>
      </c>
      <c r="B22" s="2108" t="s">
        <v>1863</v>
      </c>
      <c r="C22" s="2108"/>
      <c r="D22" s="2108"/>
      <c r="E22" s="2108"/>
      <c r="F22" s="2108"/>
      <c r="G22" s="2108"/>
      <c r="H22" s="2108"/>
      <c r="I22" s="2108"/>
      <c r="J22" s="2108"/>
    </row>
    <row r="23" spans="1:10" ht="13.8">
      <c r="A23" s="1422" t="s">
        <v>1172</v>
      </c>
      <c r="B23" s="2108" t="s">
        <v>1860</v>
      </c>
      <c r="C23" s="2108"/>
      <c r="D23" s="2108"/>
      <c r="E23" s="2108"/>
      <c r="F23" s="2108"/>
      <c r="G23" s="2108"/>
      <c r="H23" s="2108"/>
      <c r="I23" s="2108"/>
      <c r="J23" s="2108"/>
    </row>
    <row r="24" spans="1:10" ht="25.95" customHeight="1">
      <c r="A24" s="1422" t="s">
        <v>1002</v>
      </c>
      <c r="B24" s="2108" t="s">
        <v>1861</v>
      </c>
      <c r="C24" s="2108"/>
      <c r="D24" s="2108"/>
      <c r="E24" s="2108"/>
      <c r="F24" s="2108"/>
      <c r="G24" s="2108"/>
      <c r="H24" s="2108"/>
      <c r="I24" s="2108"/>
      <c r="J24" s="2108"/>
    </row>
    <row r="25" spans="1:10" ht="13.8">
      <c r="A25" s="1422" t="s">
        <v>1173</v>
      </c>
      <c r="B25" s="2109" t="s">
        <v>1868</v>
      </c>
      <c r="C25" s="2109"/>
      <c r="D25" s="2109"/>
      <c r="E25" s="2109"/>
      <c r="F25" s="2109"/>
      <c r="G25" s="2109"/>
      <c r="H25" s="2109"/>
      <c r="I25" s="2109"/>
      <c r="J25" s="2109"/>
    </row>
    <row r="26" spans="1:10" ht="13.8">
      <c r="A26" s="1422" t="s">
        <v>1005</v>
      </c>
      <c r="B26" s="1494" t="s">
        <v>1867</v>
      </c>
      <c r="C26" s="1493"/>
      <c r="D26" s="1493"/>
      <c r="E26" s="1493"/>
      <c r="F26" s="1493"/>
      <c r="G26" s="1493"/>
      <c r="H26" s="1493"/>
      <c r="I26" s="1493"/>
      <c r="J26" s="1493"/>
    </row>
    <row r="27" spans="1:10" ht="13.8">
      <c r="A27" s="1422"/>
      <c r="B27" s="1494"/>
      <c r="C27" s="1493"/>
      <c r="D27" s="1493"/>
      <c r="E27" s="1493"/>
      <c r="F27" s="1493"/>
      <c r="G27" s="1493"/>
      <c r="H27" s="1493"/>
      <c r="I27" s="1493"/>
      <c r="J27" s="1493"/>
    </row>
    <row r="28" spans="1:10" ht="13.8">
      <c r="A28" s="1426">
        <v>1</v>
      </c>
      <c r="B28" s="2098" t="s">
        <v>1874</v>
      </c>
      <c r="C28" s="2098"/>
      <c r="D28" s="2099"/>
      <c r="E28" s="2099"/>
      <c r="F28" s="2099"/>
      <c r="G28" s="2107"/>
      <c r="H28" s="2107"/>
      <c r="I28" s="2107"/>
      <c r="J28" s="1493"/>
    </row>
    <row r="29" spans="1:10" ht="28.2" customHeight="1">
      <c r="A29" s="1426">
        <v>2</v>
      </c>
      <c r="B29" s="2098" t="s">
        <v>1780</v>
      </c>
      <c r="C29" s="2098"/>
      <c r="D29" s="2099"/>
      <c r="E29" s="2099"/>
      <c r="F29" s="2099"/>
      <c r="G29" s="2107"/>
      <c r="H29" s="2107"/>
      <c r="I29" s="2107"/>
      <c r="J29" s="2107"/>
    </row>
    <row r="30" spans="1:10" ht="13.95" customHeight="1">
      <c r="A30" s="1426"/>
      <c r="B30" s="2098"/>
      <c r="C30" s="2098"/>
      <c r="D30" s="2099"/>
      <c r="E30" s="2099"/>
      <c r="F30" s="2099"/>
    </row>
  </sheetData>
  <mergeCells count="23">
    <mergeCell ref="B20:J20"/>
    <mergeCell ref="J7:J9"/>
    <mergeCell ref="A1:B1"/>
    <mergeCell ref="A2:B2"/>
    <mergeCell ref="B4:D4"/>
    <mergeCell ref="C8:C9"/>
    <mergeCell ref="D8:D9"/>
    <mergeCell ref="B30:F30"/>
    <mergeCell ref="I8:I9"/>
    <mergeCell ref="A7:B10"/>
    <mergeCell ref="C7:G7"/>
    <mergeCell ref="H7:I7"/>
    <mergeCell ref="B28:I28"/>
    <mergeCell ref="B21:J21"/>
    <mergeCell ref="B22:J22"/>
    <mergeCell ref="B23:J23"/>
    <mergeCell ref="B24:J24"/>
    <mergeCell ref="B25:J25"/>
    <mergeCell ref="B29:J29"/>
    <mergeCell ref="E8:E9"/>
    <mergeCell ref="F8:F9"/>
    <mergeCell ref="G8:G9"/>
    <mergeCell ref="H8:H9"/>
  </mergeCells>
  <dataValidations count="1">
    <dataValidation allowBlank="1" showInputMessage="1" showErrorMessage="1" error="Nekorektan datum" prompt="Uneti datum u obliku_x000a_dan mes god_x000a_datum separator &quot;/&quot; ili &quot;-&quot; _x000a_ili &quot;.&quot;" sqref="C5" xr:uid="{99D4F4A5-03CF-473D-AAF6-D475F9A57821}"/>
  </dataValidations>
  <pageMargins left="0.7" right="0.7" top="0.75" bottom="0.75" header="0.3" footer="0.3"/>
  <pageSetup paperSize="9" scale="66" orientation="landscape" verticalDpi="0" r:id="rId1"/>
  <ignoredErrors>
    <ignoredError sqref="C10:I10 A11:A14"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D89"/>
  <sheetViews>
    <sheetView zoomScaleNormal="100" workbookViewId="0">
      <selection activeCell="K7" sqref="K7"/>
    </sheetView>
  </sheetViews>
  <sheetFormatPr defaultColWidth="19.109375" defaultRowHeight="10.199999999999999"/>
  <cols>
    <col min="1" max="1" width="30.6640625" style="583" customWidth="1"/>
    <col min="2" max="2" width="11" style="583" customWidth="1"/>
    <col min="3" max="3" width="10" style="583" customWidth="1"/>
    <col min="4" max="5" width="11.109375" style="583" customWidth="1"/>
    <col min="6" max="7" width="8.88671875" style="583" customWidth="1"/>
    <col min="8" max="8" width="8.6640625" style="583" customWidth="1"/>
    <col min="9" max="9" width="9.109375" style="583" customWidth="1"/>
    <col min="10" max="10" width="10.33203125" style="583" customWidth="1"/>
    <col min="11" max="11" width="10.88671875" style="583" customWidth="1"/>
    <col min="12" max="12" width="9" style="583" customWidth="1"/>
    <col min="13" max="13" width="9.6640625" style="583" customWidth="1"/>
    <col min="14" max="14" width="10.33203125" style="583" customWidth="1"/>
    <col min="15" max="15" width="9" style="583" customWidth="1"/>
    <col min="16" max="17" width="11.44140625" style="583" customWidth="1"/>
    <col min="18" max="20" width="7.6640625" style="583" customWidth="1"/>
    <col min="21" max="21" width="9.44140625" style="583" customWidth="1"/>
    <col min="22" max="22" width="8" style="583" customWidth="1"/>
    <col min="23" max="23" width="11.6640625" style="583" customWidth="1"/>
    <col min="24" max="24" width="10.109375" style="583" customWidth="1"/>
    <col min="25" max="25" width="8.6640625" style="583" customWidth="1"/>
    <col min="26" max="26" width="9.5546875" style="583" customWidth="1"/>
    <col min="27" max="28" width="11.6640625" style="583" customWidth="1"/>
    <col min="29" max="242" width="19.109375" style="583"/>
    <col min="243" max="243" width="30.6640625" style="583" customWidth="1"/>
    <col min="244" max="244" width="11" style="583" customWidth="1"/>
    <col min="245" max="246" width="10" style="583" customWidth="1"/>
    <col min="247" max="247" width="11.109375" style="583" customWidth="1"/>
    <col min="248" max="249" width="8.88671875" style="583" customWidth="1"/>
    <col min="250" max="250" width="8.6640625" style="583" customWidth="1"/>
    <col min="251" max="251" width="9.109375" style="583" customWidth="1"/>
    <col min="252" max="252" width="10.33203125" style="583" customWidth="1"/>
    <col min="253" max="253" width="10.88671875" style="583" customWidth="1"/>
    <col min="254" max="254" width="9" style="583" customWidth="1"/>
    <col min="255" max="255" width="9.6640625" style="583" customWidth="1"/>
    <col min="256" max="256" width="10.33203125" style="583" customWidth="1"/>
    <col min="257" max="257" width="9" style="583" customWidth="1"/>
    <col min="258" max="259" width="11.44140625" style="583" customWidth="1"/>
    <col min="260" max="260" width="9.6640625" style="583" customWidth="1"/>
    <col min="261" max="261" width="6.5546875" style="583" customWidth="1"/>
    <col min="262" max="262" width="7.109375" style="583" customWidth="1"/>
    <col min="263" max="263" width="8" style="583" customWidth="1"/>
    <col min="264" max="498" width="19.109375" style="583"/>
    <col min="499" max="499" width="30.6640625" style="583" customWidth="1"/>
    <col min="500" max="500" width="11" style="583" customWidth="1"/>
    <col min="501" max="502" width="10" style="583" customWidth="1"/>
    <col min="503" max="503" width="11.109375" style="583" customWidth="1"/>
    <col min="504" max="505" width="8.88671875" style="583" customWidth="1"/>
    <col min="506" max="506" width="8.6640625" style="583" customWidth="1"/>
    <col min="507" max="507" width="9.109375" style="583" customWidth="1"/>
    <col min="508" max="508" width="10.33203125" style="583" customWidth="1"/>
    <col min="509" max="509" width="10.88671875" style="583" customWidth="1"/>
    <col min="510" max="510" width="9" style="583" customWidth="1"/>
    <col min="511" max="511" width="9.6640625" style="583" customWidth="1"/>
    <col min="512" max="512" width="10.33203125" style="583" customWidth="1"/>
    <col min="513" max="513" width="9" style="583" customWidth="1"/>
    <col min="514" max="515" width="11.44140625" style="583" customWidth="1"/>
    <col min="516" max="516" width="9.6640625" style="583" customWidth="1"/>
    <col min="517" max="517" width="6.5546875" style="583" customWidth="1"/>
    <col min="518" max="518" width="7.109375" style="583" customWidth="1"/>
    <col min="519" max="519" width="8" style="583" customWidth="1"/>
    <col min="520" max="754" width="19.109375" style="583"/>
    <col min="755" max="755" width="30.6640625" style="583" customWidth="1"/>
    <col min="756" max="756" width="11" style="583" customWidth="1"/>
    <col min="757" max="758" width="10" style="583" customWidth="1"/>
    <col min="759" max="759" width="11.109375" style="583" customWidth="1"/>
    <col min="760" max="761" width="8.88671875" style="583" customWidth="1"/>
    <col min="762" max="762" width="8.6640625" style="583" customWidth="1"/>
    <col min="763" max="763" width="9.109375" style="583" customWidth="1"/>
    <col min="764" max="764" width="10.33203125" style="583" customWidth="1"/>
    <col min="765" max="765" width="10.88671875" style="583" customWidth="1"/>
    <col min="766" max="766" width="9" style="583" customWidth="1"/>
    <col min="767" max="767" width="9.6640625" style="583" customWidth="1"/>
    <col min="768" max="768" width="10.33203125" style="583" customWidth="1"/>
    <col min="769" max="769" width="9" style="583" customWidth="1"/>
    <col min="770" max="771" width="11.44140625" style="583" customWidth="1"/>
    <col min="772" max="772" width="9.6640625" style="583" customWidth="1"/>
    <col min="773" max="773" width="6.5546875" style="583" customWidth="1"/>
    <col min="774" max="774" width="7.109375" style="583" customWidth="1"/>
    <col min="775" max="775" width="8" style="583" customWidth="1"/>
    <col min="776" max="1010" width="19.109375" style="583"/>
    <col min="1011" max="1011" width="30.6640625" style="583" customWidth="1"/>
    <col min="1012" max="1012" width="11" style="583" customWidth="1"/>
    <col min="1013" max="1014" width="10" style="583" customWidth="1"/>
    <col min="1015" max="1015" width="11.109375" style="583" customWidth="1"/>
    <col min="1016" max="1017" width="8.88671875" style="583" customWidth="1"/>
    <col min="1018" max="1018" width="8.6640625" style="583" customWidth="1"/>
    <col min="1019" max="1019" width="9.109375" style="583" customWidth="1"/>
    <col min="1020" max="1020" width="10.33203125" style="583" customWidth="1"/>
    <col min="1021" max="1021" width="10.88671875" style="583" customWidth="1"/>
    <col min="1022" max="1022" width="9" style="583" customWidth="1"/>
    <col min="1023" max="1023" width="9.6640625" style="583" customWidth="1"/>
    <col min="1024" max="1024" width="10.33203125" style="583" customWidth="1"/>
    <col min="1025" max="1025" width="9" style="583" customWidth="1"/>
    <col min="1026" max="1027" width="11.44140625" style="583" customWidth="1"/>
    <col min="1028" max="1028" width="9.6640625" style="583" customWidth="1"/>
    <col min="1029" max="1029" width="6.5546875" style="583" customWidth="1"/>
    <col min="1030" max="1030" width="7.109375" style="583" customWidth="1"/>
    <col min="1031" max="1031" width="8" style="583" customWidth="1"/>
    <col min="1032" max="1266" width="19.109375" style="583"/>
    <col min="1267" max="1267" width="30.6640625" style="583" customWidth="1"/>
    <col min="1268" max="1268" width="11" style="583" customWidth="1"/>
    <col min="1269" max="1270" width="10" style="583" customWidth="1"/>
    <col min="1271" max="1271" width="11.109375" style="583" customWidth="1"/>
    <col min="1272" max="1273" width="8.88671875" style="583" customWidth="1"/>
    <col min="1274" max="1274" width="8.6640625" style="583" customWidth="1"/>
    <col min="1275" max="1275" width="9.109375" style="583" customWidth="1"/>
    <col min="1276" max="1276" width="10.33203125" style="583" customWidth="1"/>
    <col min="1277" max="1277" width="10.88671875" style="583" customWidth="1"/>
    <col min="1278" max="1278" width="9" style="583" customWidth="1"/>
    <col min="1279" max="1279" width="9.6640625" style="583" customWidth="1"/>
    <col min="1280" max="1280" width="10.33203125" style="583" customWidth="1"/>
    <col min="1281" max="1281" width="9" style="583" customWidth="1"/>
    <col min="1282" max="1283" width="11.44140625" style="583" customWidth="1"/>
    <col min="1284" max="1284" width="9.6640625" style="583" customWidth="1"/>
    <col min="1285" max="1285" width="6.5546875" style="583" customWidth="1"/>
    <col min="1286" max="1286" width="7.109375" style="583" customWidth="1"/>
    <col min="1287" max="1287" width="8" style="583" customWidth="1"/>
    <col min="1288" max="1522" width="19.109375" style="583"/>
    <col min="1523" max="1523" width="30.6640625" style="583" customWidth="1"/>
    <col min="1524" max="1524" width="11" style="583" customWidth="1"/>
    <col min="1525" max="1526" width="10" style="583" customWidth="1"/>
    <col min="1527" max="1527" width="11.109375" style="583" customWidth="1"/>
    <col min="1528" max="1529" width="8.88671875" style="583" customWidth="1"/>
    <col min="1530" max="1530" width="8.6640625" style="583" customWidth="1"/>
    <col min="1531" max="1531" width="9.109375" style="583" customWidth="1"/>
    <col min="1532" max="1532" width="10.33203125" style="583" customWidth="1"/>
    <col min="1533" max="1533" width="10.88671875" style="583" customWidth="1"/>
    <col min="1534" max="1534" width="9" style="583" customWidth="1"/>
    <col min="1535" max="1535" width="9.6640625" style="583" customWidth="1"/>
    <col min="1536" max="1536" width="10.33203125" style="583" customWidth="1"/>
    <col min="1537" max="1537" width="9" style="583" customWidth="1"/>
    <col min="1538" max="1539" width="11.44140625" style="583" customWidth="1"/>
    <col min="1540" max="1540" width="9.6640625" style="583" customWidth="1"/>
    <col min="1541" max="1541" width="6.5546875" style="583" customWidth="1"/>
    <col min="1542" max="1542" width="7.109375" style="583" customWidth="1"/>
    <col min="1543" max="1543" width="8" style="583" customWidth="1"/>
    <col min="1544" max="1778" width="19.109375" style="583"/>
    <col min="1779" max="1779" width="30.6640625" style="583" customWidth="1"/>
    <col min="1780" max="1780" width="11" style="583" customWidth="1"/>
    <col min="1781" max="1782" width="10" style="583" customWidth="1"/>
    <col min="1783" max="1783" width="11.109375" style="583" customWidth="1"/>
    <col min="1784" max="1785" width="8.88671875" style="583" customWidth="1"/>
    <col min="1786" max="1786" width="8.6640625" style="583" customWidth="1"/>
    <col min="1787" max="1787" width="9.109375" style="583" customWidth="1"/>
    <col min="1788" max="1788" width="10.33203125" style="583" customWidth="1"/>
    <col min="1789" max="1789" width="10.88671875" style="583" customWidth="1"/>
    <col min="1790" max="1790" width="9" style="583" customWidth="1"/>
    <col min="1791" max="1791" width="9.6640625" style="583" customWidth="1"/>
    <col min="1792" max="1792" width="10.33203125" style="583" customWidth="1"/>
    <col min="1793" max="1793" width="9" style="583" customWidth="1"/>
    <col min="1794" max="1795" width="11.44140625" style="583" customWidth="1"/>
    <col min="1796" max="1796" width="9.6640625" style="583" customWidth="1"/>
    <col min="1797" max="1797" width="6.5546875" style="583" customWidth="1"/>
    <col min="1798" max="1798" width="7.109375" style="583" customWidth="1"/>
    <col min="1799" max="1799" width="8" style="583" customWidth="1"/>
    <col min="1800" max="2034" width="19.109375" style="583"/>
    <col min="2035" max="2035" width="30.6640625" style="583" customWidth="1"/>
    <col min="2036" max="2036" width="11" style="583" customWidth="1"/>
    <col min="2037" max="2038" width="10" style="583" customWidth="1"/>
    <col min="2039" max="2039" width="11.109375" style="583" customWidth="1"/>
    <col min="2040" max="2041" width="8.88671875" style="583" customWidth="1"/>
    <col min="2042" max="2042" width="8.6640625" style="583" customWidth="1"/>
    <col min="2043" max="2043" width="9.109375" style="583" customWidth="1"/>
    <col min="2044" max="2044" width="10.33203125" style="583" customWidth="1"/>
    <col min="2045" max="2045" width="10.88671875" style="583" customWidth="1"/>
    <col min="2046" max="2046" width="9" style="583" customWidth="1"/>
    <col min="2047" max="2047" width="9.6640625" style="583" customWidth="1"/>
    <col min="2048" max="2048" width="10.33203125" style="583" customWidth="1"/>
    <col min="2049" max="2049" width="9" style="583" customWidth="1"/>
    <col min="2050" max="2051" width="11.44140625" style="583" customWidth="1"/>
    <col min="2052" max="2052" width="9.6640625" style="583" customWidth="1"/>
    <col min="2053" max="2053" width="6.5546875" style="583" customWidth="1"/>
    <col min="2054" max="2054" width="7.109375" style="583" customWidth="1"/>
    <col min="2055" max="2055" width="8" style="583" customWidth="1"/>
    <col min="2056" max="2290" width="19.109375" style="583"/>
    <col min="2291" max="2291" width="30.6640625" style="583" customWidth="1"/>
    <col min="2292" max="2292" width="11" style="583" customWidth="1"/>
    <col min="2293" max="2294" width="10" style="583" customWidth="1"/>
    <col min="2295" max="2295" width="11.109375" style="583" customWidth="1"/>
    <col min="2296" max="2297" width="8.88671875" style="583" customWidth="1"/>
    <col min="2298" max="2298" width="8.6640625" style="583" customWidth="1"/>
    <col min="2299" max="2299" width="9.109375" style="583" customWidth="1"/>
    <col min="2300" max="2300" width="10.33203125" style="583" customWidth="1"/>
    <col min="2301" max="2301" width="10.88671875" style="583" customWidth="1"/>
    <col min="2302" max="2302" width="9" style="583" customWidth="1"/>
    <col min="2303" max="2303" width="9.6640625" style="583" customWidth="1"/>
    <col min="2304" max="2304" width="10.33203125" style="583" customWidth="1"/>
    <col min="2305" max="2305" width="9" style="583" customWidth="1"/>
    <col min="2306" max="2307" width="11.44140625" style="583" customWidth="1"/>
    <col min="2308" max="2308" width="9.6640625" style="583" customWidth="1"/>
    <col min="2309" max="2309" width="6.5546875" style="583" customWidth="1"/>
    <col min="2310" max="2310" width="7.109375" style="583" customWidth="1"/>
    <col min="2311" max="2311" width="8" style="583" customWidth="1"/>
    <col min="2312" max="2546" width="19.109375" style="583"/>
    <col min="2547" max="2547" width="30.6640625" style="583" customWidth="1"/>
    <col min="2548" max="2548" width="11" style="583" customWidth="1"/>
    <col min="2549" max="2550" width="10" style="583" customWidth="1"/>
    <col min="2551" max="2551" width="11.109375" style="583" customWidth="1"/>
    <col min="2552" max="2553" width="8.88671875" style="583" customWidth="1"/>
    <col min="2554" max="2554" width="8.6640625" style="583" customWidth="1"/>
    <col min="2555" max="2555" width="9.109375" style="583" customWidth="1"/>
    <col min="2556" max="2556" width="10.33203125" style="583" customWidth="1"/>
    <col min="2557" max="2557" width="10.88671875" style="583" customWidth="1"/>
    <col min="2558" max="2558" width="9" style="583" customWidth="1"/>
    <col min="2559" max="2559" width="9.6640625" style="583" customWidth="1"/>
    <col min="2560" max="2560" width="10.33203125" style="583" customWidth="1"/>
    <col min="2561" max="2561" width="9" style="583" customWidth="1"/>
    <col min="2562" max="2563" width="11.44140625" style="583" customWidth="1"/>
    <col min="2564" max="2564" width="9.6640625" style="583" customWidth="1"/>
    <col min="2565" max="2565" width="6.5546875" style="583" customWidth="1"/>
    <col min="2566" max="2566" width="7.109375" style="583" customWidth="1"/>
    <col min="2567" max="2567" width="8" style="583" customWidth="1"/>
    <col min="2568" max="2802" width="19.109375" style="583"/>
    <col min="2803" max="2803" width="30.6640625" style="583" customWidth="1"/>
    <col min="2804" max="2804" width="11" style="583" customWidth="1"/>
    <col min="2805" max="2806" width="10" style="583" customWidth="1"/>
    <col min="2807" max="2807" width="11.109375" style="583" customWidth="1"/>
    <col min="2808" max="2809" width="8.88671875" style="583" customWidth="1"/>
    <col min="2810" max="2810" width="8.6640625" style="583" customWidth="1"/>
    <col min="2811" max="2811" width="9.109375" style="583" customWidth="1"/>
    <col min="2812" max="2812" width="10.33203125" style="583" customWidth="1"/>
    <col min="2813" max="2813" width="10.88671875" style="583" customWidth="1"/>
    <col min="2814" max="2814" width="9" style="583" customWidth="1"/>
    <col min="2815" max="2815" width="9.6640625" style="583" customWidth="1"/>
    <col min="2816" max="2816" width="10.33203125" style="583" customWidth="1"/>
    <col min="2817" max="2817" width="9" style="583" customWidth="1"/>
    <col min="2818" max="2819" width="11.44140625" style="583" customWidth="1"/>
    <col min="2820" max="2820" width="9.6640625" style="583" customWidth="1"/>
    <col min="2821" max="2821" width="6.5546875" style="583" customWidth="1"/>
    <col min="2822" max="2822" width="7.109375" style="583" customWidth="1"/>
    <col min="2823" max="2823" width="8" style="583" customWidth="1"/>
    <col min="2824" max="3058" width="19.109375" style="583"/>
    <col min="3059" max="3059" width="30.6640625" style="583" customWidth="1"/>
    <col min="3060" max="3060" width="11" style="583" customWidth="1"/>
    <col min="3061" max="3062" width="10" style="583" customWidth="1"/>
    <col min="3063" max="3063" width="11.109375" style="583" customWidth="1"/>
    <col min="3064" max="3065" width="8.88671875" style="583" customWidth="1"/>
    <col min="3066" max="3066" width="8.6640625" style="583" customWidth="1"/>
    <col min="3067" max="3067" width="9.109375" style="583" customWidth="1"/>
    <col min="3068" max="3068" width="10.33203125" style="583" customWidth="1"/>
    <col min="3069" max="3069" width="10.88671875" style="583" customWidth="1"/>
    <col min="3070" max="3070" width="9" style="583" customWidth="1"/>
    <col min="3071" max="3071" width="9.6640625" style="583" customWidth="1"/>
    <col min="3072" max="3072" width="10.33203125" style="583" customWidth="1"/>
    <col min="3073" max="3073" width="9" style="583" customWidth="1"/>
    <col min="3074" max="3075" width="11.44140625" style="583" customWidth="1"/>
    <col min="3076" max="3076" width="9.6640625" style="583" customWidth="1"/>
    <col min="3077" max="3077" width="6.5546875" style="583" customWidth="1"/>
    <col min="3078" max="3078" width="7.109375" style="583" customWidth="1"/>
    <col min="3079" max="3079" width="8" style="583" customWidth="1"/>
    <col min="3080" max="3314" width="19.109375" style="583"/>
    <col min="3315" max="3315" width="30.6640625" style="583" customWidth="1"/>
    <col min="3316" max="3316" width="11" style="583" customWidth="1"/>
    <col min="3317" max="3318" width="10" style="583" customWidth="1"/>
    <col min="3319" max="3319" width="11.109375" style="583" customWidth="1"/>
    <col min="3320" max="3321" width="8.88671875" style="583" customWidth="1"/>
    <col min="3322" max="3322" width="8.6640625" style="583" customWidth="1"/>
    <col min="3323" max="3323" width="9.109375" style="583" customWidth="1"/>
    <col min="3324" max="3324" width="10.33203125" style="583" customWidth="1"/>
    <col min="3325" max="3325" width="10.88671875" style="583" customWidth="1"/>
    <col min="3326" max="3326" width="9" style="583" customWidth="1"/>
    <col min="3327" max="3327" width="9.6640625" style="583" customWidth="1"/>
    <col min="3328" max="3328" width="10.33203125" style="583" customWidth="1"/>
    <col min="3329" max="3329" width="9" style="583" customWidth="1"/>
    <col min="3330" max="3331" width="11.44140625" style="583" customWidth="1"/>
    <col min="3332" max="3332" width="9.6640625" style="583" customWidth="1"/>
    <col min="3333" max="3333" width="6.5546875" style="583" customWidth="1"/>
    <col min="3334" max="3334" width="7.109375" style="583" customWidth="1"/>
    <col min="3335" max="3335" width="8" style="583" customWidth="1"/>
    <col min="3336" max="3570" width="19.109375" style="583"/>
    <col min="3571" max="3571" width="30.6640625" style="583" customWidth="1"/>
    <col min="3572" max="3572" width="11" style="583" customWidth="1"/>
    <col min="3573" max="3574" width="10" style="583" customWidth="1"/>
    <col min="3575" max="3575" width="11.109375" style="583" customWidth="1"/>
    <col min="3576" max="3577" width="8.88671875" style="583" customWidth="1"/>
    <col min="3578" max="3578" width="8.6640625" style="583" customWidth="1"/>
    <col min="3579" max="3579" width="9.109375" style="583" customWidth="1"/>
    <col min="3580" max="3580" width="10.33203125" style="583" customWidth="1"/>
    <col min="3581" max="3581" width="10.88671875" style="583" customWidth="1"/>
    <col min="3582" max="3582" width="9" style="583" customWidth="1"/>
    <col min="3583" max="3583" width="9.6640625" style="583" customWidth="1"/>
    <col min="3584" max="3584" width="10.33203125" style="583" customWidth="1"/>
    <col min="3585" max="3585" width="9" style="583" customWidth="1"/>
    <col min="3586" max="3587" width="11.44140625" style="583" customWidth="1"/>
    <col min="3588" max="3588" width="9.6640625" style="583" customWidth="1"/>
    <col min="3589" max="3589" width="6.5546875" style="583" customWidth="1"/>
    <col min="3590" max="3590" width="7.109375" style="583" customWidth="1"/>
    <col min="3591" max="3591" width="8" style="583" customWidth="1"/>
    <col min="3592" max="3826" width="19.109375" style="583"/>
    <col min="3827" max="3827" width="30.6640625" style="583" customWidth="1"/>
    <col min="3828" max="3828" width="11" style="583" customWidth="1"/>
    <col min="3829" max="3830" width="10" style="583" customWidth="1"/>
    <col min="3831" max="3831" width="11.109375" style="583" customWidth="1"/>
    <col min="3832" max="3833" width="8.88671875" style="583" customWidth="1"/>
    <col min="3834" max="3834" width="8.6640625" style="583" customWidth="1"/>
    <col min="3835" max="3835" width="9.109375" style="583" customWidth="1"/>
    <col min="3836" max="3836" width="10.33203125" style="583" customWidth="1"/>
    <col min="3837" max="3837" width="10.88671875" style="583" customWidth="1"/>
    <col min="3838" max="3838" width="9" style="583" customWidth="1"/>
    <col min="3839" max="3839" width="9.6640625" style="583" customWidth="1"/>
    <col min="3840" max="3840" width="10.33203125" style="583" customWidth="1"/>
    <col min="3841" max="3841" width="9" style="583" customWidth="1"/>
    <col min="3842" max="3843" width="11.44140625" style="583" customWidth="1"/>
    <col min="3844" max="3844" width="9.6640625" style="583" customWidth="1"/>
    <col min="3845" max="3845" width="6.5546875" style="583" customWidth="1"/>
    <col min="3846" max="3846" width="7.109375" style="583" customWidth="1"/>
    <col min="3847" max="3847" width="8" style="583" customWidth="1"/>
    <col min="3848" max="4082" width="19.109375" style="583"/>
    <col min="4083" max="4083" width="30.6640625" style="583" customWidth="1"/>
    <col min="4084" max="4084" width="11" style="583" customWidth="1"/>
    <col min="4085" max="4086" width="10" style="583" customWidth="1"/>
    <col min="4087" max="4087" width="11.109375" style="583" customWidth="1"/>
    <col min="4088" max="4089" width="8.88671875" style="583" customWidth="1"/>
    <col min="4090" max="4090" width="8.6640625" style="583" customWidth="1"/>
    <col min="4091" max="4091" width="9.109375" style="583" customWidth="1"/>
    <col min="4092" max="4092" width="10.33203125" style="583" customWidth="1"/>
    <col min="4093" max="4093" width="10.88671875" style="583" customWidth="1"/>
    <col min="4094" max="4094" width="9" style="583" customWidth="1"/>
    <col min="4095" max="4095" width="9.6640625" style="583" customWidth="1"/>
    <col min="4096" max="4096" width="10.33203125" style="583" customWidth="1"/>
    <col min="4097" max="4097" width="9" style="583" customWidth="1"/>
    <col min="4098" max="4099" width="11.44140625" style="583" customWidth="1"/>
    <col min="4100" max="4100" width="9.6640625" style="583" customWidth="1"/>
    <col min="4101" max="4101" width="6.5546875" style="583" customWidth="1"/>
    <col min="4102" max="4102" width="7.109375" style="583" customWidth="1"/>
    <col min="4103" max="4103" width="8" style="583" customWidth="1"/>
    <col min="4104" max="4338" width="19.109375" style="583"/>
    <col min="4339" max="4339" width="30.6640625" style="583" customWidth="1"/>
    <col min="4340" max="4340" width="11" style="583" customWidth="1"/>
    <col min="4341" max="4342" width="10" style="583" customWidth="1"/>
    <col min="4343" max="4343" width="11.109375" style="583" customWidth="1"/>
    <col min="4344" max="4345" width="8.88671875" style="583" customWidth="1"/>
    <col min="4346" max="4346" width="8.6640625" style="583" customWidth="1"/>
    <col min="4347" max="4347" width="9.109375" style="583" customWidth="1"/>
    <col min="4348" max="4348" width="10.33203125" style="583" customWidth="1"/>
    <col min="4349" max="4349" width="10.88671875" style="583" customWidth="1"/>
    <col min="4350" max="4350" width="9" style="583" customWidth="1"/>
    <col min="4351" max="4351" width="9.6640625" style="583" customWidth="1"/>
    <col min="4352" max="4352" width="10.33203125" style="583" customWidth="1"/>
    <col min="4353" max="4353" width="9" style="583" customWidth="1"/>
    <col min="4354" max="4355" width="11.44140625" style="583" customWidth="1"/>
    <col min="4356" max="4356" width="9.6640625" style="583" customWidth="1"/>
    <col min="4357" max="4357" width="6.5546875" style="583" customWidth="1"/>
    <col min="4358" max="4358" width="7.109375" style="583" customWidth="1"/>
    <col min="4359" max="4359" width="8" style="583" customWidth="1"/>
    <col min="4360" max="4594" width="19.109375" style="583"/>
    <col min="4595" max="4595" width="30.6640625" style="583" customWidth="1"/>
    <col min="4596" max="4596" width="11" style="583" customWidth="1"/>
    <col min="4597" max="4598" width="10" style="583" customWidth="1"/>
    <col min="4599" max="4599" width="11.109375" style="583" customWidth="1"/>
    <col min="4600" max="4601" width="8.88671875" style="583" customWidth="1"/>
    <col min="4602" max="4602" width="8.6640625" style="583" customWidth="1"/>
    <col min="4603" max="4603" width="9.109375" style="583" customWidth="1"/>
    <col min="4604" max="4604" width="10.33203125" style="583" customWidth="1"/>
    <col min="4605" max="4605" width="10.88671875" style="583" customWidth="1"/>
    <col min="4606" max="4606" width="9" style="583" customWidth="1"/>
    <col min="4607" max="4607" width="9.6640625" style="583" customWidth="1"/>
    <col min="4608" max="4608" width="10.33203125" style="583" customWidth="1"/>
    <col min="4609" max="4609" width="9" style="583" customWidth="1"/>
    <col min="4610" max="4611" width="11.44140625" style="583" customWidth="1"/>
    <col min="4612" max="4612" width="9.6640625" style="583" customWidth="1"/>
    <col min="4613" max="4613" width="6.5546875" style="583" customWidth="1"/>
    <col min="4614" max="4614" width="7.109375" style="583" customWidth="1"/>
    <col min="4615" max="4615" width="8" style="583" customWidth="1"/>
    <col min="4616" max="4850" width="19.109375" style="583"/>
    <col min="4851" max="4851" width="30.6640625" style="583" customWidth="1"/>
    <col min="4852" max="4852" width="11" style="583" customWidth="1"/>
    <col min="4853" max="4854" width="10" style="583" customWidth="1"/>
    <col min="4855" max="4855" width="11.109375" style="583" customWidth="1"/>
    <col min="4856" max="4857" width="8.88671875" style="583" customWidth="1"/>
    <col min="4858" max="4858" width="8.6640625" style="583" customWidth="1"/>
    <col min="4859" max="4859" width="9.109375" style="583" customWidth="1"/>
    <col min="4860" max="4860" width="10.33203125" style="583" customWidth="1"/>
    <col min="4861" max="4861" width="10.88671875" style="583" customWidth="1"/>
    <col min="4862" max="4862" width="9" style="583" customWidth="1"/>
    <col min="4863" max="4863" width="9.6640625" style="583" customWidth="1"/>
    <col min="4864" max="4864" width="10.33203125" style="583" customWidth="1"/>
    <col min="4865" max="4865" width="9" style="583" customWidth="1"/>
    <col min="4866" max="4867" width="11.44140625" style="583" customWidth="1"/>
    <col min="4868" max="4868" width="9.6640625" style="583" customWidth="1"/>
    <col min="4869" max="4869" width="6.5546875" style="583" customWidth="1"/>
    <col min="4870" max="4870" width="7.109375" style="583" customWidth="1"/>
    <col min="4871" max="4871" width="8" style="583" customWidth="1"/>
    <col min="4872" max="5106" width="19.109375" style="583"/>
    <col min="5107" max="5107" width="30.6640625" style="583" customWidth="1"/>
    <col min="5108" max="5108" width="11" style="583" customWidth="1"/>
    <col min="5109" max="5110" width="10" style="583" customWidth="1"/>
    <col min="5111" max="5111" width="11.109375" style="583" customWidth="1"/>
    <col min="5112" max="5113" width="8.88671875" style="583" customWidth="1"/>
    <col min="5114" max="5114" width="8.6640625" style="583" customWidth="1"/>
    <col min="5115" max="5115" width="9.109375" style="583" customWidth="1"/>
    <col min="5116" max="5116" width="10.33203125" style="583" customWidth="1"/>
    <col min="5117" max="5117" width="10.88671875" style="583" customWidth="1"/>
    <col min="5118" max="5118" width="9" style="583" customWidth="1"/>
    <col min="5119" max="5119" width="9.6640625" style="583" customWidth="1"/>
    <col min="5120" max="5120" width="10.33203125" style="583" customWidth="1"/>
    <col min="5121" max="5121" width="9" style="583" customWidth="1"/>
    <col min="5122" max="5123" width="11.44140625" style="583" customWidth="1"/>
    <col min="5124" max="5124" width="9.6640625" style="583" customWidth="1"/>
    <col min="5125" max="5125" width="6.5546875" style="583" customWidth="1"/>
    <col min="5126" max="5126" width="7.109375" style="583" customWidth="1"/>
    <col min="5127" max="5127" width="8" style="583" customWidth="1"/>
    <col min="5128" max="5362" width="19.109375" style="583"/>
    <col min="5363" max="5363" width="30.6640625" style="583" customWidth="1"/>
    <col min="5364" max="5364" width="11" style="583" customWidth="1"/>
    <col min="5365" max="5366" width="10" style="583" customWidth="1"/>
    <col min="5367" max="5367" width="11.109375" style="583" customWidth="1"/>
    <col min="5368" max="5369" width="8.88671875" style="583" customWidth="1"/>
    <col min="5370" max="5370" width="8.6640625" style="583" customWidth="1"/>
    <col min="5371" max="5371" width="9.109375" style="583" customWidth="1"/>
    <col min="5372" max="5372" width="10.33203125" style="583" customWidth="1"/>
    <col min="5373" max="5373" width="10.88671875" style="583" customWidth="1"/>
    <col min="5374" max="5374" width="9" style="583" customWidth="1"/>
    <col min="5375" max="5375" width="9.6640625" style="583" customWidth="1"/>
    <col min="5376" max="5376" width="10.33203125" style="583" customWidth="1"/>
    <col min="5377" max="5377" width="9" style="583" customWidth="1"/>
    <col min="5378" max="5379" width="11.44140625" style="583" customWidth="1"/>
    <col min="5380" max="5380" width="9.6640625" style="583" customWidth="1"/>
    <col min="5381" max="5381" width="6.5546875" style="583" customWidth="1"/>
    <col min="5382" max="5382" width="7.109375" style="583" customWidth="1"/>
    <col min="5383" max="5383" width="8" style="583" customWidth="1"/>
    <col min="5384" max="5618" width="19.109375" style="583"/>
    <col min="5619" max="5619" width="30.6640625" style="583" customWidth="1"/>
    <col min="5620" max="5620" width="11" style="583" customWidth="1"/>
    <col min="5621" max="5622" width="10" style="583" customWidth="1"/>
    <col min="5623" max="5623" width="11.109375" style="583" customWidth="1"/>
    <col min="5624" max="5625" width="8.88671875" style="583" customWidth="1"/>
    <col min="5626" max="5626" width="8.6640625" style="583" customWidth="1"/>
    <col min="5627" max="5627" width="9.109375" style="583" customWidth="1"/>
    <col min="5628" max="5628" width="10.33203125" style="583" customWidth="1"/>
    <col min="5629" max="5629" width="10.88671875" style="583" customWidth="1"/>
    <col min="5630" max="5630" width="9" style="583" customWidth="1"/>
    <col min="5631" max="5631" width="9.6640625" style="583" customWidth="1"/>
    <col min="5632" max="5632" width="10.33203125" style="583" customWidth="1"/>
    <col min="5633" max="5633" width="9" style="583" customWidth="1"/>
    <col min="5634" max="5635" width="11.44140625" style="583" customWidth="1"/>
    <col min="5636" max="5636" width="9.6640625" style="583" customWidth="1"/>
    <col min="5637" max="5637" width="6.5546875" style="583" customWidth="1"/>
    <col min="5638" max="5638" width="7.109375" style="583" customWidth="1"/>
    <col min="5639" max="5639" width="8" style="583" customWidth="1"/>
    <col min="5640" max="5874" width="19.109375" style="583"/>
    <col min="5875" max="5875" width="30.6640625" style="583" customWidth="1"/>
    <col min="5876" max="5876" width="11" style="583" customWidth="1"/>
    <col min="5877" max="5878" width="10" style="583" customWidth="1"/>
    <col min="5879" max="5879" width="11.109375" style="583" customWidth="1"/>
    <col min="5880" max="5881" width="8.88671875" style="583" customWidth="1"/>
    <col min="5882" max="5882" width="8.6640625" style="583" customWidth="1"/>
    <col min="5883" max="5883" width="9.109375" style="583" customWidth="1"/>
    <col min="5884" max="5884" width="10.33203125" style="583" customWidth="1"/>
    <col min="5885" max="5885" width="10.88671875" style="583" customWidth="1"/>
    <col min="5886" max="5886" width="9" style="583" customWidth="1"/>
    <col min="5887" max="5887" width="9.6640625" style="583" customWidth="1"/>
    <col min="5888" max="5888" width="10.33203125" style="583" customWidth="1"/>
    <col min="5889" max="5889" width="9" style="583" customWidth="1"/>
    <col min="5890" max="5891" width="11.44140625" style="583" customWidth="1"/>
    <col min="5892" max="5892" width="9.6640625" style="583" customWidth="1"/>
    <col min="5893" max="5893" width="6.5546875" style="583" customWidth="1"/>
    <col min="5894" max="5894" width="7.109375" style="583" customWidth="1"/>
    <col min="5895" max="5895" width="8" style="583" customWidth="1"/>
    <col min="5896" max="6130" width="19.109375" style="583"/>
    <col min="6131" max="6131" width="30.6640625" style="583" customWidth="1"/>
    <col min="6132" max="6132" width="11" style="583" customWidth="1"/>
    <col min="6133" max="6134" width="10" style="583" customWidth="1"/>
    <col min="6135" max="6135" width="11.109375" style="583" customWidth="1"/>
    <col min="6136" max="6137" width="8.88671875" style="583" customWidth="1"/>
    <col min="6138" max="6138" width="8.6640625" style="583" customWidth="1"/>
    <col min="6139" max="6139" width="9.109375" style="583" customWidth="1"/>
    <col min="6140" max="6140" width="10.33203125" style="583" customWidth="1"/>
    <col min="6141" max="6141" width="10.88671875" style="583" customWidth="1"/>
    <col min="6142" max="6142" width="9" style="583" customWidth="1"/>
    <col min="6143" max="6143" width="9.6640625" style="583" customWidth="1"/>
    <col min="6144" max="6144" width="10.33203125" style="583" customWidth="1"/>
    <col min="6145" max="6145" width="9" style="583" customWidth="1"/>
    <col min="6146" max="6147" width="11.44140625" style="583" customWidth="1"/>
    <col min="6148" max="6148" width="9.6640625" style="583" customWidth="1"/>
    <col min="6149" max="6149" width="6.5546875" style="583" customWidth="1"/>
    <col min="6150" max="6150" width="7.109375" style="583" customWidth="1"/>
    <col min="6151" max="6151" width="8" style="583" customWidth="1"/>
    <col min="6152" max="6386" width="19.109375" style="583"/>
    <col min="6387" max="6387" width="30.6640625" style="583" customWidth="1"/>
    <col min="6388" max="6388" width="11" style="583" customWidth="1"/>
    <col min="6389" max="6390" width="10" style="583" customWidth="1"/>
    <col min="6391" max="6391" width="11.109375" style="583" customWidth="1"/>
    <col min="6392" max="6393" width="8.88671875" style="583" customWidth="1"/>
    <col min="6394" max="6394" width="8.6640625" style="583" customWidth="1"/>
    <col min="6395" max="6395" width="9.109375" style="583" customWidth="1"/>
    <col min="6396" max="6396" width="10.33203125" style="583" customWidth="1"/>
    <col min="6397" max="6397" width="10.88671875" style="583" customWidth="1"/>
    <col min="6398" max="6398" width="9" style="583" customWidth="1"/>
    <col min="6399" max="6399" width="9.6640625" style="583" customWidth="1"/>
    <col min="6400" max="6400" width="10.33203125" style="583" customWidth="1"/>
    <col min="6401" max="6401" width="9" style="583" customWidth="1"/>
    <col min="6402" max="6403" width="11.44140625" style="583" customWidth="1"/>
    <col min="6404" max="6404" width="9.6640625" style="583" customWidth="1"/>
    <col min="6405" max="6405" width="6.5546875" style="583" customWidth="1"/>
    <col min="6406" max="6406" width="7.109375" style="583" customWidth="1"/>
    <col min="6407" max="6407" width="8" style="583" customWidth="1"/>
    <col min="6408" max="6642" width="19.109375" style="583"/>
    <col min="6643" max="6643" width="30.6640625" style="583" customWidth="1"/>
    <col min="6644" max="6644" width="11" style="583" customWidth="1"/>
    <col min="6645" max="6646" width="10" style="583" customWidth="1"/>
    <col min="6647" max="6647" width="11.109375" style="583" customWidth="1"/>
    <col min="6648" max="6649" width="8.88671875" style="583" customWidth="1"/>
    <col min="6650" max="6650" width="8.6640625" style="583" customWidth="1"/>
    <col min="6651" max="6651" width="9.109375" style="583" customWidth="1"/>
    <col min="6652" max="6652" width="10.33203125" style="583" customWidth="1"/>
    <col min="6653" max="6653" width="10.88671875" style="583" customWidth="1"/>
    <col min="6654" max="6654" width="9" style="583" customWidth="1"/>
    <col min="6655" max="6655" width="9.6640625" style="583" customWidth="1"/>
    <col min="6656" max="6656" width="10.33203125" style="583" customWidth="1"/>
    <col min="6657" max="6657" width="9" style="583" customWidth="1"/>
    <col min="6658" max="6659" width="11.44140625" style="583" customWidth="1"/>
    <col min="6660" max="6660" width="9.6640625" style="583" customWidth="1"/>
    <col min="6661" max="6661" width="6.5546875" style="583" customWidth="1"/>
    <col min="6662" max="6662" width="7.109375" style="583" customWidth="1"/>
    <col min="6663" max="6663" width="8" style="583" customWidth="1"/>
    <col min="6664" max="6898" width="19.109375" style="583"/>
    <col min="6899" max="6899" width="30.6640625" style="583" customWidth="1"/>
    <col min="6900" max="6900" width="11" style="583" customWidth="1"/>
    <col min="6901" max="6902" width="10" style="583" customWidth="1"/>
    <col min="6903" max="6903" width="11.109375" style="583" customWidth="1"/>
    <col min="6904" max="6905" width="8.88671875" style="583" customWidth="1"/>
    <col min="6906" max="6906" width="8.6640625" style="583" customWidth="1"/>
    <col min="6907" max="6907" width="9.109375" style="583" customWidth="1"/>
    <col min="6908" max="6908" width="10.33203125" style="583" customWidth="1"/>
    <col min="6909" max="6909" width="10.88671875" style="583" customWidth="1"/>
    <col min="6910" max="6910" width="9" style="583" customWidth="1"/>
    <col min="6911" max="6911" width="9.6640625" style="583" customWidth="1"/>
    <col min="6912" max="6912" width="10.33203125" style="583" customWidth="1"/>
    <col min="6913" max="6913" width="9" style="583" customWidth="1"/>
    <col min="6914" max="6915" width="11.44140625" style="583" customWidth="1"/>
    <col min="6916" max="6916" width="9.6640625" style="583" customWidth="1"/>
    <col min="6917" max="6917" width="6.5546875" style="583" customWidth="1"/>
    <col min="6918" max="6918" width="7.109375" style="583" customWidth="1"/>
    <col min="6919" max="6919" width="8" style="583" customWidth="1"/>
    <col min="6920" max="7154" width="19.109375" style="583"/>
    <col min="7155" max="7155" width="30.6640625" style="583" customWidth="1"/>
    <col min="7156" max="7156" width="11" style="583" customWidth="1"/>
    <col min="7157" max="7158" width="10" style="583" customWidth="1"/>
    <col min="7159" max="7159" width="11.109375" style="583" customWidth="1"/>
    <col min="7160" max="7161" width="8.88671875" style="583" customWidth="1"/>
    <col min="7162" max="7162" width="8.6640625" style="583" customWidth="1"/>
    <col min="7163" max="7163" width="9.109375" style="583" customWidth="1"/>
    <col min="7164" max="7164" width="10.33203125" style="583" customWidth="1"/>
    <col min="7165" max="7165" width="10.88671875" style="583" customWidth="1"/>
    <col min="7166" max="7166" width="9" style="583" customWidth="1"/>
    <col min="7167" max="7167" width="9.6640625" style="583" customWidth="1"/>
    <col min="7168" max="7168" width="10.33203125" style="583" customWidth="1"/>
    <col min="7169" max="7169" width="9" style="583" customWidth="1"/>
    <col min="7170" max="7171" width="11.44140625" style="583" customWidth="1"/>
    <col min="7172" max="7172" width="9.6640625" style="583" customWidth="1"/>
    <col min="7173" max="7173" width="6.5546875" style="583" customWidth="1"/>
    <col min="7174" max="7174" width="7.109375" style="583" customWidth="1"/>
    <col min="7175" max="7175" width="8" style="583" customWidth="1"/>
    <col min="7176" max="7410" width="19.109375" style="583"/>
    <col min="7411" max="7411" width="30.6640625" style="583" customWidth="1"/>
    <col min="7412" max="7412" width="11" style="583" customWidth="1"/>
    <col min="7413" max="7414" width="10" style="583" customWidth="1"/>
    <col min="7415" max="7415" width="11.109375" style="583" customWidth="1"/>
    <col min="7416" max="7417" width="8.88671875" style="583" customWidth="1"/>
    <col min="7418" max="7418" width="8.6640625" style="583" customWidth="1"/>
    <col min="7419" max="7419" width="9.109375" style="583" customWidth="1"/>
    <col min="7420" max="7420" width="10.33203125" style="583" customWidth="1"/>
    <col min="7421" max="7421" width="10.88671875" style="583" customWidth="1"/>
    <col min="7422" max="7422" width="9" style="583" customWidth="1"/>
    <col min="7423" max="7423" width="9.6640625" style="583" customWidth="1"/>
    <col min="7424" max="7424" width="10.33203125" style="583" customWidth="1"/>
    <col min="7425" max="7425" width="9" style="583" customWidth="1"/>
    <col min="7426" max="7427" width="11.44140625" style="583" customWidth="1"/>
    <col min="7428" max="7428" width="9.6640625" style="583" customWidth="1"/>
    <col min="7429" max="7429" width="6.5546875" style="583" customWidth="1"/>
    <col min="7430" max="7430" width="7.109375" style="583" customWidth="1"/>
    <col min="7431" max="7431" width="8" style="583" customWidth="1"/>
    <col min="7432" max="7666" width="19.109375" style="583"/>
    <col min="7667" max="7667" width="30.6640625" style="583" customWidth="1"/>
    <col min="7668" max="7668" width="11" style="583" customWidth="1"/>
    <col min="7669" max="7670" width="10" style="583" customWidth="1"/>
    <col min="7671" max="7671" width="11.109375" style="583" customWidth="1"/>
    <col min="7672" max="7673" width="8.88671875" style="583" customWidth="1"/>
    <col min="7674" max="7674" width="8.6640625" style="583" customWidth="1"/>
    <col min="7675" max="7675" width="9.109375" style="583" customWidth="1"/>
    <col min="7676" max="7676" width="10.33203125" style="583" customWidth="1"/>
    <col min="7677" max="7677" width="10.88671875" style="583" customWidth="1"/>
    <col min="7678" max="7678" width="9" style="583" customWidth="1"/>
    <col min="7679" max="7679" width="9.6640625" style="583" customWidth="1"/>
    <col min="7680" max="7680" width="10.33203125" style="583" customWidth="1"/>
    <col min="7681" max="7681" width="9" style="583" customWidth="1"/>
    <col min="7682" max="7683" width="11.44140625" style="583" customWidth="1"/>
    <col min="7684" max="7684" width="9.6640625" style="583" customWidth="1"/>
    <col min="7685" max="7685" width="6.5546875" style="583" customWidth="1"/>
    <col min="7686" max="7686" width="7.109375" style="583" customWidth="1"/>
    <col min="7687" max="7687" width="8" style="583" customWidth="1"/>
    <col min="7688" max="7922" width="19.109375" style="583"/>
    <col min="7923" max="7923" width="30.6640625" style="583" customWidth="1"/>
    <col min="7924" max="7924" width="11" style="583" customWidth="1"/>
    <col min="7925" max="7926" width="10" style="583" customWidth="1"/>
    <col min="7927" max="7927" width="11.109375" style="583" customWidth="1"/>
    <col min="7928" max="7929" width="8.88671875" style="583" customWidth="1"/>
    <col min="7930" max="7930" width="8.6640625" style="583" customWidth="1"/>
    <col min="7931" max="7931" width="9.109375" style="583" customWidth="1"/>
    <col min="7932" max="7932" width="10.33203125" style="583" customWidth="1"/>
    <col min="7933" max="7933" width="10.88671875" style="583" customWidth="1"/>
    <col min="7934" max="7934" width="9" style="583" customWidth="1"/>
    <col min="7935" max="7935" width="9.6640625" style="583" customWidth="1"/>
    <col min="7936" max="7936" width="10.33203125" style="583" customWidth="1"/>
    <col min="7937" max="7937" width="9" style="583" customWidth="1"/>
    <col min="7938" max="7939" width="11.44140625" style="583" customWidth="1"/>
    <col min="7940" max="7940" width="9.6640625" style="583" customWidth="1"/>
    <col min="7941" max="7941" width="6.5546875" style="583" customWidth="1"/>
    <col min="7942" max="7942" width="7.109375" style="583" customWidth="1"/>
    <col min="7943" max="7943" width="8" style="583" customWidth="1"/>
    <col min="7944" max="8178" width="19.109375" style="583"/>
    <col min="8179" max="8179" width="30.6640625" style="583" customWidth="1"/>
    <col min="8180" max="8180" width="11" style="583" customWidth="1"/>
    <col min="8181" max="8182" width="10" style="583" customWidth="1"/>
    <col min="8183" max="8183" width="11.109375" style="583" customWidth="1"/>
    <col min="8184" max="8185" width="8.88671875" style="583" customWidth="1"/>
    <col min="8186" max="8186" width="8.6640625" style="583" customWidth="1"/>
    <col min="8187" max="8187" width="9.109375" style="583" customWidth="1"/>
    <col min="8188" max="8188" width="10.33203125" style="583" customWidth="1"/>
    <col min="8189" max="8189" width="10.88671875" style="583" customWidth="1"/>
    <col min="8190" max="8190" width="9" style="583" customWidth="1"/>
    <col min="8191" max="8191" width="9.6640625" style="583" customWidth="1"/>
    <col min="8192" max="8192" width="10.33203125" style="583" customWidth="1"/>
    <col min="8193" max="8193" width="9" style="583" customWidth="1"/>
    <col min="8194" max="8195" width="11.44140625" style="583" customWidth="1"/>
    <col min="8196" max="8196" width="9.6640625" style="583" customWidth="1"/>
    <col min="8197" max="8197" width="6.5546875" style="583" customWidth="1"/>
    <col min="8198" max="8198" width="7.109375" style="583" customWidth="1"/>
    <col min="8199" max="8199" width="8" style="583" customWidth="1"/>
    <col min="8200" max="8434" width="19.109375" style="583"/>
    <col min="8435" max="8435" width="30.6640625" style="583" customWidth="1"/>
    <col min="8436" max="8436" width="11" style="583" customWidth="1"/>
    <col min="8437" max="8438" width="10" style="583" customWidth="1"/>
    <col min="8439" max="8439" width="11.109375" style="583" customWidth="1"/>
    <col min="8440" max="8441" width="8.88671875" style="583" customWidth="1"/>
    <col min="8442" max="8442" width="8.6640625" style="583" customWidth="1"/>
    <col min="8443" max="8443" width="9.109375" style="583" customWidth="1"/>
    <col min="8444" max="8444" width="10.33203125" style="583" customWidth="1"/>
    <col min="8445" max="8445" width="10.88671875" style="583" customWidth="1"/>
    <col min="8446" max="8446" width="9" style="583" customWidth="1"/>
    <col min="8447" max="8447" width="9.6640625" style="583" customWidth="1"/>
    <col min="8448" max="8448" width="10.33203125" style="583" customWidth="1"/>
    <col min="8449" max="8449" width="9" style="583" customWidth="1"/>
    <col min="8450" max="8451" width="11.44140625" style="583" customWidth="1"/>
    <col min="8452" max="8452" width="9.6640625" style="583" customWidth="1"/>
    <col min="8453" max="8453" width="6.5546875" style="583" customWidth="1"/>
    <col min="8454" max="8454" width="7.109375" style="583" customWidth="1"/>
    <col min="8455" max="8455" width="8" style="583" customWidth="1"/>
    <col min="8456" max="8690" width="19.109375" style="583"/>
    <col min="8691" max="8691" width="30.6640625" style="583" customWidth="1"/>
    <col min="8692" max="8692" width="11" style="583" customWidth="1"/>
    <col min="8693" max="8694" width="10" style="583" customWidth="1"/>
    <col min="8695" max="8695" width="11.109375" style="583" customWidth="1"/>
    <col min="8696" max="8697" width="8.88671875" style="583" customWidth="1"/>
    <col min="8698" max="8698" width="8.6640625" style="583" customWidth="1"/>
    <col min="8699" max="8699" width="9.109375" style="583" customWidth="1"/>
    <col min="8700" max="8700" width="10.33203125" style="583" customWidth="1"/>
    <col min="8701" max="8701" width="10.88671875" style="583" customWidth="1"/>
    <col min="8702" max="8702" width="9" style="583" customWidth="1"/>
    <col min="8703" max="8703" width="9.6640625" style="583" customWidth="1"/>
    <col min="8704" max="8704" width="10.33203125" style="583" customWidth="1"/>
    <col min="8705" max="8705" width="9" style="583" customWidth="1"/>
    <col min="8706" max="8707" width="11.44140625" style="583" customWidth="1"/>
    <col min="8708" max="8708" width="9.6640625" style="583" customWidth="1"/>
    <col min="8709" max="8709" width="6.5546875" style="583" customWidth="1"/>
    <col min="8710" max="8710" width="7.109375" style="583" customWidth="1"/>
    <col min="8711" max="8711" width="8" style="583" customWidth="1"/>
    <col min="8712" max="8946" width="19.109375" style="583"/>
    <col min="8947" max="8947" width="30.6640625" style="583" customWidth="1"/>
    <col min="8948" max="8948" width="11" style="583" customWidth="1"/>
    <col min="8949" max="8950" width="10" style="583" customWidth="1"/>
    <col min="8951" max="8951" width="11.109375" style="583" customWidth="1"/>
    <col min="8952" max="8953" width="8.88671875" style="583" customWidth="1"/>
    <col min="8954" max="8954" width="8.6640625" style="583" customWidth="1"/>
    <col min="8955" max="8955" width="9.109375" style="583" customWidth="1"/>
    <col min="8956" max="8956" width="10.33203125" style="583" customWidth="1"/>
    <col min="8957" max="8957" width="10.88671875" style="583" customWidth="1"/>
    <col min="8958" max="8958" width="9" style="583" customWidth="1"/>
    <col min="8959" max="8959" width="9.6640625" style="583" customWidth="1"/>
    <col min="8960" max="8960" width="10.33203125" style="583" customWidth="1"/>
    <col min="8961" max="8961" width="9" style="583" customWidth="1"/>
    <col min="8962" max="8963" width="11.44140625" style="583" customWidth="1"/>
    <col min="8964" max="8964" width="9.6640625" style="583" customWidth="1"/>
    <col min="8965" max="8965" width="6.5546875" style="583" customWidth="1"/>
    <col min="8966" max="8966" width="7.109375" style="583" customWidth="1"/>
    <col min="8967" max="8967" width="8" style="583" customWidth="1"/>
    <col min="8968" max="9202" width="19.109375" style="583"/>
    <col min="9203" max="9203" width="30.6640625" style="583" customWidth="1"/>
    <col min="9204" max="9204" width="11" style="583" customWidth="1"/>
    <col min="9205" max="9206" width="10" style="583" customWidth="1"/>
    <col min="9207" max="9207" width="11.109375" style="583" customWidth="1"/>
    <col min="9208" max="9209" width="8.88671875" style="583" customWidth="1"/>
    <col min="9210" max="9210" width="8.6640625" style="583" customWidth="1"/>
    <col min="9211" max="9211" width="9.109375" style="583" customWidth="1"/>
    <col min="9212" max="9212" width="10.33203125" style="583" customWidth="1"/>
    <col min="9213" max="9213" width="10.88671875" style="583" customWidth="1"/>
    <col min="9214" max="9214" width="9" style="583" customWidth="1"/>
    <col min="9215" max="9215" width="9.6640625" style="583" customWidth="1"/>
    <col min="9216" max="9216" width="10.33203125" style="583" customWidth="1"/>
    <col min="9217" max="9217" width="9" style="583" customWidth="1"/>
    <col min="9218" max="9219" width="11.44140625" style="583" customWidth="1"/>
    <col min="9220" max="9220" width="9.6640625" style="583" customWidth="1"/>
    <col min="9221" max="9221" width="6.5546875" style="583" customWidth="1"/>
    <col min="9222" max="9222" width="7.109375" style="583" customWidth="1"/>
    <col min="9223" max="9223" width="8" style="583" customWidth="1"/>
    <col min="9224" max="9458" width="19.109375" style="583"/>
    <col min="9459" max="9459" width="30.6640625" style="583" customWidth="1"/>
    <col min="9460" max="9460" width="11" style="583" customWidth="1"/>
    <col min="9461" max="9462" width="10" style="583" customWidth="1"/>
    <col min="9463" max="9463" width="11.109375" style="583" customWidth="1"/>
    <col min="9464" max="9465" width="8.88671875" style="583" customWidth="1"/>
    <col min="9466" max="9466" width="8.6640625" style="583" customWidth="1"/>
    <col min="9467" max="9467" width="9.109375" style="583" customWidth="1"/>
    <col min="9468" max="9468" width="10.33203125" style="583" customWidth="1"/>
    <col min="9469" max="9469" width="10.88671875" style="583" customWidth="1"/>
    <col min="9470" max="9470" width="9" style="583" customWidth="1"/>
    <col min="9471" max="9471" width="9.6640625" style="583" customWidth="1"/>
    <col min="9472" max="9472" width="10.33203125" style="583" customWidth="1"/>
    <col min="9473" max="9473" width="9" style="583" customWidth="1"/>
    <col min="9474" max="9475" width="11.44140625" style="583" customWidth="1"/>
    <col min="9476" max="9476" width="9.6640625" style="583" customWidth="1"/>
    <col min="9477" max="9477" width="6.5546875" style="583" customWidth="1"/>
    <col min="9478" max="9478" width="7.109375" style="583" customWidth="1"/>
    <col min="9479" max="9479" width="8" style="583" customWidth="1"/>
    <col min="9480" max="9714" width="19.109375" style="583"/>
    <col min="9715" max="9715" width="30.6640625" style="583" customWidth="1"/>
    <col min="9716" max="9716" width="11" style="583" customWidth="1"/>
    <col min="9717" max="9718" width="10" style="583" customWidth="1"/>
    <col min="9719" max="9719" width="11.109375" style="583" customWidth="1"/>
    <col min="9720" max="9721" width="8.88671875" style="583" customWidth="1"/>
    <col min="9722" max="9722" width="8.6640625" style="583" customWidth="1"/>
    <col min="9723" max="9723" width="9.109375" style="583" customWidth="1"/>
    <col min="9724" max="9724" width="10.33203125" style="583" customWidth="1"/>
    <col min="9725" max="9725" width="10.88671875" style="583" customWidth="1"/>
    <col min="9726" max="9726" width="9" style="583" customWidth="1"/>
    <col min="9727" max="9727" width="9.6640625" style="583" customWidth="1"/>
    <col min="9728" max="9728" width="10.33203125" style="583" customWidth="1"/>
    <col min="9729" max="9729" width="9" style="583" customWidth="1"/>
    <col min="9730" max="9731" width="11.44140625" style="583" customWidth="1"/>
    <col min="9732" max="9732" width="9.6640625" style="583" customWidth="1"/>
    <col min="9733" max="9733" width="6.5546875" style="583" customWidth="1"/>
    <col min="9734" max="9734" width="7.109375" style="583" customWidth="1"/>
    <col min="9735" max="9735" width="8" style="583" customWidth="1"/>
    <col min="9736" max="9970" width="19.109375" style="583"/>
    <col min="9971" max="9971" width="30.6640625" style="583" customWidth="1"/>
    <col min="9972" max="9972" width="11" style="583" customWidth="1"/>
    <col min="9973" max="9974" width="10" style="583" customWidth="1"/>
    <col min="9975" max="9975" width="11.109375" style="583" customWidth="1"/>
    <col min="9976" max="9977" width="8.88671875" style="583" customWidth="1"/>
    <col min="9978" max="9978" width="8.6640625" style="583" customWidth="1"/>
    <col min="9979" max="9979" width="9.109375" style="583" customWidth="1"/>
    <col min="9980" max="9980" width="10.33203125" style="583" customWidth="1"/>
    <col min="9981" max="9981" width="10.88671875" style="583" customWidth="1"/>
    <col min="9982" max="9982" width="9" style="583" customWidth="1"/>
    <col min="9983" max="9983" width="9.6640625" style="583" customWidth="1"/>
    <col min="9984" max="9984" width="10.33203125" style="583" customWidth="1"/>
    <col min="9985" max="9985" width="9" style="583" customWidth="1"/>
    <col min="9986" max="9987" width="11.44140625" style="583" customWidth="1"/>
    <col min="9988" max="9988" width="9.6640625" style="583" customWidth="1"/>
    <col min="9989" max="9989" width="6.5546875" style="583" customWidth="1"/>
    <col min="9990" max="9990" width="7.109375" style="583" customWidth="1"/>
    <col min="9991" max="9991" width="8" style="583" customWidth="1"/>
    <col min="9992" max="10226" width="19.109375" style="583"/>
    <col min="10227" max="10227" width="30.6640625" style="583" customWidth="1"/>
    <col min="10228" max="10228" width="11" style="583" customWidth="1"/>
    <col min="10229" max="10230" width="10" style="583" customWidth="1"/>
    <col min="10231" max="10231" width="11.109375" style="583" customWidth="1"/>
    <col min="10232" max="10233" width="8.88671875" style="583" customWidth="1"/>
    <col min="10234" max="10234" width="8.6640625" style="583" customWidth="1"/>
    <col min="10235" max="10235" width="9.109375" style="583" customWidth="1"/>
    <col min="10236" max="10236" width="10.33203125" style="583" customWidth="1"/>
    <col min="10237" max="10237" width="10.88671875" style="583" customWidth="1"/>
    <col min="10238" max="10238" width="9" style="583" customWidth="1"/>
    <col min="10239" max="10239" width="9.6640625" style="583" customWidth="1"/>
    <col min="10240" max="10240" width="10.33203125" style="583" customWidth="1"/>
    <col min="10241" max="10241" width="9" style="583" customWidth="1"/>
    <col min="10242" max="10243" width="11.44140625" style="583" customWidth="1"/>
    <col min="10244" max="10244" width="9.6640625" style="583" customWidth="1"/>
    <col min="10245" max="10245" width="6.5546875" style="583" customWidth="1"/>
    <col min="10246" max="10246" width="7.109375" style="583" customWidth="1"/>
    <col min="10247" max="10247" width="8" style="583" customWidth="1"/>
    <col min="10248" max="10482" width="19.109375" style="583"/>
    <col min="10483" max="10483" width="30.6640625" style="583" customWidth="1"/>
    <col min="10484" max="10484" width="11" style="583" customWidth="1"/>
    <col min="10485" max="10486" width="10" style="583" customWidth="1"/>
    <col min="10487" max="10487" width="11.109375" style="583" customWidth="1"/>
    <col min="10488" max="10489" width="8.88671875" style="583" customWidth="1"/>
    <col min="10490" max="10490" width="8.6640625" style="583" customWidth="1"/>
    <col min="10491" max="10491" width="9.109375" style="583" customWidth="1"/>
    <col min="10492" max="10492" width="10.33203125" style="583" customWidth="1"/>
    <col min="10493" max="10493" width="10.88671875" style="583" customWidth="1"/>
    <col min="10494" max="10494" width="9" style="583" customWidth="1"/>
    <col min="10495" max="10495" width="9.6640625" style="583" customWidth="1"/>
    <col min="10496" max="10496" width="10.33203125" style="583" customWidth="1"/>
    <col min="10497" max="10497" width="9" style="583" customWidth="1"/>
    <col min="10498" max="10499" width="11.44140625" style="583" customWidth="1"/>
    <col min="10500" max="10500" width="9.6640625" style="583" customWidth="1"/>
    <col min="10501" max="10501" width="6.5546875" style="583" customWidth="1"/>
    <col min="10502" max="10502" width="7.109375" style="583" customWidth="1"/>
    <col min="10503" max="10503" width="8" style="583" customWidth="1"/>
    <col min="10504" max="10738" width="19.109375" style="583"/>
    <col min="10739" max="10739" width="30.6640625" style="583" customWidth="1"/>
    <col min="10740" max="10740" width="11" style="583" customWidth="1"/>
    <col min="10741" max="10742" width="10" style="583" customWidth="1"/>
    <col min="10743" max="10743" width="11.109375" style="583" customWidth="1"/>
    <col min="10744" max="10745" width="8.88671875" style="583" customWidth="1"/>
    <col min="10746" max="10746" width="8.6640625" style="583" customWidth="1"/>
    <col min="10747" max="10747" width="9.109375" style="583" customWidth="1"/>
    <col min="10748" max="10748" width="10.33203125" style="583" customWidth="1"/>
    <col min="10749" max="10749" width="10.88671875" style="583" customWidth="1"/>
    <col min="10750" max="10750" width="9" style="583" customWidth="1"/>
    <col min="10751" max="10751" width="9.6640625" style="583" customWidth="1"/>
    <col min="10752" max="10752" width="10.33203125" style="583" customWidth="1"/>
    <col min="10753" max="10753" width="9" style="583" customWidth="1"/>
    <col min="10754" max="10755" width="11.44140625" style="583" customWidth="1"/>
    <col min="10756" max="10756" width="9.6640625" style="583" customWidth="1"/>
    <col min="10757" max="10757" width="6.5546875" style="583" customWidth="1"/>
    <col min="10758" max="10758" width="7.109375" style="583" customWidth="1"/>
    <col min="10759" max="10759" width="8" style="583" customWidth="1"/>
    <col min="10760" max="10994" width="19.109375" style="583"/>
    <col min="10995" max="10995" width="30.6640625" style="583" customWidth="1"/>
    <col min="10996" max="10996" width="11" style="583" customWidth="1"/>
    <col min="10997" max="10998" width="10" style="583" customWidth="1"/>
    <col min="10999" max="10999" width="11.109375" style="583" customWidth="1"/>
    <col min="11000" max="11001" width="8.88671875" style="583" customWidth="1"/>
    <col min="11002" max="11002" width="8.6640625" style="583" customWidth="1"/>
    <col min="11003" max="11003" width="9.109375" style="583" customWidth="1"/>
    <col min="11004" max="11004" width="10.33203125" style="583" customWidth="1"/>
    <col min="11005" max="11005" width="10.88671875" style="583" customWidth="1"/>
    <col min="11006" max="11006" width="9" style="583" customWidth="1"/>
    <col min="11007" max="11007" width="9.6640625" style="583" customWidth="1"/>
    <col min="11008" max="11008" width="10.33203125" style="583" customWidth="1"/>
    <col min="11009" max="11009" width="9" style="583" customWidth="1"/>
    <col min="11010" max="11011" width="11.44140625" style="583" customWidth="1"/>
    <col min="11012" max="11012" width="9.6640625" style="583" customWidth="1"/>
    <col min="11013" max="11013" width="6.5546875" style="583" customWidth="1"/>
    <col min="11014" max="11014" width="7.109375" style="583" customWidth="1"/>
    <col min="11015" max="11015" width="8" style="583" customWidth="1"/>
    <col min="11016" max="11250" width="19.109375" style="583"/>
    <col min="11251" max="11251" width="30.6640625" style="583" customWidth="1"/>
    <col min="11252" max="11252" width="11" style="583" customWidth="1"/>
    <col min="11253" max="11254" width="10" style="583" customWidth="1"/>
    <col min="11255" max="11255" width="11.109375" style="583" customWidth="1"/>
    <col min="11256" max="11257" width="8.88671875" style="583" customWidth="1"/>
    <col min="11258" max="11258" width="8.6640625" style="583" customWidth="1"/>
    <col min="11259" max="11259" width="9.109375" style="583" customWidth="1"/>
    <col min="11260" max="11260" width="10.33203125" style="583" customWidth="1"/>
    <col min="11261" max="11261" width="10.88671875" style="583" customWidth="1"/>
    <col min="11262" max="11262" width="9" style="583" customWidth="1"/>
    <col min="11263" max="11263" width="9.6640625" style="583" customWidth="1"/>
    <col min="11264" max="11264" width="10.33203125" style="583" customWidth="1"/>
    <col min="11265" max="11265" width="9" style="583" customWidth="1"/>
    <col min="11266" max="11267" width="11.44140625" style="583" customWidth="1"/>
    <col min="11268" max="11268" width="9.6640625" style="583" customWidth="1"/>
    <col min="11269" max="11269" width="6.5546875" style="583" customWidth="1"/>
    <col min="11270" max="11270" width="7.109375" style="583" customWidth="1"/>
    <col min="11271" max="11271" width="8" style="583" customWidth="1"/>
    <col min="11272" max="11506" width="19.109375" style="583"/>
    <col min="11507" max="11507" width="30.6640625" style="583" customWidth="1"/>
    <col min="11508" max="11508" width="11" style="583" customWidth="1"/>
    <col min="11509" max="11510" width="10" style="583" customWidth="1"/>
    <col min="11511" max="11511" width="11.109375" style="583" customWidth="1"/>
    <col min="11512" max="11513" width="8.88671875" style="583" customWidth="1"/>
    <col min="11514" max="11514" width="8.6640625" style="583" customWidth="1"/>
    <col min="11515" max="11515" width="9.109375" style="583" customWidth="1"/>
    <col min="11516" max="11516" width="10.33203125" style="583" customWidth="1"/>
    <col min="11517" max="11517" width="10.88671875" style="583" customWidth="1"/>
    <col min="11518" max="11518" width="9" style="583" customWidth="1"/>
    <col min="11519" max="11519" width="9.6640625" style="583" customWidth="1"/>
    <col min="11520" max="11520" width="10.33203125" style="583" customWidth="1"/>
    <col min="11521" max="11521" width="9" style="583" customWidth="1"/>
    <col min="11522" max="11523" width="11.44140625" style="583" customWidth="1"/>
    <col min="11524" max="11524" width="9.6640625" style="583" customWidth="1"/>
    <col min="11525" max="11525" width="6.5546875" style="583" customWidth="1"/>
    <col min="11526" max="11526" width="7.109375" style="583" customWidth="1"/>
    <col min="11527" max="11527" width="8" style="583" customWidth="1"/>
    <col min="11528" max="11762" width="19.109375" style="583"/>
    <col min="11763" max="11763" width="30.6640625" style="583" customWidth="1"/>
    <col min="11764" max="11764" width="11" style="583" customWidth="1"/>
    <col min="11765" max="11766" width="10" style="583" customWidth="1"/>
    <col min="11767" max="11767" width="11.109375" style="583" customWidth="1"/>
    <col min="11768" max="11769" width="8.88671875" style="583" customWidth="1"/>
    <col min="11770" max="11770" width="8.6640625" style="583" customWidth="1"/>
    <col min="11771" max="11771" width="9.109375" style="583" customWidth="1"/>
    <col min="11772" max="11772" width="10.33203125" style="583" customWidth="1"/>
    <col min="11773" max="11773" width="10.88671875" style="583" customWidth="1"/>
    <col min="11774" max="11774" width="9" style="583" customWidth="1"/>
    <col min="11775" max="11775" width="9.6640625" style="583" customWidth="1"/>
    <col min="11776" max="11776" width="10.33203125" style="583" customWidth="1"/>
    <col min="11777" max="11777" width="9" style="583" customWidth="1"/>
    <col min="11778" max="11779" width="11.44140625" style="583" customWidth="1"/>
    <col min="11780" max="11780" width="9.6640625" style="583" customWidth="1"/>
    <col min="11781" max="11781" width="6.5546875" style="583" customWidth="1"/>
    <col min="11782" max="11782" width="7.109375" style="583" customWidth="1"/>
    <col min="11783" max="11783" width="8" style="583" customWidth="1"/>
    <col min="11784" max="12018" width="19.109375" style="583"/>
    <col min="12019" max="12019" width="30.6640625" style="583" customWidth="1"/>
    <col min="12020" max="12020" width="11" style="583" customWidth="1"/>
    <col min="12021" max="12022" width="10" style="583" customWidth="1"/>
    <col min="12023" max="12023" width="11.109375" style="583" customWidth="1"/>
    <col min="12024" max="12025" width="8.88671875" style="583" customWidth="1"/>
    <col min="12026" max="12026" width="8.6640625" style="583" customWidth="1"/>
    <col min="12027" max="12027" width="9.109375" style="583" customWidth="1"/>
    <col min="12028" max="12028" width="10.33203125" style="583" customWidth="1"/>
    <col min="12029" max="12029" width="10.88671875" style="583" customWidth="1"/>
    <col min="12030" max="12030" width="9" style="583" customWidth="1"/>
    <col min="12031" max="12031" width="9.6640625" style="583" customWidth="1"/>
    <col min="12032" max="12032" width="10.33203125" style="583" customWidth="1"/>
    <col min="12033" max="12033" width="9" style="583" customWidth="1"/>
    <col min="12034" max="12035" width="11.44140625" style="583" customWidth="1"/>
    <col min="12036" max="12036" width="9.6640625" style="583" customWidth="1"/>
    <col min="12037" max="12037" width="6.5546875" style="583" customWidth="1"/>
    <col min="12038" max="12038" width="7.109375" style="583" customWidth="1"/>
    <col min="12039" max="12039" width="8" style="583" customWidth="1"/>
    <col min="12040" max="12274" width="19.109375" style="583"/>
    <col min="12275" max="12275" width="30.6640625" style="583" customWidth="1"/>
    <col min="12276" max="12276" width="11" style="583" customWidth="1"/>
    <col min="12277" max="12278" width="10" style="583" customWidth="1"/>
    <col min="12279" max="12279" width="11.109375" style="583" customWidth="1"/>
    <col min="12280" max="12281" width="8.88671875" style="583" customWidth="1"/>
    <col min="12282" max="12282" width="8.6640625" style="583" customWidth="1"/>
    <col min="12283" max="12283" width="9.109375" style="583" customWidth="1"/>
    <col min="12284" max="12284" width="10.33203125" style="583" customWidth="1"/>
    <col min="12285" max="12285" width="10.88671875" style="583" customWidth="1"/>
    <col min="12286" max="12286" width="9" style="583" customWidth="1"/>
    <col min="12287" max="12287" width="9.6640625" style="583" customWidth="1"/>
    <col min="12288" max="12288" width="10.33203125" style="583" customWidth="1"/>
    <col min="12289" max="12289" width="9" style="583" customWidth="1"/>
    <col min="12290" max="12291" width="11.44140625" style="583" customWidth="1"/>
    <col min="12292" max="12292" width="9.6640625" style="583" customWidth="1"/>
    <col min="12293" max="12293" width="6.5546875" style="583" customWidth="1"/>
    <col min="12294" max="12294" width="7.109375" style="583" customWidth="1"/>
    <col min="12295" max="12295" width="8" style="583" customWidth="1"/>
    <col min="12296" max="12530" width="19.109375" style="583"/>
    <col min="12531" max="12531" width="30.6640625" style="583" customWidth="1"/>
    <col min="12532" max="12532" width="11" style="583" customWidth="1"/>
    <col min="12533" max="12534" width="10" style="583" customWidth="1"/>
    <col min="12535" max="12535" width="11.109375" style="583" customWidth="1"/>
    <col min="12536" max="12537" width="8.88671875" style="583" customWidth="1"/>
    <col min="12538" max="12538" width="8.6640625" style="583" customWidth="1"/>
    <col min="12539" max="12539" width="9.109375" style="583" customWidth="1"/>
    <col min="12540" max="12540" width="10.33203125" style="583" customWidth="1"/>
    <col min="12541" max="12541" width="10.88671875" style="583" customWidth="1"/>
    <col min="12542" max="12542" width="9" style="583" customWidth="1"/>
    <col min="12543" max="12543" width="9.6640625" style="583" customWidth="1"/>
    <col min="12544" max="12544" width="10.33203125" style="583" customWidth="1"/>
    <col min="12545" max="12545" width="9" style="583" customWidth="1"/>
    <col min="12546" max="12547" width="11.44140625" style="583" customWidth="1"/>
    <col min="12548" max="12548" width="9.6640625" style="583" customWidth="1"/>
    <col min="12549" max="12549" width="6.5546875" style="583" customWidth="1"/>
    <col min="12550" max="12550" width="7.109375" style="583" customWidth="1"/>
    <col min="12551" max="12551" width="8" style="583" customWidth="1"/>
    <col min="12552" max="12786" width="19.109375" style="583"/>
    <col min="12787" max="12787" width="30.6640625" style="583" customWidth="1"/>
    <col min="12788" max="12788" width="11" style="583" customWidth="1"/>
    <col min="12789" max="12790" width="10" style="583" customWidth="1"/>
    <col min="12791" max="12791" width="11.109375" style="583" customWidth="1"/>
    <col min="12792" max="12793" width="8.88671875" style="583" customWidth="1"/>
    <col min="12794" max="12794" width="8.6640625" style="583" customWidth="1"/>
    <col min="12795" max="12795" width="9.109375" style="583" customWidth="1"/>
    <col min="12796" max="12796" width="10.33203125" style="583" customWidth="1"/>
    <col min="12797" max="12797" width="10.88671875" style="583" customWidth="1"/>
    <col min="12798" max="12798" width="9" style="583" customWidth="1"/>
    <col min="12799" max="12799" width="9.6640625" style="583" customWidth="1"/>
    <col min="12800" max="12800" width="10.33203125" style="583" customWidth="1"/>
    <col min="12801" max="12801" width="9" style="583" customWidth="1"/>
    <col min="12802" max="12803" width="11.44140625" style="583" customWidth="1"/>
    <col min="12804" max="12804" width="9.6640625" style="583" customWidth="1"/>
    <col min="12805" max="12805" width="6.5546875" style="583" customWidth="1"/>
    <col min="12806" max="12806" width="7.109375" style="583" customWidth="1"/>
    <col min="12807" max="12807" width="8" style="583" customWidth="1"/>
    <col min="12808" max="13042" width="19.109375" style="583"/>
    <col min="13043" max="13043" width="30.6640625" style="583" customWidth="1"/>
    <col min="13044" max="13044" width="11" style="583" customWidth="1"/>
    <col min="13045" max="13046" width="10" style="583" customWidth="1"/>
    <col min="13047" max="13047" width="11.109375" style="583" customWidth="1"/>
    <col min="13048" max="13049" width="8.88671875" style="583" customWidth="1"/>
    <col min="13050" max="13050" width="8.6640625" style="583" customWidth="1"/>
    <col min="13051" max="13051" width="9.109375" style="583" customWidth="1"/>
    <col min="13052" max="13052" width="10.33203125" style="583" customWidth="1"/>
    <col min="13053" max="13053" width="10.88671875" style="583" customWidth="1"/>
    <col min="13054" max="13054" width="9" style="583" customWidth="1"/>
    <col min="13055" max="13055" width="9.6640625" style="583" customWidth="1"/>
    <col min="13056" max="13056" width="10.33203125" style="583" customWidth="1"/>
    <col min="13057" max="13057" width="9" style="583" customWidth="1"/>
    <col min="13058" max="13059" width="11.44140625" style="583" customWidth="1"/>
    <col min="13060" max="13060" width="9.6640625" style="583" customWidth="1"/>
    <col min="13061" max="13061" width="6.5546875" style="583" customWidth="1"/>
    <col min="13062" max="13062" width="7.109375" style="583" customWidth="1"/>
    <col min="13063" max="13063" width="8" style="583" customWidth="1"/>
    <col min="13064" max="13298" width="19.109375" style="583"/>
    <col min="13299" max="13299" width="30.6640625" style="583" customWidth="1"/>
    <col min="13300" max="13300" width="11" style="583" customWidth="1"/>
    <col min="13301" max="13302" width="10" style="583" customWidth="1"/>
    <col min="13303" max="13303" width="11.109375" style="583" customWidth="1"/>
    <col min="13304" max="13305" width="8.88671875" style="583" customWidth="1"/>
    <col min="13306" max="13306" width="8.6640625" style="583" customWidth="1"/>
    <col min="13307" max="13307" width="9.109375" style="583" customWidth="1"/>
    <col min="13308" max="13308" width="10.33203125" style="583" customWidth="1"/>
    <col min="13309" max="13309" width="10.88671875" style="583" customWidth="1"/>
    <col min="13310" max="13310" width="9" style="583" customWidth="1"/>
    <col min="13311" max="13311" width="9.6640625" style="583" customWidth="1"/>
    <col min="13312" max="13312" width="10.33203125" style="583" customWidth="1"/>
    <col min="13313" max="13313" width="9" style="583" customWidth="1"/>
    <col min="13314" max="13315" width="11.44140625" style="583" customWidth="1"/>
    <col min="13316" max="13316" width="9.6640625" style="583" customWidth="1"/>
    <col min="13317" max="13317" width="6.5546875" style="583" customWidth="1"/>
    <col min="13318" max="13318" width="7.109375" style="583" customWidth="1"/>
    <col min="13319" max="13319" width="8" style="583" customWidth="1"/>
    <col min="13320" max="13554" width="19.109375" style="583"/>
    <col min="13555" max="13555" width="30.6640625" style="583" customWidth="1"/>
    <col min="13556" max="13556" width="11" style="583" customWidth="1"/>
    <col min="13557" max="13558" width="10" style="583" customWidth="1"/>
    <col min="13559" max="13559" width="11.109375" style="583" customWidth="1"/>
    <col min="13560" max="13561" width="8.88671875" style="583" customWidth="1"/>
    <col min="13562" max="13562" width="8.6640625" style="583" customWidth="1"/>
    <col min="13563" max="13563" width="9.109375" style="583" customWidth="1"/>
    <col min="13564" max="13564" width="10.33203125" style="583" customWidth="1"/>
    <col min="13565" max="13565" width="10.88671875" style="583" customWidth="1"/>
    <col min="13566" max="13566" width="9" style="583" customWidth="1"/>
    <col min="13567" max="13567" width="9.6640625" style="583" customWidth="1"/>
    <col min="13568" max="13568" width="10.33203125" style="583" customWidth="1"/>
    <col min="13569" max="13569" width="9" style="583" customWidth="1"/>
    <col min="13570" max="13571" width="11.44140625" style="583" customWidth="1"/>
    <col min="13572" max="13572" width="9.6640625" style="583" customWidth="1"/>
    <col min="13573" max="13573" width="6.5546875" style="583" customWidth="1"/>
    <col min="13574" max="13574" width="7.109375" style="583" customWidth="1"/>
    <col min="13575" max="13575" width="8" style="583" customWidth="1"/>
    <col min="13576" max="13810" width="19.109375" style="583"/>
    <col min="13811" max="13811" width="30.6640625" style="583" customWidth="1"/>
    <col min="13812" max="13812" width="11" style="583" customWidth="1"/>
    <col min="13813" max="13814" width="10" style="583" customWidth="1"/>
    <col min="13815" max="13815" width="11.109375" style="583" customWidth="1"/>
    <col min="13816" max="13817" width="8.88671875" style="583" customWidth="1"/>
    <col min="13818" max="13818" width="8.6640625" style="583" customWidth="1"/>
    <col min="13819" max="13819" width="9.109375" style="583" customWidth="1"/>
    <col min="13820" max="13820" width="10.33203125" style="583" customWidth="1"/>
    <col min="13821" max="13821" width="10.88671875" style="583" customWidth="1"/>
    <col min="13822" max="13822" width="9" style="583" customWidth="1"/>
    <col min="13823" max="13823" width="9.6640625" style="583" customWidth="1"/>
    <col min="13824" max="13824" width="10.33203125" style="583" customWidth="1"/>
    <col min="13825" max="13825" width="9" style="583" customWidth="1"/>
    <col min="13826" max="13827" width="11.44140625" style="583" customWidth="1"/>
    <col min="13828" max="13828" width="9.6640625" style="583" customWidth="1"/>
    <col min="13829" max="13829" width="6.5546875" style="583" customWidth="1"/>
    <col min="13830" max="13830" width="7.109375" style="583" customWidth="1"/>
    <col min="13831" max="13831" width="8" style="583" customWidth="1"/>
    <col min="13832" max="14066" width="19.109375" style="583"/>
    <col min="14067" max="14067" width="30.6640625" style="583" customWidth="1"/>
    <col min="14068" max="14068" width="11" style="583" customWidth="1"/>
    <col min="14069" max="14070" width="10" style="583" customWidth="1"/>
    <col min="14071" max="14071" width="11.109375" style="583" customWidth="1"/>
    <col min="14072" max="14073" width="8.88671875" style="583" customWidth="1"/>
    <col min="14074" max="14074" width="8.6640625" style="583" customWidth="1"/>
    <col min="14075" max="14075" width="9.109375" style="583" customWidth="1"/>
    <col min="14076" max="14076" width="10.33203125" style="583" customWidth="1"/>
    <col min="14077" max="14077" width="10.88671875" style="583" customWidth="1"/>
    <col min="14078" max="14078" width="9" style="583" customWidth="1"/>
    <col min="14079" max="14079" width="9.6640625" style="583" customWidth="1"/>
    <col min="14080" max="14080" width="10.33203125" style="583" customWidth="1"/>
    <col min="14081" max="14081" width="9" style="583" customWidth="1"/>
    <col min="14082" max="14083" width="11.44140625" style="583" customWidth="1"/>
    <col min="14084" max="14084" width="9.6640625" style="583" customWidth="1"/>
    <col min="14085" max="14085" width="6.5546875" style="583" customWidth="1"/>
    <col min="14086" max="14086" width="7.109375" style="583" customWidth="1"/>
    <col min="14087" max="14087" width="8" style="583" customWidth="1"/>
    <col min="14088" max="14322" width="19.109375" style="583"/>
    <col min="14323" max="14323" width="30.6640625" style="583" customWidth="1"/>
    <col min="14324" max="14324" width="11" style="583" customWidth="1"/>
    <col min="14325" max="14326" width="10" style="583" customWidth="1"/>
    <col min="14327" max="14327" width="11.109375" style="583" customWidth="1"/>
    <col min="14328" max="14329" width="8.88671875" style="583" customWidth="1"/>
    <col min="14330" max="14330" width="8.6640625" style="583" customWidth="1"/>
    <col min="14331" max="14331" width="9.109375" style="583" customWidth="1"/>
    <col min="14332" max="14332" width="10.33203125" style="583" customWidth="1"/>
    <col min="14333" max="14333" width="10.88671875" style="583" customWidth="1"/>
    <col min="14334" max="14334" width="9" style="583" customWidth="1"/>
    <col min="14335" max="14335" width="9.6640625" style="583" customWidth="1"/>
    <col min="14336" max="14336" width="10.33203125" style="583" customWidth="1"/>
    <col min="14337" max="14337" width="9" style="583" customWidth="1"/>
    <col min="14338" max="14339" width="11.44140625" style="583" customWidth="1"/>
    <col min="14340" max="14340" width="9.6640625" style="583" customWidth="1"/>
    <col min="14341" max="14341" width="6.5546875" style="583" customWidth="1"/>
    <col min="14342" max="14342" width="7.109375" style="583" customWidth="1"/>
    <col min="14343" max="14343" width="8" style="583" customWidth="1"/>
    <col min="14344" max="14578" width="19.109375" style="583"/>
    <col min="14579" max="14579" width="30.6640625" style="583" customWidth="1"/>
    <col min="14580" max="14580" width="11" style="583" customWidth="1"/>
    <col min="14581" max="14582" width="10" style="583" customWidth="1"/>
    <col min="14583" max="14583" width="11.109375" style="583" customWidth="1"/>
    <col min="14584" max="14585" width="8.88671875" style="583" customWidth="1"/>
    <col min="14586" max="14586" width="8.6640625" style="583" customWidth="1"/>
    <col min="14587" max="14587" width="9.109375" style="583" customWidth="1"/>
    <col min="14588" max="14588" width="10.33203125" style="583" customWidth="1"/>
    <col min="14589" max="14589" width="10.88671875" style="583" customWidth="1"/>
    <col min="14590" max="14590" width="9" style="583" customWidth="1"/>
    <col min="14591" max="14591" width="9.6640625" style="583" customWidth="1"/>
    <col min="14592" max="14592" width="10.33203125" style="583" customWidth="1"/>
    <col min="14593" max="14593" width="9" style="583" customWidth="1"/>
    <col min="14594" max="14595" width="11.44140625" style="583" customWidth="1"/>
    <col min="14596" max="14596" width="9.6640625" style="583" customWidth="1"/>
    <col min="14597" max="14597" width="6.5546875" style="583" customWidth="1"/>
    <col min="14598" max="14598" width="7.109375" style="583" customWidth="1"/>
    <col min="14599" max="14599" width="8" style="583" customWidth="1"/>
    <col min="14600" max="14834" width="19.109375" style="583"/>
    <col min="14835" max="14835" width="30.6640625" style="583" customWidth="1"/>
    <col min="14836" max="14836" width="11" style="583" customWidth="1"/>
    <col min="14837" max="14838" width="10" style="583" customWidth="1"/>
    <col min="14839" max="14839" width="11.109375" style="583" customWidth="1"/>
    <col min="14840" max="14841" width="8.88671875" style="583" customWidth="1"/>
    <col min="14842" max="14842" width="8.6640625" style="583" customWidth="1"/>
    <col min="14843" max="14843" width="9.109375" style="583" customWidth="1"/>
    <col min="14844" max="14844" width="10.33203125" style="583" customWidth="1"/>
    <col min="14845" max="14845" width="10.88671875" style="583" customWidth="1"/>
    <col min="14846" max="14846" width="9" style="583" customWidth="1"/>
    <col min="14847" max="14847" width="9.6640625" style="583" customWidth="1"/>
    <col min="14848" max="14848" width="10.33203125" style="583" customWidth="1"/>
    <col min="14849" max="14849" width="9" style="583" customWidth="1"/>
    <col min="14850" max="14851" width="11.44140625" style="583" customWidth="1"/>
    <col min="14852" max="14852" width="9.6640625" style="583" customWidth="1"/>
    <col min="14853" max="14853" width="6.5546875" style="583" customWidth="1"/>
    <col min="14854" max="14854" width="7.109375" style="583" customWidth="1"/>
    <col min="14855" max="14855" width="8" style="583" customWidth="1"/>
    <col min="14856" max="15090" width="19.109375" style="583"/>
    <col min="15091" max="15091" width="30.6640625" style="583" customWidth="1"/>
    <col min="15092" max="15092" width="11" style="583" customWidth="1"/>
    <col min="15093" max="15094" width="10" style="583" customWidth="1"/>
    <col min="15095" max="15095" width="11.109375" style="583" customWidth="1"/>
    <col min="15096" max="15097" width="8.88671875" style="583" customWidth="1"/>
    <col min="15098" max="15098" width="8.6640625" style="583" customWidth="1"/>
    <col min="15099" max="15099" width="9.109375" style="583" customWidth="1"/>
    <col min="15100" max="15100" width="10.33203125" style="583" customWidth="1"/>
    <col min="15101" max="15101" width="10.88671875" style="583" customWidth="1"/>
    <col min="15102" max="15102" width="9" style="583" customWidth="1"/>
    <col min="15103" max="15103" width="9.6640625" style="583" customWidth="1"/>
    <col min="15104" max="15104" width="10.33203125" style="583" customWidth="1"/>
    <col min="15105" max="15105" width="9" style="583" customWidth="1"/>
    <col min="15106" max="15107" width="11.44140625" style="583" customWidth="1"/>
    <col min="15108" max="15108" width="9.6640625" style="583" customWidth="1"/>
    <col min="15109" max="15109" width="6.5546875" style="583" customWidth="1"/>
    <col min="15110" max="15110" width="7.109375" style="583" customWidth="1"/>
    <col min="15111" max="15111" width="8" style="583" customWidth="1"/>
    <col min="15112" max="15346" width="19.109375" style="583"/>
    <col min="15347" max="15347" width="30.6640625" style="583" customWidth="1"/>
    <col min="15348" max="15348" width="11" style="583" customWidth="1"/>
    <col min="15349" max="15350" width="10" style="583" customWidth="1"/>
    <col min="15351" max="15351" width="11.109375" style="583" customWidth="1"/>
    <col min="15352" max="15353" width="8.88671875" style="583" customWidth="1"/>
    <col min="15354" max="15354" width="8.6640625" style="583" customWidth="1"/>
    <col min="15355" max="15355" width="9.109375" style="583" customWidth="1"/>
    <col min="15356" max="15356" width="10.33203125" style="583" customWidth="1"/>
    <col min="15357" max="15357" width="10.88671875" style="583" customWidth="1"/>
    <col min="15358" max="15358" width="9" style="583" customWidth="1"/>
    <col min="15359" max="15359" width="9.6640625" style="583" customWidth="1"/>
    <col min="15360" max="15360" width="10.33203125" style="583" customWidth="1"/>
    <col min="15361" max="15361" width="9" style="583" customWidth="1"/>
    <col min="15362" max="15363" width="11.44140625" style="583" customWidth="1"/>
    <col min="15364" max="15364" width="9.6640625" style="583" customWidth="1"/>
    <col min="15365" max="15365" width="6.5546875" style="583" customWidth="1"/>
    <col min="15366" max="15366" width="7.109375" style="583" customWidth="1"/>
    <col min="15367" max="15367" width="8" style="583" customWidth="1"/>
    <col min="15368" max="15602" width="19.109375" style="583"/>
    <col min="15603" max="15603" width="30.6640625" style="583" customWidth="1"/>
    <col min="15604" max="15604" width="11" style="583" customWidth="1"/>
    <col min="15605" max="15606" width="10" style="583" customWidth="1"/>
    <col min="15607" max="15607" width="11.109375" style="583" customWidth="1"/>
    <col min="15608" max="15609" width="8.88671875" style="583" customWidth="1"/>
    <col min="15610" max="15610" width="8.6640625" style="583" customWidth="1"/>
    <col min="15611" max="15611" width="9.109375" style="583" customWidth="1"/>
    <col min="15612" max="15612" width="10.33203125" style="583" customWidth="1"/>
    <col min="15613" max="15613" width="10.88671875" style="583" customWidth="1"/>
    <col min="15614" max="15614" width="9" style="583" customWidth="1"/>
    <col min="15615" max="15615" width="9.6640625" style="583" customWidth="1"/>
    <col min="15616" max="15616" width="10.33203125" style="583" customWidth="1"/>
    <col min="15617" max="15617" width="9" style="583" customWidth="1"/>
    <col min="15618" max="15619" width="11.44140625" style="583" customWidth="1"/>
    <col min="15620" max="15620" width="9.6640625" style="583" customWidth="1"/>
    <col min="15621" max="15621" width="6.5546875" style="583" customWidth="1"/>
    <col min="15622" max="15622" width="7.109375" style="583" customWidth="1"/>
    <col min="15623" max="15623" width="8" style="583" customWidth="1"/>
    <col min="15624" max="15858" width="19.109375" style="583"/>
    <col min="15859" max="15859" width="30.6640625" style="583" customWidth="1"/>
    <col min="15860" max="15860" width="11" style="583" customWidth="1"/>
    <col min="15861" max="15862" width="10" style="583" customWidth="1"/>
    <col min="15863" max="15863" width="11.109375" style="583" customWidth="1"/>
    <col min="15864" max="15865" width="8.88671875" style="583" customWidth="1"/>
    <col min="15866" max="15866" width="8.6640625" style="583" customWidth="1"/>
    <col min="15867" max="15867" width="9.109375" style="583" customWidth="1"/>
    <col min="15868" max="15868" width="10.33203125" style="583" customWidth="1"/>
    <col min="15869" max="15869" width="10.88671875" style="583" customWidth="1"/>
    <col min="15870" max="15870" width="9" style="583" customWidth="1"/>
    <col min="15871" max="15871" width="9.6640625" style="583" customWidth="1"/>
    <col min="15872" max="15872" width="10.33203125" style="583" customWidth="1"/>
    <col min="15873" max="15873" width="9" style="583" customWidth="1"/>
    <col min="15874" max="15875" width="11.44140625" style="583" customWidth="1"/>
    <col min="15876" max="15876" width="9.6640625" style="583" customWidth="1"/>
    <col min="15877" max="15877" width="6.5546875" style="583" customWidth="1"/>
    <col min="15878" max="15878" width="7.109375" style="583" customWidth="1"/>
    <col min="15879" max="15879" width="8" style="583" customWidth="1"/>
    <col min="15880" max="16114" width="19.109375" style="583"/>
    <col min="16115" max="16115" width="30.6640625" style="583" customWidth="1"/>
    <col min="16116" max="16116" width="11" style="583" customWidth="1"/>
    <col min="16117" max="16118" width="10" style="583" customWidth="1"/>
    <col min="16119" max="16119" width="11.109375" style="583" customWidth="1"/>
    <col min="16120" max="16121" width="8.88671875" style="583" customWidth="1"/>
    <col min="16122" max="16122" width="8.6640625" style="583" customWidth="1"/>
    <col min="16123" max="16123" width="9.109375" style="583" customWidth="1"/>
    <col min="16124" max="16124" width="10.33203125" style="583" customWidth="1"/>
    <col min="16125" max="16125" width="10.88671875" style="583" customWidth="1"/>
    <col min="16126" max="16126" width="9" style="583" customWidth="1"/>
    <col min="16127" max="16127" width="9.6640625" style="583" customWidth="1"/>
    <col min="16128" max="16128" width="10.33203125" style="583" customWidth="1"/>
    <col min="16129" max="16129" width="9" style="583" customWidth="1"/>
    <col min="16130" max="16131" width="11.44140625" style="583" customWidth="1"/>
    <col min="16132" max="16132" width="9.6640625" style="583" customWidth="1"/>
    <col min="16133" max="16133" width="6.5546875" style="583" customWidth="1"/>
    <col min="16134" max="16134" width="7.109375" style="583" customWidth="1"/>
    <col min="16135" max="16135" width="8" style="583" customWidth="1"/>
    <col min="16136" max="16384" width="19.109375" style="583"/>
  </cols>
  <sheetData>
    <row r="1" spans="1:30" ht="13.8">
      <c r="A1" s="2122"/>
      <c r="B1" s="2095"/>
      <c r="C1" s="493"/>
      <c r="E1" s="584"/>
      <c r="N1" s="1710"/>
    </row>
    <row r="2" spans="1:30">
      <c r="A2" s="2121" t="s">
        <v>408</v>
      </c>
      <c r="B2" s="2121"/>
      <c r="C2" s="585"/>
      <c r="E2" s="585" t="s">
        <v>409</v>
      </c>
    </row>
    <row r="3" spans="1:30" ht="13.8">
      <c r="D3" s="586"/>
      <c r="E3" s="586"/>
      <c r="AB3" s="1666" t="s">
        <v>1911</v>
      </c>
    </row>
    <row r="4" spans="1:30">
      <c r="V4" s="587"/>
    </row>
    <row r="5" spans="1:30">
      <c r="V5" s="587"/>
    </row>
    <row r="7" spans="1:30" ht="14.4">
      <c r="J7" s="588" t="s">
        <v>475</v>
      </c>
      <c r="K7" s="589"/>
    </row>
    <row r="8" spans="1:30">
      <c r="J8" s="587"/>
      <c r="N8" s="587"/>
    </row>
    <row r="9" spans="1:30" ht="14.4">
      <c r="J9" s="564" t="s">
        <v>476</v>
      </c>
      <c r="N9" s="587"/>
    </row>
    <row r="10" spans="1:30" ht="12.75" customHeight="1">
      <c r="J10" s="587"/>
      <c r="N10" s="587"/>
      <c r="O10" s="587"/>
      <c r="AB10" s="590" t="s">
        <v>5</v>
      </c>
    </row>
    <row r="11" spans="1:30" s="1022" customFormat="1" ht="51">
      <c r="A11" s="591" t="s">
        <v>477</v>
      </c>
      <c r="B11" s="1017" t="s">
        <v>444</v>
      </c>
      <c r="C11" s="1017" t="s">
        <v>1150</v>
      </c>
      <c r="D11" s="591" t="s">
        <v>1445</v>
      </c>
      <c r="E11" s="591" t="s">
        <v>440</v>
      </c>
      <c r="F11" s="591" t="s">
        <v>478</v>
      </c>
      <c r="G11" s="591" t="s">
        <v>441</v>
      </c>
      <c r="H11" s="591" t="s">
        <v>446</v>
      </c>
      <c r="I11" s="591" t="s">
        <v>447</v>
      </c>
      <c r="J11" s="591" t="s">
        <v>448</v>
      </c>
      <c r="K11" s="591" t="s">
        <v>449</v>
      </c>
      <c r="L11" s="591" t="s">
        <v>479</v>
      </c>
      <c r="M11" s="591" t="s">
        <v>450</v>
      </c>
      <c r="N11" s="591" t="s">
        <v>480</v>
      </c>
      <c r="O11" s="591" t="s">
        <v>481</v>
      </c>
      <c r="P11" s="591" t="s">
        <v>456</v>
      </c>
      <c r="Q11" s="893" t="s">
        <v>1154</v>
      </c>
      <c r="R11" s="893" t="s">
        <v>1153</v>
      </c>
      <c r="S11" s="893" t="s">
        <v>1713</v>
      </c>
      <c r="T11" s="893" t="s">
        <v>485</v>
      </c>
      <c r="U11" s="893" t="s">
        <v>1421</v>
      </c>
      <c r="V11" s="591" t="s">
        <v>1288</v>
      </c>
      <c r="W11" s="1017" t="s">
        <v>486</v>
      </c>
      <c r="X11" s="1017" t="s">
        <v>487</v>
      </c>
      <c r="Y11" s="1017" t="s">
        <v>488</v>
      </c>
      <c r="Z11" s="1017" t="s">
        <v>489</v>
      </c>
      <c r="AA11" s="1018" t="s">
        <v>1579</v>
      </c>
      <c r="AB11" s="591" t="s">
        <v>491</v>
      </c>
      <c r="AD11" s="583"/>
    </row>
    <row r="12" spans="1:30">
      <c r="A12" s="592">
        <v>1</v>
      </c>
      <c r="B12" s="591" t="s">
        <v>452</v>
      </c>
      <c r="C12" s="591">
        <v>2</v>
      </c>
      <c r="D12" s="592">
        <v>3</v>
      </c>
      <c r="E12" s="592">
        <v>4</v>
      </c>
      <c r="F12" s="592">
        <v>5</v>
      </c>
      <c r="G12" s="592">
        <v>6</v>
      </c>
      <c r="H12" s="592">
        <v>7</v>
      </c>
      <c r="I12" s="585">
        <v>8</v>
      </c>
      <c r="J12" s="592" t="s">
        <v>453</v>
      </c>
      <c r="K12" s="592">
        <v>10</v>
      </c>
      <c r="L12" s="592">
        <v>11</v>
      </c>
      <c r="M12" s="592">
        <v>12</v>
      </c>
      <c r="N12" s="592">
        <v>13</v>
      </c>
      <c r="O12" s="585" t="s">
        <v>482</v>
      </c>
      <c r="P12" s="592" t="s">
        <v>455</v>
      </c>
      <c r="Q12" s="893">
        <v>16</v>
      </c>
      <c r="R12" s="893">
        <v>17</v>
      </c>
      <c r="S12" s="893">
        <v>18</v>
      </c>
      <c r="T12" s="893">
        <v>19</v>
      </c>
      <c r="U12" s="893">
        <v>20</v>
      </c>
      <c r="V12" s="893">
        <v>21</v>
      </c>
      <c r="W12" s="893">
        <v>22</v>
      </c>
      <c r="X12" s="893">
        <v>23</v>
      </c>
      <c r="Y12" s="893">
        <v>24</v>
      </c>
      <c r="Z12" s="893">
        <v>25</v>
      </c>
      <c r="AA12" s="893">
        <v>26</v>
      </c>
      <c r="AB12" s="893">
        <v>27</v>
      </c>
    </row>
    <row r="13" spans="1:30">
      <c r="A13" s="593"/>
      <c r="B13" s="593"/>
      <c r="C13" s="594"/>
      <c r="D13" s="595"/>
      <c r="E13" s="595"/>
      <c r="F13" s="595"/>
      <c r="G13" s="595"/>
      <c r="H13" s="595"/>
      <c r="I13" s="595"/>
      <c r="J13" s="596">
        <f>SUM(D13:I13)</f>
        <v>0</v>
      </c>
      <c r="K13" s="595"/>
      <c r="L13" s="595"/>
      <c r="M13" s="595"/>
      <c r="N13" s="595"/>
      <c r="O13" s="596">
        <f t="shared" ref="O13:O76" si="0">SUM(K13:N13)</f>
        <v>0</v>
      </c>
      <c r="P13" s="596">
        <f t="shared" ref="P13:P76" si="1">J13+O13</f>
        <v>0</v>
      </c>
      <c r="Q13" s="892"/>
      <c r="R13" s="891"/>
      <c r="S13" s="891"/>
      <c r="T13" s="891"/>
      <c r="U13" s="597"/>
      <c r="V13" s="597"/>
      <c r="W13" s="597"/>
      <c r="X13" s="597"/>
      <c r="Y13" s="597"/>
      <c r="Z13" s="597"/>
      <c r="AA13" s="597"/>
      <c r="AB13" s="607"/>
    </row>
    <row r="14" spans="1:30">
      <c r="A14" s="593"/>
      <c r="B14" s="593"/>
      <c r="C14" s="594"/>
      <c r="D14" s="595"/>
      <c r="E14" s="595"/>
      <c r="F14" s="595"/>
      <c r="G14" s="595"/>
      <c r="H14" s="595"/>
      <c r="I14" s="595"/>
      <c r="J14" s="596">
        <f>SUM(D14:I14)</f>
        <v>0</v>
      </c>
      <c r="K14" s="595"/>
      <c r="L14" s="595"/>
      <c r="M14" s="595"/>
      <c r="N14" s="595"/>
      <c r="O14" s="596">
        <f t="shared" si="0"/>
        <v>0</v>
      </c>
      <c r="P14" s="596">
        <f t="shared" si="1"/>
        <v>0</v>
      </c>
      <c r="Q14" s="892"/>
      <c r="R14" s="891"/>
      <c r="S14" s="891"/>
      <c r="T14" s="891"/>
      <c r="U14" s="597"/>
      <c r="V14" s="597"/>
      <c r="W14" s="597"/>
      <c r="X14" s="597"/>
      <c r="Y14" s="597"/>
      <c r="Z14" s="597"/>
      <c r="AA14" s="597"/>
      <c r="AB14" s="607"/>
    </row>
    <row r="15" spans="1:30">
      <c r="A15" s="593"/>
      <c r="B15" s="593"/>
      <c r="C15" s="594"/>
      <c r="D15" s="595"/>
      <c r="E15" s="595"/>
      <c r="F15" s="595"/>
      <c r="G15" s="595"/>
      <c r="H15" s="595"/>
      <c r="I15" s="595"/>
      <c r="J15" s="596">
        <f t="shared" ref="J15:J79" si="2">SUM(D15:I15)</f>
        <v>0</v>
      </c>
      <c r="K15" s="595"/>
      <c r="L15" s="595"/>
      <c r="M15" s="595"/>
      <c r="N15" s="595"/>
      <c r="O15" s="596">
        <f t="shared" si="0"/>
        <v>0</v>
      </c>
      <c r="P15" s="596">
        <f t="shared" si="1"/>
        <v>0</v>
      </c>
      <c r="Q15" s="892"/>
      <c r="R15" s="891"/>
      <c r="S15" s="891"/>
      <c r="T15" s="891"/>
      <c r="U15" s="597"/>
      <c r="V15" s="597"/>
      <c r="W15" s="597"/>
      <c r="X15" s="597"/>
      <c r="Y15" s="597"/>
      <c r="Z15" s="597"/>
      <c r="AA15" s="597"/>
      <c r="AB15" s="607"/>
    </row>
    <row r="16" spans="1:30">
      <c r="A16" s="593"/>
      <c r="B16" s="593"/>
      <c r="C16" s="594"/>
      <c r="D16" s="595"/>
      <c r="E16" s="595"/>
      <c r="F16" s="595"/>
      <c r="G16" s="595"/>
      <c r="H16" s="595"/>
      <c r="I16" s="595"/>
      <c r="J16" s="596">
        <f t="shared" si="2"/>
        <v>0</v>
      </c>
      <c r="K16" s="595"/>
      <c r="L16" s="595"/>
      <c r="M16" s="595"/>
      <c r="N16" s="595"/>
      <c r="O16" s="596">
        <f t="shared" si="0"/>
        <v>0</v>
      </c>
      <c r="P16" s="596">
        <f t="shared" si="1"/>
        <v>0</v>
      </c>
      <c r="Q16" s="892"/>
      <c r="R16" s="891"/>
      <c r="S16" s="891"/>
      <c r="T16" s="891"/>
      <c r="U16" s="597"/>
      <c r="V16" s="597"/>
      <c r="W16" s="597"/>
      <c r="X16" s="597"/>
      <c r="Y16" s="597"/>
      <c r="Z16" s="597"/>
      <c r="AA16" s="597"/>
      <c r="AB16" s="607"/>
    </row>
    <row r="17" spans="1:28">
      <c r="A17" s="593"/>
      <c r="B17" s="593"/>
      <c r="C17" s="594"/>
      <c r="D17" s="595"/>
      <c r="E17" s="595"/>
      <c r="F17" s="595"/>
      <c r="G17" s="595"/>
      <c r="H17" s="595"/>
      <c r="I17" s="595"/>
      <c r="J17" s="596">
        <f t="shared" si="2"/>
        <v>0</v>
      </c>
      <c r="K17" s="595"/>
      <c r="L17" s="595"/>
      <c r="M17" s="595"/>
      <c r="N17" s="595"/>
      <c r="O17" s="596">
        <f t="shared" si="0"/>
        <v>0</v>
      </c>
      <c r="P17" s="596">
        <f t="shared" si="1"/>
        <v>0</v>
      </c>
      <c r="Q17" s="892"/>
      <c r="R17" s="891"/>
      <c r="S17" s="891"/>
      <c r="T17" s="891"/>
      <c r="U17" s="597"/>
      <c r="V17" s="597"/>
      <c r="W17" s="597"/>
      <c r="X17" s="597"/>
      <c r="Y17" s="597"/>
      <c r="Z17" s="597"/>
      <c r="AA17" s="597"/>
      <c r="AB17" s="607"/>
    </row>
    <row r="18" spans="1:28">
      <c r="A18" s="593"/>
      <c r="B18" s="593"/>
      <c r="C18" s="594"/>
      <c r="D18" s="595"/>
      <c r="E18" s="595"/>
      <c r="F18" s="595"/>
      <c r="G18" s="595"/>
      <c r="H18" s="595"/>
      <c r="I18" s="595"/>
      <c r="J18" s="596">
        <f t="shared" si="2"/>
        <v>0</v>
      </c>
      <c r="K18" s="595"/>
      <c r="L18" s="595"/>
      <c r="M18" s="595"/>
      <c r="N18" s="595"/>
      <c r="O18" s="596">
        <f t="shared" si="0"/>
        <v>0</v>
      </c>
      <c r="P18" s="596">
        <f t="shared" si="1"/>
        <v>0</v>
      </c>
      <c r="Q18" s="892"/>
      <c r="R18" s="891"/>
      <c r="S18" s="891"/>
      <c r="T18" s="891"/>
      <c r="U18" s="597"/>
      <c r="V18" s="597"/>
      <c r="W18" s="597"/>
      <c r="X18" s="597"/>
      <c r="Y18" s="597"/>
      <c r="Z18" s="597"/>
      <c r="AA18" s="597"/>
      <c r="AB18" s="607"/>
    </row>
    <row r="19" spans="1:28">
      <c r="A19" s="593"/>
      <c r="B19" s="593"/>
      <c r="C19" s="594"/>
      <c r="D19" s="595"/>
      <c r="E19" s="595"/>
      <c r="F19" s="595"/>
      <c r="G19" s="595"/>
      <c r="H19" s="595"/>
      <c r="I19" s="595"/>
      <c r="J19" s="596">
        <f t="shared" si="2"/>
        <v>0</v>
      </c>
      <c r="K19" s="595"/>
      <c r="L19" s="595"/>
      <c r="M19" s="595"/>
      <c r="N19" s="595"/>
      <c r="O19" s="596">
        <f t="shared" si="0"/>
        <v>0</v>
      </c>
      <c r="P19" s="596">
        <f t="shared" si="1"/>
        <v>0</v>
      </c>
      <c r="Q19" s="892"/>
      <c r="R19" s="891"/>
      <c r="S19" s="891"/>
      <c r="T19" s="891"/>
      <c r="U19" s="597"/>
      <c r="V19" s="597"/>
      <c r="W19" s="597"/>
      <c r="X19" s="597"/>
      <c r="Y19" s="597"/>
      <c r="Z19" s="597"/>
      <c r="AA19" s="597"/>
      <c r="AB19" s="607"/>
    </row>
    <row r="20" spans="1:28">
      <c r="A20" s="593"/>
      <c r="B20" s="593"/>
      <c r="C20" s="594"/>
      <c r="D20" s="595"/>
      <c r="E20" s="595"/>
      <c r="F20" s="595"/>
      <c r="G20" s="595"/>
      <c r="H20" s="595"/>
      <c r="I20" s="595"/>
      <c r="J20" s="596">
        <f t="shared" si="2"/>
        <v>0</v>
      </c>
      <c r="K20" s="595"/>
      <c r="L20" s="595"/>
      <c r="M20" s="595"/>
      <c r="N20" s="595"/>
      <c r="O20" s="596">
        <f t="shared" si="0"/>
        <v>0</v>
      </c>
      <c r="P20" s="596">
        <f t="shared" si="1"/>
        <v>0</v>
      </c>
      <c r="Q20" s="892"/>
      <c r="R20" s="891"/>
      <c r="S20" s="891"/>
      <c r="T20" s="891"/>
      <c r="U20" s="597"/>
      <c r="V20" s="597"/>
      <c r="W20" s="597"/>
      <c r="X20" s="597"/>
      <c r="Y20" s="597"/>
      <c r="Z20" s="597"/>
      <c r="AA20" s="597"/>
      <c r="AB20" s="607"/>
    </row>
    <row r="21" spans="1:28">
      <c r="A21" s="593"/>
      <c r="B21" s="593"/>
      <c r="C21" s="594"/>
      <c r="D21" s="595"/>
      <c r="E21" s="595"/>
      <c r="F21" s="595"/>
      <c r="G21" s="595"/>
      <c r="H21" s="595"/>
      <c r="I21" s="595"/>
      <c r="J21" s="596">
        <f t="shared" si="2"/>
        <v>0</v>
      </c>
      <c r="K21" s="595"/>
      <c r="L21" s="595"/>
      <c r="M21" s="595"/>
      <c r="N21" s="595"/>
      <c r="O21" s="596">
        <f t="shared" si="0"/>
        <v>0</v>
      </c>
      <c r="P21" s="596">
        <f t="shared" si="1"/>
        <v>0</v>
      </c>
      <c r="Q21" s="892"/>
      <c r="R21" s="891"/>
      <c r="S21" s="891"/>
      <c r="T21" s="891"/>
      <c r="U21" s="597"/>
      <c r="V21" s="597"/>
      <c r="W21" s="597"/>
      <c r="X21" s="597"/>
      <c r="Y21" s="597"/>
      <c r="Z21" s="597"/>
      <c r="AA21" s="597"/>
      <c r="AB21" s="607"/>
    </row>
    <row r="22" spans="1:28">
      <c r="A22" s="593"/>
      <c r="B22" s="593"/>
      <c r="C22" s="594"/>
      <c r="D22" s="595"/>
      <c r="E22" s="595"/>
      <c r="F22" s="595"/>
      <c r="G22" s="595"/>
      <c r="H22" s="595"/>
      <c r="I22" s="595"/>
      <c r="J22" s="596">
        <f t="shared" si="2"/>
        <v>0</v>
      </c>
      <c r="K22" s="595"/>
      <c r="L22" s="595"/>
      <c r="M22" s="595"/>
      <c r="N22" s="595"/>
      <c r="O22" s="596">
        <f t="shared" si="0"/>
        <v>0</v>
      </c>
      <c r="P22" s="596">
        <f t="shared" si="1"/>
        <v>0</v>
      </c>
      <c r="Q22" s="892"/>
      <c r="R22" s="891"/>
      <c r="S22" s="891"/>
      <c r="T22" s="891"/>
      <c r="U22" s="597"/>
      <c r="V22" s="597"/>
      <c r="W22" s="597"/>
      <c r="X22" s="597"/>
      <c r="Y22" s="597"/>
      <c r="Z22" s="597"/>
      <c r="AA22" s="597"/>
      <c r="AB22" s="607"/>
    </row>
    <row r="23" spans="1:28">
      <c r="A23" s="593"/>
      <c r="B23" s="593"/>
      <c r="C23" s="594"/>
      <c r="D23" s="595"/>
      <c r="E23" s="595"/>
      <c r="F23" s="595"/>
      <c r="G23" s="595"/>
      <c r="H23" s="595"/>
      <c r="I23" s="595"/>
      <c r="J23" s="596">
        <f t="shared" si="2"/>
        <v>0</v>
      </c>
      <c r="K23" s="595"/>
      <c r="L23" s="595"/>
      <c r="M23" s="595"/>
      <c r="N23" s="595"/>
      <c r="O23" s="596">
        <f t="shared" si="0"/>
        <v>0</v>
      </c>
      <c r="P23" s="596">
        <f t="shared" si="1"/>
        <v>0</v>
      </c>
      <c r="Q23" s="892"/>
      <c r="R23" s="891"/>
      <c r="S23" s="891"/>
      <c r="T23" s="891"/>
      <c r="U23" s="597"/>
      <c r="V23" s="597"/>
      <c r="W23" s="597"/>
      <c r="X23" s="597"/>
      <c r="Y23" s="597"/>
      <c r="Z23" s="597"/>
      <c r="AA23" s="597"/>
      <c r="AB23" s="607"/>
    </row>
    <row r="24" spans="1:28">
      <c r="A24" s="593"/>
      <c r="B24" s="593"/>
      <c r="C24" s="594"/>
      <c r="D24" s="595"/>
      <c r="E24" s="595"/>
      <c r="F24" s="595"/>
      <c r="G24" s="595"/>
      <c r="H24" s="595"/>
      <c r="I24" s="595"/>
      <c r="J24" s="596">
        <f t="shared" si="2"/>
        <v>0</v>
      </c>
      <c r="K24" s="595"/>
      <c r="L24" s="595"/>
      <c r="M24" s="595"/>
      <c r="N24" s="595"/>
      <c r="O24" s="596">
        <f t="shared" si="0"/>
        <v>0</v>
      </c>
      <c r="P24" s="596">
        <f t="shared" si="1"/>
        <v>0</v>
      </c>
      <c r="Q24" s="892"/>
      <c r="R24" s="891"/>
      <c r="S24" s="891"/>
      <c r="T24" s="891"/>
      <c r="U24" s="597"/>
      <c r="V24" s="597"/>
      <c r="W24" s="597"/>
      <c r="X24" s="597"/>
      <c r="Y24" s="597"/>
      <c r="Z24" s="597"/>
      <c r="AA24" s="597"/>
      <c r="AB24" s="607"/>
    </row>
    <row r="25" spans="1:28">
      <c r="A25" s="593"/>
      <c r="B25" s="593"/>
      <c r="C25" s="594"/>
      <c r="D25" s="595"/>
      <c r="E25" s="595"/>
      <c r="F25" s="595"/>
      <c r="G25" s="595"/>
      <c r="H25" s="595"/>
      <c r="I25" s="595"/>
      <c r="J25" s="596">
        <f t="shared" si="2"/>
        <v>0</v>
      </c>
      <c r="K25" s="595"/>
      <c r="L25" s="595"/>
      <c r="M25" s="595"/>
      <c r="N25" s="595"/>
      <c r="O25" s="596">
        <f t="shared" si="0"/>
        <v>0</v>
      </c>
      <c r="P25" s="596">
        <f t="shared" si="1"/>
        <v>0</v>
      </c>
      <c r="Q25" s="892"/>
      <c r="R25" s="891"/>
      <c r="S25" s="891"/>
      <c r="T25" s="891"/>
      <c r="U25" s="597"/>
      <c r="V25" s="597"/>
      <c r="W25" s="597"/>
      <c r="X25" s="597"/>
      <c r="Y25" s="597"/>
      <c r="Z25" s="597"/>
      <c r="AA25" s="597"/>
      <c r="AB25" s="607"/>
    </row>
    <row r="26" spans="1:28">
      <c r="A26" s="593"/>
      <c r="B26" s="593"/>
      <c r="C26" s="594"/>
      <c r="D26" s="595"/>
      <c r="E26" s="595"/>
      <c r="F26" s="595"/>
      <c r="G26" s="595"/>
      <c r="H26" s="595"/>
      <c r="I26" s="595"/>
      <c r="J26" s="596">
        <f t="shared" si="2"/>
        <v>0</v>
      </c>
      <c r="K26" s="595"/>
      <c r="L26" s="595"/>
      <c r="M26" s="595"/>
      <c r="N26" s="595"/>
      <c r="O26" s="596">
        <f t="shared" si="0"/>
        <v>0</v>
      </c>
      <c r="P26" s="596">
        <f t="shared" si="1"/>
        <v>0</v>
      </c>
      <c r="Q26" s="892"/>
      <c r="R26" s="891"/>
      <c r="S26" s="891"/>
      <c r="T26" s="891"/>
      <c r="U26" s="597"/>
      <c r="V26" s="597"/>
      <c r="W26" s="597"/>
      <c r="X26" s="597"/>
      <c r="Y26" s="597"/>
      <c r="Z26" s="597"/>
      <c r="AA26" s="597"/>
      <c r="AB26" s="607"/>
    </row>
    <row r="27" spans="1:28">
      <c r="A27" s="593"/>
      <c r="B27" s="593"/>
      <c r="C27" s="594"/>
      <c r="D27" s="595"/>
      <c r="E27" s="595"/>
      <c r="F27" s="595"/>
      <c r="G27" s="595"/>
      <c r="H27" s="595"/>
      <c r="I27" s="595"/>
      <c r="J27" s="596">
        <f t="shared" si="2"/>
        <v>0</v>
      </c>
      <c r="K27" s="595"/>
      <c r="L27" s="595"/>
      <c r="M27" s="595"/>
      <c r="N27" s="595"/>
      <c r="O27" s="596">
        <f t="shared" si="0"/>
        <v>0</v>
      </c>
      <c r="P27" s="596">
        <f t="shared" si="1"/>
        <v>0</v>
      </c>
      <c r="Q27" s="892"/>
      <c r="R27" s="891"/>
      <c r="S27" s="891"/>
      <c r="T27" s="891"/>
      <c r="U27" s="597"/>
      <c r="V27" s="597"/>
      <c r="W27" s="597"/>
      <c r="X27" s="597"/>
      <c r="Y27" s="597"/>
      <c r="Z27" s="597"/>
      <c r="AA27" s="597"/>
      <c r="AB27" s="607"/>
    </row>
    <row r="28" spans="1:28">
      <c r="A28" s="593"/>
      <c r="B28" s="593"/>
      <c r="C28" s="594"/>
      <c r="D28" s="595"/>
      <c r="E28" s="595"/>
      <c r="F28" s="595"/>
      <c r="G28" s="595"/>
      <c r="H28" s="595"/>
      <c r="I28" s="595"/>
      <c r="J28" s="596">
        <f t="shared" si="2"/>
        <v>0</v>
      </c>
      <c r="K28" s="595"/>
      <c r="L28" s="595"/>
      <c r="M28" s="595"/>
      <c r="N28" s="595"/>
      <c r="O28" s="596">
        <f t="shared" si="0"/>
        <v>0</v>
      </c>
      <c r="P28" s="596">
        <f t="shared" si="1"/>
        <v>0</v>
      </c>
      <c r="Q28" s="892"/>
      <c r="R28" s="891"/>
      <c r="S28" s="891"/>
      <c r="T28" s="891"/>
      <c r="U28" s="597"/>
      <c r="V28" s="597"/>
      <c r="W28" s="597"/>
      <c r="X28" s="597"/>
      <c r="Y28" s="597"/>
      <c r="Z28" s="597"/>
      <c r="AA28" s="597"/>
      <c r="AB28" s="607"/>
    </row>
    <row r="29" spans="1:28">
      <c r="A29" s="593"/>
      <c r="B29" s="593"/>
      <c r="C29" s="594"/>
      <c r="D29" s="595"/>
      <c r="E29" s="595"/>
      <c r="F29" s="595"/>
      <c r="G29" s="595"/>
      <c r="H29" s="595"/>
      <c r="I29" s="595"/>
      <c r="J29" s="596">
        <f t="shared" si="2"/>
        <v>0</v>
      </c>
      <c r="K29" s="595"/>
      <c r="L29" s="595"/>
      <c r="M29" s="595"/>
      <c r="N29" s="595"/>
      <c r="O29" s="596">
        <f t="shared" si="0"/>
        <v>0</v>
      </c>
      <c r="P29" s="596">
        <f t="shared" si="1"/>
        <v>0</v>
      </c>
      <c r="Q29" s="892"/>
      <c r="R29" s="891"/>
      <c r="S29" s="891"/>
      <c r="T29" s="891"/>
      <c r="U29" s="597"/>
      <c r="V29" s="597"/>
      <c r="W29" s="597"/>
      <c r="X29" s="597"/>
      <c r="Y29" s="597"/>
      <c r="Z29" s="597"/>
      <c r="AA29" s="597"/>
      <c r="AB29" s="607"/>
    </row>
    <row r="30" spans="1:28">
      <c r="A30" s="593"/>
      <c r="B30" s="593"/>
      <c r="C30" s="594"/>
      <c r="D30" s="595"/>
      <c r="E30" s="595"/>
      <c r="F30" s="595"/>
      <c r="G30" s="595"/>
      <c r="H30" s="595"/>
      <c r="I30" s="595"/>
      <c r="J30" s="596">
        <f t="shared" si="2"/>
        <v>0</v>
      </c>
      <c r="K30" s="595"/>
      <c r="L30" s="595"/>
      <c r="M30" s="595"/>
      <c r="N30" s="595"/>
      <c r="O30" s="596">
        <f t="shared" si="0"/>
        <v>0</v>
      </c>
      <c r="P30" s="596">
        <f t="shared" si="1"/>
        <v>0</v>
      </c>
      <c r="Q30" s="892"/>
      <c r="R30" s="891"/>
      <c r="S30" s="891"/>
      <c r="T30" s="891"/>
      <c r="U30" s="597"/>
      <c r="V30" s="597"/>
      <c r="W30" s="597"/>
      <c r="X30" s="597"/>
      <c r="Y30" s="597"/>
      <c r="Z30" s="597"/>
      <c r="AA30" s="597"/>
      <c r="AB30" s="607"/>
    </row>
    <row r="31" spans="1:28">
      <c r="A31" s="593"/>
      <c r="B31" s="593"/>
      <c r="C31" s="594"/>
      <c r="D31" s="595"/>
      <c r="E31" s="595"/>
      <c r="F31" s="595"/>
      <c r="G31" s="595"/>
      <c r="H31" s="595"/>
      <c r="I31" s="595"/>
      <c r="J31" s="596">
        <f t="shared" si="2"/>
        <v>0</v>
      </c>
      <c r="K31" s="595"/>
      <c r="L31" s="595"/>
      <c r="M31" s="595"/>
      <c r="N31" s="595"/>
      <c r="O31" s="596">
        <f t="shared" si="0"/>
        <v>0</v>
      </c>
      <c r="P31" s="596">
        <f t="shared" si="1"/>
        <v>0</v>
      </c>
      <c r="Q31" s="892"/>
      <c r="R31" s="891"/>
      <c r="S31" s="891"/>
      <c r="T31" s="891"/>
      <c r="U31" s="597"/>
      <c r="V31" s="597"/>
      <c r="W31" s="597"/>
      <c r="X31" s="597"/>
      <c r="Y31" s="597"/>
      <c r="Z31" s="597"/>
      <c r="AA31" s="597"/>
      <c r="AB31" s="607"/>
    </row>
    <row r="32" spans="1:28">
      <c r="A32" s="593"/>
      <c r="B32" s="593"/>
      <c r="C32" s="594"/>
      <c r="D32" s="595"/>
      <c r="E32" s="595"/>
      <c r="F32" s="595"/>
      <c r="G32" s="595"/>
      <c r="H32" s="595"/>
      <c r="I32" s="595"/>
      <c r="J32" s="596">
        <f t="shared" si="2"/>
        <v>0</v>
      </c>
      <c r="K32" s="595"/>
      <c r="L32" s="595"/>
      <c r="M32" s="595"/>
      <c r="N32" s="595"/>
      <c r="O32" s="596">
        <f t="shared" si="0"/>
        <v>0</v>
      </c>
      <c r="P32" s="596">
        <f t="shared" si="1"/>
        <v>0</v>
      </c>
      <c r="Q32" s="892"/>
      <c r="R32" s="891"/>
      <c r="S32" s="891"/>
      <c r="T32" s="891"/>
      <c r="U32" s="597"/>
      <c r="V32" s="597"/>
      <c r="W32" s="597"/>
      <c r="X32" s="597"/>
      <c r="Y32" s="597"/>
      <c r="Z32" s="597"/>
      <c r="AA32" s="597"/>
      <c r="AB32" s="607"/>
    </row>
    <row r="33" spans="1:28">
      <c r="A33" s="593"/>
      <c r="B33" s="593"/>
      <c r="C33" s="594"/>
      <c r="D33" s="595"/>
      <c r="E33" s="595"/>
      <c r="F33" s="595"/>
      <c r="G33" s="595"/>
      <c r="H33" s="595"/>
      <c r="I33" s="595"/>
      <c r="J33" s="596">
        <f t="shared" si="2"/>
        <v>0</v>
      </c>
      <c r="K33" s="595"/>
      <c r="L33" s="595"/>
      <c r="M33" s="595"/>
      <c r="N33" s="595"/>
      <c r="O33" s="596">
        <f t="shared" si="0"/>
        <v>0</v>
      </c>
      <c r="P33" s="596">
        <f t="shared" si="1"/>
        <v>0</v>
      </c>
      <c r="Q33" s="892"/>
      <c r="R33" s="891"/>
      <c r="S33" s="891"/>
      <c r="T33" s="891"/>
      <c r="U33" s="597"/>
      <c r="V33" s="597"/>
      <c r="W33" s="597"/>
      <c r="X33" s="597"/>
      <c r="Y33" s="597"/>
      <c r="Z33" s="597"/>
      <c r="AA33" s="597"/>
      <c r="AB33" s="607"/>
    </row>
    <row r="34" spans="1:28">
      <c r="A34" s="593"/>
      <c r="B34" s="593"/>
      <c r="C34" s="594"/>
      <c r="D34" s="595"/>
      <c r="E34" s="595"/>
      <c r="F34" s="595"/>
      <c r="G34" s="595"/>
      <c r="H34" s="595"/>
      <c r="I34" s="595"/>
      <c r="J34" s="596">
        <f t="shared" si="2"/>
        <v>0</v>
      </c>
      <c r="K34" s="595"/>
      <c r="L34" s="595"/>
      <c r="M34" s="595"/>
      <c r="N34" s="595"/>
      <c r="O34" s="596">
        <f t="shared" si="0"/>
        <v>0</v>
      </c>
      <c r="P34" s="596">
        <f t="shared" si="1"/>
        <v>0</v>
      </c>
      <c r="Q34" s="892"/>
      <c r="R34" s="891"/>
      <c r="S34" s="891"/>
      <c r="T34" s="891"/>
      <c r="U34" s="597"/>
      <c r="V34" s="597"/>
      <c r="W34" s="597"/>
      <c r="X34" s="597"/>
      <c r="Y34" s="597"/>
      <c r="Z34" s="597"/>
      <c r="AA34" s="597"/>
      <c r="AB34" s="607"/>
    </row>
    <row r="35" spans="1:28">
      <c r="A35" s="593"/>
      <c r="B35" s="593"/>
      <c r="C35" s="594"/>
      <c r="D35" s="595"/>
      <c r="E35" s="595"/>
      <c r="F35" s="595"/>
      <c r="G35" s="595"/>
      <c r="H35" s="595"/>
      <c r="I35" s="595"/>
      <c r="J35" s="596">
        <f t="shared" si="2"/>
        <v>0</v>
      </c>
      <c r="K35" s="595"/>
      <c r="L35" s="595"/>
      <c r="M35" s="595"/>
      <c r="N35" s="595"/>
      <c r="O35" s="596">
        <f t="shared" si="0"/>
        <v>0</v>
      </c>
      <c r="P35" s="596">
        <f t="shared" si="1"/>
        <v>0</v>
      </c>
      <c r="Q35" s="892"/>
      <c r="R35" s="891"/>
      <c r="S35" s="891"/>
      <c r="T35" s="891"/>
      <c r="U35" s="597"/>
      <c r="V35" s="597"/>
      <c r="W35" s="597"/>
      <c r="X35" s="597"/>
      <c r="Y35" s="597"/>
      <c r="Z35" s="597"/>
      <c r="AA35" s="597"/>
      <c r="AB35" s="607"/>
    </row>
    <row r="36" spans="1:28">
      <c r="A36" s="593"/>
      <c r="B36" s="593"/>
      <c r="C36" s="594"/>
      <c r="D36" s="595"/>
      <c r="E36" s="595"/>
      <c r="F36" s="595"/>
      <c r="G36" s="595"/>
      <c r="H36" s="595"/>
      <c r="I36" s="595"/>
      <c r="J36" s="596">
        <f t="shared" si="2"/>
        <v>0</v>
      </c>
      <c r="K36" s="595"/>
      <c r="L36" s="595"/>
      <c r="M36" s="595"/>
      <c r="N36" s="595"/>
      <c r="O36" s="596">
        <f t="shared" si="0"/>
        <v>0</v>
      </c>
      <c r="P36" s="596">
        <f t="shared" si="1"/>
        <v>0</v>
      </c>
      <c r="Q36" s="892"/>
      <c r="R36" s="891"/>
      <c r="S36" s="891"/>
      <c r="T36" s="891"/>
      <c r="U36" s="597"/>
      <c r="V36" s="597"/>
      <c r="W36" s="597"/>
      <c r="X36" s="597"/>
      <c r="Y36" s="597"/>
      <c r="Z36" s="597"/>
      <c r="AA36" s="597"/>
      <c r="AB36" s="607"/>
    </row>
    <row r="37" spans="1:28">
      <c r="A37" s="593"/>
      <c r="B37" s="593"/>
      <c r="C37" s="594"/>
      <c r="D37" s="595"/>
      <c r="E37" s="595"/>
      <c r="F37" s="595"/>
      <c r="G37" s="595"/>
      <c r="H37" s="595"/>
      <c r="I37" s="595"/>
      <c r="J37" s="596">
        <f t="shared" si="2"/>
        <v>0</v>
      </c>
      <c r="K37" s="595"/>
      <c r="L37" s="595"/>
      <c r="M37" s="595"/>
      <c r="N37" s="595"/>
      <c r="O37" s="596">
        <f t="shared" si="0"/>
        <v>0</v>
      </c>
      <c r="P37" s="596">
        <f t="shared" si="1"/>
        <v>0</v>
      </c>
      <c r="Q37" s="892"/>
      <c r="R37" s="891"/>
      <c r="S37" s="891"/>
      <c r="T37" s="891"/>
      <c r="U37" s="597"/>
      <c r="V37" s="597"/>
      <c r="W37" s="597"/>
      <c r="X37" s="597"/>
      <c r="Y37" s="597"/>
      <c r="Z37" s="597"/>
      <c r="AA37" s="597"/>
      <c r="AB37" s="607"/>
    </row>
    <row r="38" spans="1:28">
      <c r="A38" s="593"/>
      <c r="B38" s="593"/>
      <c r="C38" s="594"/>
      <c r="D38" s="595"/>
      <c r="E38" s="595"/>
      <c r="F38" s="595"/>
      <c r="G38" s="595"/>
      <c r="H38" s="595"/>
      <c r="I38" s="595"/>
      <c r="J38" s="596">
        <f t="shared" si="2"/>
        <v>0</v>
      </c>
      <c r="K38" s="595"/>
      <c r="L38" s="595"/>
      <c r="M38" s="595"/>
      <c r="N38" s="595"/>
      <c r="O38" s="596">
        <f t="shared" si="0"/>
        <v>0</v>
      </c>
      <c r="P38" s="596">
        <f t="shared" si="1"/>
        <v>0</v>
      </c>
      <c r="Q38" s="892"/>
      <c r="R38" s="891"/>
      <c r="S38" s="891"/>
      <c r="T38" s="891"/>
      <c r="U38" s="597"/>
      <c r="V38" s="597"/>
      <c r="W38" s="597"/>
      <c r="X38" s="597"/>
      <c r="Y38" s="597"/>
      <c r="Z38" s="597"/>
      <c r="AA38" s="597"/>
      <c r="AB38" s="607"/>
    </row>
    <row r="39" spans="1:28">
      <c r="A39" s="593"/>
      <c r="B39" s="593"/>
      <c r="C39" s="594"/>
      <c r="D39" s="595"/>
      <c r="E39" s="595"/>
      <c r="F39" s="595"/>
      <c r="G39" s="595"/>
      <c r="H39" s="595"/>
      <c r="I39" s="595"/>
      <c r="J39" s="596">
        <f t="shared" si="2"/>
        <v>0</v>
      </c>
      <c r="K39" s="595"/>
      <c r="L39" s="595"/>
      <c r="M39" s="595"/>
      <c r="N39" s="595"/>
      <c r="O39" s="596">
        <f t="shared" si="0"/>
        <v>0</v>
      </c>
      <c r="P39" s="596">
        <f t="shared" si="1"/>
        <v>0</v>
      </c>
      <c r="Q39" s="892"/>
      <c r="R39" s="891"/>
      <c r="S39" s="891"/>
      <c r="T39" s="891"/>
      <c r="U39" s="597"/>
      <c r="V39" s="597"/>
      <c r="W39" s="597"/>
      <c r="X39" s="597"/>
      <c r="Y39" s="597"/>
      <c r="Z39" s="597"/>
      <c r="AA39" s="597"/>
      <c r="AB39" s="607"/>
    </row>
    <row r="40" spans="1:28">
      <c r="A40" s="593"/>
      <c r="B40" s="593"/>
      <c r="C40" s="594"/>
      <c r="D40" s="595"/>
      <c r="E40" s="595"/>
      <c r="F40" s="595"/>
      <c r="G40" s="595"/>
      <c r="H40" s="595"/>
      <c r="I40" s="595"/>
      <c r="J40" s="596">
        <f t="shared" si="2"/>
        <v>0</v>
      </c>
      <c r="K40" s="595"/>
      <c r="L40" s="595"/>
      <c r="M40" s="595"/>
      <c r="N40" s="595"/>
      <c r="O40" s="596">
        <f t="shared" si="0"/>
        <v>0</v>
      </c>
      <c r="P40" s="596">
        <f t="shared" si="1"/>
        <v>0</v>
      </c>
      <c r="Q40" s="892"/>
      <c r="R40" s="891"/>
      <c r="S40" s="891"/>
      <c r="T40" s="891"/>
      <c r="U40" s="597"/>
      <c r="V40" s="597"/>
      <c r="W40" s="597"/>
      <c r="X40" s="597"/>
      <c r="Y40" s="597"/>
      <c r="Z40" s="597"/>
      <c r="AA40" s="597"/>
      <c r="AB40" s="607"/>
    </row>
    <row r="41" spans="1:28">
      <c r="A41" s="593"/>
      <c r="B41" s="593"/>
      <c r="C41" s="594"/>
      <c r="D41" s="595"/>
      <c r="E41" s="595"/>
      <c r="F41" s="595"/>
      <c r="G41" s="595"/>
      <c r="H41" s="595"/>
      <c r="I41" s="595"/>
      <c r="J41" s="596">
        <f t="shared" si="2"/>
        <v>0</v>
      </c>
      <c r="K41" s="595"/>
      <c r="L41" s="595"/>
      <c r="M41" s="595"/>
      <c r="N41" s="595"/>
      <c r="O41" s="596">
        <f t="shared" si="0"/>
        <v>0</v>
      </c>
      <c r="P41" s="596">
        <f t="shared" si="1"/>
        <v>0</v>
      </c>
      <c r="Q41" s="892"/>
      <c r="R41" s="891"/>
      <c r="S41" s="891"/>
      <c r="T41" s="891"/>
      <c r="U41" s="597"/>
      <c r="V41" s="597"/>
      <c r="W41" s="597"/>
      <c r="X41" s="597"/>
      <c r="Y41" s="597"/>
      <c r="Z41" s="597"/>
      <c r="AA41" s="597"/>
      <c r="AB41" s="607"/>
    </row>
    <row r="42" spans="1:28">
      <c r="A42" s="593"/>
      <c r="B42" s="593"/>
      <c r="C42" s="594"/>
      <c r="D42" s="595"/>
      <c r="E42" s="595"/>
      <c r="F42" s="595"/>
      <c r="G42" s="595"/>
      <c r="H42" s="595"/>
      <c r="I42" s="595"/>
      <c r="J42" s="596">
        <f t="shared" si="2"/>
        <v>0</v>
      </c>
      <c r="K42" s="595"/>
      <c r="L42" s="595"/>
      <c r="M42" s="595"/>
      <c r="N42" s="595"/>
      <c r="O42" s="596">
        <f t="shared" si="0"/>
        <v>0</v>
      </c>
      <c r="P42" s="596">
        <f t="shared" si="1"/>
        <v>0</v>
      </c>
      <c r="Q42" s="892"/>
      <c r="R42" s="891"/>
      <c r="S42" s="891"/>
      <c r="T42" s="891"/>
      <c r="U42" s="597"/>
      <c r="V42" s="597"/>
      <c r="W42" s="597"/>
      <c r="X42" s="597"/>
      <c r="Y42" s="597"/>
      <c r="Z42" s="597"/>
      <c r="AA42" s="597"/>
      <c r="AB42" s="607"/>
    </row>
    <row r="43" spans="1:28">
      <c r="A43" s="593"/>
      <c r="B43" s="593"/>
      <c r="C43" s="594"/>
      <c r="D43" s="595"/>
      <c r="E43" s="595"/>
      <c r="F43" s="595"/>
      <c r="G43" s="595"/>
      <c r="H43" s="595"/>
      <c r="I43" s="595"/>
      <c r="J43" s="596">
        <f t="shared" si="2"/>
        <v>0</v>
      </c>
      <c r="K43" s="595"/>
      <c r="L43" s="595"/>
      <c r="M43" s="595"/>
      <c r="N43" s="595"/>
      <c r="O43" s="596">
        <f t="shared" si="0"/>
        <v>0</v>
      </c>
      <c r="P43" s="596">
        <f t="shared" si="1"/>
        <v>0</v>
      </c>
      <c r="Q43" s="892"/>
      <c r="R43" s="891"/>
      <c r="S43" s="891"/>
      <c r="T43" s="891"/>
      <c r="U43" s="597"/>
      <c r="V43" s="597"/>
      <c r="W43" s="597"/>
      <c r="X43" s="597"/>
      <c r="Y43" s="597"/>
      <c r="Z43" s="597"/>
      <c r="AA43" s="597"/>
      <c r="AB43" s="607"/>
    </row>
    <row r="44" spans="1:28">
      <c r="A44" s="593"/>
      <c r="B44" s="593"/>
      <c r="C44" s="594"/>
      <c r="D44" s="595"/>
      <c r="E44" s="595"/>
      <c r="F44" s="595"/>
      <c r="G44" s="595"/>
      <c r="H44" s="595"/>
      <c r="I44" s="595"/>
      <c r="J44" s="596">
        <f t="shared" si="2"/>
        <v>0</v>
      </c>
      <c r="K44" s="595"/>
      <c r="L44" s="595"/>
      <c r="M44" s="595"/>
      <c r="N44" s="595"/>
      <c r="O44" s="596">
        <f t="shared" si="0"/>
        <v>0</v>
      </c>
      <c r="P44" s="596">
        <f t="shared" si="1"/>
        <v>0</v>
      </c>
      <c r="Q44" s="892"/>
      <c r="R44" s="891"/>
      <c r="S44" s="891"/>
      <c r="T44" s="891"/>
      <c r="U44" s="597"/>
      <c r="V44" s="597"/>
      <c r="W44" s="597"/>
      <c r="X44" s="597"/>
      <c r="Y44" s="597"/>
      <c r="Z44" s="597"/>
      <c r="AA44" s="597"/>
      <c r="AB44" s="607"/>
    </row>
    <row r="45" spans="1:28">
      <c r="A45" s="593"/>
      <c r="B45" s="593"/>
      <c r="C45" s="594"/>
      <c r="D45" s="595"/>
      <c r="E45" s="595"/>
      <c r="F45" s="595"/>
      <c r="G45" s="595"/>
      <c r="H45" s="595"/>
      <c r="I45" s="595"/>
      <c r="J45" s="596">
        <f t="shared" si="2"/>
        <v>0</v>
      </c>
      <c r="K45" s="595"/>
      <c r="L45" s="595"/>
      <c r="M45" s="595"/>
      <c r="N45" s="595"/>
      <c r="O45" s="596">
        <f t="shared" si="0"/>
        <v>0</v>
      </c>
      <c r="P45" s="596">
        <f t="shared" si="1"/>
        <v>0</v>
      </c>
      <c r="Q45" s="892"/>
      <c r="R45" s="891"/>
      <c r="S45" s="891"/>
      <c r="T45" s="891"/>
      <c r="U45" s="597"/>
      <c r="V45" s="597"/>
      <c r="W45" s="597"/>
      <c r="X45" s="597"/>
      <c r="Y45" s="597"/>
      <c r="Z45" s="597"/>
      <c r="AA45" s="597"/>
      <c r="AB45" s="607"/>
    </row>
    <row r="46" spans="1:28">
      <c r="A46" s="593"/>
      <c r="B46" s="593"/>
      <c r="C46" s="594"/>
      <c r="D46" s="595"/>
      <c r="E46" s="595"/>
      <c r="F46" s="595"/>
      <c r="G46" s="595"/>
      <c r="H46" s="595"/>
      <c r="I46" s="595"/>
      <c r="J46" s="596">
        <f t="shared" si="2"/>
        <v>0</v>
      </c>
      <c r="K46" s="595"/>
      <c r="L46" s="595"/>
      <c r="M46" s="595"/>
      <c r="N46" s="595"/>
      <c r="O46" s="596">
        <f t="shared" si="0"/>
        <v>0</v>
      </c>
      <c r="P46" s="596">
        <f t="shared" si="1"/>
        <v>0</v>
      </c>
      <c r="Q46" s="892"/>
      <c r="R46" s="891"/>
      <c r="S46" s="891"/>
      <c r="T46" s="891"/>
      <c r="U46" s="597"/>
      <c r="V46" s="597"/>
      <c r="W46" s="597"/>
      <c r="X46" s="597"/>
      <c r="Y46" s="597"/>
      <c r="Z46" s="597"/>
      <c r="AA46" s="597"/>
      <c r="AB46" s="607"/>
    </row>
    <row r="47" spans="1:28">
      <c r="A47" s="593"/>
      <c r="B47" s="593"/>
      <c r="C47" s="594"/>
      <c r="D47" s="595"/>
      <c r="E47" s="595"/>
      <c r="F47" s="595"/>
      <c r="G47" s="595"/>
      <c r="H47" s="595"/>
      <c r="I47" s="595"/>
      <c r="J47" s="596">
        <f t="shared" si="2"/>
        <v>0</v>
      </c>
      <c r="K47" s="595"/>
      <c r="L47" s="595"/>
      <c r="M47" s="595"/>
      <c r="N47" s="595"/>
      <c r="O47" s="596">
        <f t="shared" si="0"/>
        <v>0</v>
      </c>
      <c r="P47" s="596">
        <f t="shared" si="1"/>
        <v>0</v>
      </c>
      <c r="Q47" s="892"/>
      <c r="R47" s="891"/>
      <c r="S47" s="891"/>
      <c r="T47" s="891"/>
      <c r="U47" s="597"/>
      <c r="V47" s="597"/>
      <c r="W47" s="597"/>
      <c r="X47" s="597"/>
      <c r="Y47" s="597"/>
      <c r="Z47" s="597"/>
      <c r="AA47" s="597"/>
      <c r="AB47" s="607"/>
    </row>
    <row r="48" spans="1:28">
      <c r="A48" s="593"/>
      <c r="B48" s="593"/>
      <c r="C48" s="594"/>
      <c r="D48" s="595"/>
      <c r="E48" s="595"/>
      <c r="F48" s="595"/>
      <c r="G48" s="595"/>
      <c r="H48" s="595"/>
      <c r="I48" s="595"/>
      <c r="J48" s="596">
        <f t="shared" si="2"/>
        <v>0</v>
      </c>
      <c r="K48" s="595"/>
      <c r="L48" s="595"/>
      <c r="M48" s="595"/>
      <c r="N48" s="595"/>
      <c r="O48" s="596">
        <f t="shared" si="0"/>
        <v>0</v>
      </c>
      <c r="P48" s="596">
        <f t="shared" si="1"/>
        <v>0</v>
      </c>
      <c r="Q48" s="892"/>
      <c r="R48" s="891"/>
      <c r="S48" s="891"/>
      <c r="T48" s="891"/>
      <c r="U48" s="597"/>
      <c r="V48" s="597"/>
      <c r="W48" s="597"/>
      <c r="X48" s="597"/>
      <c r="Y48" s="597"/>
      <c r="Z48" s="597"/>
      <c r="AA48" s="597"/>
      <c r="AB48" s="607"/>
    </row>
    <row r="49" spans="1:28">
      <c r="A49" s="593"/>
      <c r="B49" s="593"/>
      <c r="C49" s="594"/>
      <c r="D49" s="595"/>
      <c r="E49" s="595"/>
      <c r="F49" s="595"/>
      <c r="G49" s="595"/>
      <c r="H49" s="595"/>
      <c r="I49" s="595"/>
      <c r="J49" s="596">
        <f t="shared" si="2"/>
        <v>0</v>
      </c>
      <c r="K49" s="595"/>
      <c r="L49" s="595"/>
      <c r="M49" s="595"/>
      <c r="N49" s="595"/>
      <c r="O49" s="596">
        <f t="shared" si="0"/>
        <v>0</v>
      </c>
      <c r="P49" s="596">
        <f t="shared" si="1"/>
        <v>0</v>
      </c>
      <c r="Q49" s="892"/>
      <c r="R49" s="891"/>
      <c r="S49" s="891"/>
      <c r="T49" s="891"/>
      <c r="U49" s="597"/>
      <c r="V49" s="597"/>
      <c r="W49" s="597"/>
      <c r="X49" s="597"/>
      <c r="Y49" s="597"/>
      <c r="Z49" s="597"/>
      <c r="AA49" s="597"/>
      <c r="AB49" s="607"/>
    </row>
    <row r="50" spans="1:28">
      <c r="A50" s="593"/>
      <c r="B50" s="593"/>
      <c r="C50" s="594"/>
      <c r="D50" s="595"/>
      <c r="E50" s="595"/>
      <c r="F50" s="595"/>
      <c r="G50" s="595"/>
      <c r="H50" s="595"/>
      <c r="I50" s="595"/>
      <c r="J50" s="596">
        <f t="shared" si="2"/>
        <v>0</v>
      </c>
      <c r="K50" s="595"/>
      <c r="L50" s="595"/>
      <c r="M50" s="595"/>
      <c r="N50" s="595"/>
      <c r="O50" s="596">
        <f t="shared" si="0"/>
        <v>0</v>
      </c>
      <c r="P50" s="596">
        <f t="shared" si="1"/>
        <v>0</v>
      </c>
      <c r="Q50" s="892"/>
      <c r="R50" s="891"/>
      <c r="S50" s="891"/>
      <c r="T50" s="891"/>
      <c r="U50" s="597"/>
      <c r="V50" s="597"/>
      <c r="W50" s="597"/>
      <c r="X50" s="597"/>
      <c r="Y50" s="597"/>
      <c r="Z50" s="597"/>
      <c r="AA50" s="597"/>
      <c r="AB50" s="607"/>
    </row>
    <row r="51" spans="1:28">
      <c r="A51" s="593"/>
      <c r="B51" s="593"/>
      <c r="C51" s="594"/>
      <c r="D51" s="595"/>
      <c r="E51" s="595"/>
      <c r="F51" s="595"/>
      <c r="G51" s="595"/>
      <c r="H51" s="595"/>
      <c r="I51" s="595"/>
      <c r="J51" s="596">
        <f t="shared" si="2"/>
        <v>0</v>
      </c>
      <c r="K51" s="595"/>
      <c r="L51" s="595"/>
      <c r="M51" s="595"/>
      <c r="N51" s="595"/>
      <c r="O51" s="596">
        <f t="shared" si="0"/>
        <v>0</v>
      </c>
      <c r="P51" s="596">
        <f t="shared" si="1"/>
        <v>0</v>
      </c>
      <c r="Q51" s="892"/>
      <c r="R51" s="891"/>
      <c r="S51" s="891"/>
      <c r="T51" s="891"/>
      <c r="U51" s="597"/>
      <c r="V51" s="597"/>
      <c r="W51" s="597"/>
      <c r="X51" s="597"/>
      <c r="Y51" s="597"/>
      <c r="Z51" s="597"/>
      <c r="AA51" s="597"/>
      <c r="AB51" s="607"/>
    </row>
    <row r="52" spans="1:28">
      <c r="A52" s="593"/>
      <c r="B52" s="593"/>
      <c r="C52" s="594"/>
      <c r="D52" s="595"/>
      <c r="E52" s="595"/>
      <c r="F52" s="595"/>
      <c r="G52" s="595"/>
      <c r="H52" s="595"/>
      <c r="I52" s="595"/>
      <c r="J52" s="596">
        <f t="shared" si="2"/>
        <v>0</v>
      </c>
      <c r="K52" s="595"/>
      <c r="L52" s="595"/>
      <c r="M52" s="595"/>
      <c r="N52" s="595"/>
      <c r="O52" s="596">
        <f t="shared" si="0"/>
        <v>0</v>
      </c>
      <c r="P52" s="596">
        <f t="shared" si="1"/>
        <v>0</v>
      </c>
      <c r="Q52" s="892"/>
      <c r="R52" s="891"/>
      <c r="S52" s="891"/>
      <c r="T52" s="891"/>
      <c r="U52" s="597"/>
      <c r="V52" s="597"/>
      <c r="W52" s="597"/>
      <c r="X52" s="597"/>
      <c r="Y52" s="597"/>
      <c r="Z52" s="597"/>
      <c r="AA52" s="597"/>
      <c r="AB52" s="607"/>
    </row>
    <row r="53" spans="1:28">
      <c r="A53" s="593"/>
      <c r="B53" s="593"/>
      <c r="C53" s="594"/>
      <c r="D53" s="595"/>
      <c r="E53" s="595"/>
      <c r="F53" s="595"/>
      <c r="G53" s="595"/>
      <c r="H53" s="595"/>
      <c r="I53" s="595"/>
      <c r="J53" s="596">
        <f t="shared" si="2"/>
        <v>0</v>
      </c>
      <c r="K53" s="595"/>
      <c r="L53" s="595"/>
      <c r="M53" s="595"/>
      <c r="N53" s="595"/>
      <c r="O53" s="596">
        <f t="shared" si="0"/>
        <v>0</v>
      </c>
      <c r="P53" s="596">
        <f t="shared" si="1"/>
        <v>0</v>
      </c>
      <c r="Q53" s="892"/>
      <c r="R53" s="891"/>
      <c r="S53" s="891"/>
      <c r="T53" s="891"/>
      <c r="U53" s="597"/>
      <c r="V53" s="597"/>
      <c r="W53" s="597"/>
      <c r="X53" s="597"/>
      <c r="Y53" s="597"/>
      <c r="Z53" s="597"/>
      <c r="AA53" s="597"/>
      <c r="AB53" s="607"/>
    </row>
    <row r="54" spans="1:28">
      <c r="A54" s="593"/>
      <c r="B54" s="593"/>
      <c r="C54" s="594"/>
      <c r="D54" s="595"/>
      <c r="E54" s="595"/>
      <c r="F54" s="595"/>
      <c r="G54" s="595"/>
      <c r="H54" s="595"/>
      <c r="I54" s="595"/>
      <c r="J54" s="596">
        <f t="shared" si="2"/>
        <v>0</v>
      </c>
      <c r="K54" s="595"/>
      <c r="L54" s="595"/>
      <c r="M54" s="595"/>
      <c r="N54" s="595"/>
      <c r="O54" s="596">
        <f t="shared" si="0"/>
        <v>0</v>
      </c>
      <c r="P54" s="596">
        <f t="shared" si="1"/>
        <v>0</v>
      </c>
      <c r="Q54" s="892"/>
      <c r="R54" s="891"/>
      <c r="S54" s="891"/>
      <c r="T54" s="891"/>
      <c r="U54" s="597"/>
      <c r="V54" s="597"/>
      <c r="W54" s="597"/>
      <c r="X54" s="597"/>
      <c r="Y54" s="597"/>
      <c r="Z54" s="597"/>
      <c r="AA54" s="597"/>
      <c r="AB54" s="607"/>
    </row>
    <row r="55" spans="1:28">
      <c r="A55" s="593"/>
      <c r="B55" s="593"/>
      <c r="C55" s="594"/>
      <c r="D55" s="595"/>
      <c r="E55" s="595"/>
      <c r="F55" s="595"/>
      <c r="G55" s="595"/>
      <c r="H55" s="595"/>
      <c r="I55" s="595"/>
      <c r="J55" s="596">
        <f t="shared" si="2"/>
        <v>0</v>
      </c>
      <c r="K55" s="595"/>
      <c r="L55" s="595"/>
      <c r="M55" s="595"/>
      <c r="N55" s="595"/>
      <c r="O55" s="596">
        <f t="shared" si="0"/>
        <v>0</v>
      </c>
      <c r="P55" s="596">
        <f t="shared" si="1"/>
        <v>0</v>
      </c>
      <c r="Q55" s="892"/>
      <c r="R55" s="891"/>
      <c r="S55" s="891"/>
      <c r="T55" s="891"/>
      <c r="U55" s="597"/>
      <c r="V55" s="597"/>
      <c r="W55" s="597"/>
      <c r="X55" s="597"/>
      <c r="Y55" s="597"/>
      <c r="Z55" s="597"/>
      <c r="AA55" s="597"/>
      <c r="AB55" s="607"/>
    </row>
    <row r="56" spans="1:28">
      <c r="A56" s="593"/>
      <c r="B56" s="593"/>
      <c r="C56" s="594"/>
      <c r="D56" s="595"/>
      <c r="E56" s="595"/>
      <c r="F56" s="595"/>
      <c r="G56" s="595"/>
      <c r="H56" s="595"/>
      <c r="I56" s="595"/>
      <c r="J56" s="596">
        <f t="shared" si="2"/>
        <v>0</v>
      </c>
      <c r="K56" s="595"/>
      <c r="L56" s="595"/>
      <c r="M56" s="595"/>
      <c r="N56" s="595"/>
      <c r="O56" s="596">
        <f t="shared" si="0"/>
        <v>0</v>
      </c>
      <c r="P56" s="596">
        <f t="shared" si="1"/>
        <v>0</v>
      </c>
      <c r="Q56" s="892"/>
      <c r="R56" s="891"/>
      <c r="S56" s="891"/>
      <c r="T56" s="891"/>
      <c r="U56" s="597"/>
      <c r="V56" s="597"/>
      <c r="W56" s="597"/>
      <c r="X56" s="597"/>
      <c r="Y56" s="597"/>
      <c r="Z56" s="597"/>
      <c r="AA56" s="597"/>
      <c r="AB56" s="607"/>
    </row>
    <row r="57" spans="1:28">
      <c r="A57" s="593"/>
      <c r="B57" s="593"/>
      <c r="C57" s="594"/>
      <c r="D57" s="595"/>
      <c r="E57" s="595"/>
      <c r="F57" s="595"/>
      <c r="G57" s="595"/>
      <c r="H57" s="595"/>
      <c r="I57" s="595"/>
      <c r="J57" s="596">
        <f t="shared" si="2"/>
        <v>0</v>
      </c>
      <c r="K57" s="595"/>
      <c r="L57" s="595"/>
      <c r="M57" s="595"/>
      <c r="N57" s="595"/>
      <c r="O57" s="596">
        <f t="shared" si="0"/>
        <v>0</v>
      </c>
      <c r="P57" s="596">
        <f t="shared" si="1"/>
        <v>0</v>
      </c>
      <c r="Q57" s="892"/>
      <c r="R57" s="891"/>
      <c r="S57" s="891"/>
      <c r="T57" s="891"/>
      <c r="U57" s="597"/>
      <c r="V57" s="597"/>
      <c r="W57" s="597"/>
      <c r="X57" s="597"/>
      <c r="Y57" s="597"/>
      <c r="Z57" s="597"/>
      <c r="AA57" s="597"/>
      <c r="AB57" s="607"/>
    </row>
    <row r="58" spans="1:28">
      <c r="A58" s="593"/>
      <c r="B58" s="593"/>
      <c r="C58" s="594"/>
      <c r="D58" s="595"/>
      <c r="E58" s="595"/>
      <c r="F58" s="595"/>
      <c r="G58" s="595"/>
      <c r="H58" s="595"/>
      <c r="I58" s="595"/>
      <c r="J58" s="596">
        <f t="shared" si="2"/>
        <v>0</v>
      </c>
      <c r="K58" s="595"/>
      <c r="L58" s="595"/>
      <c r="M58" s="595"/>
      <c r="N58" s="595"/>
      <c r="O58" s="596">
        <f t="shared" si="0"/>
        <v>0</v>
      </c>
      <c r="P58" s="596">
        <f t="shared" si="1"/>
        <v>0</v>
      </c>
      <c r="Q58" s="892"/>
      <c r="R58" s="891"/>
      <c r="S58" s="891"/>
      <c r="T58" s="891"/>
      <c r="U58" s="597"/>
      <c r="V58" s="597"/>
      <c r="W58" s="597"/>
      <c r="X58" s="597"/>
      <c r="Y58" s="597"/>
      <c r="Z58" s="597"/>
      <c r="AA58" s="597"/>
      <c r="AB58" s="607"/>
    </row>
    <row r="59" spans="1:28">
      <c r="A59" s="593"/>
      <c r="B59" s="593"/>
      <c r="C59" s="594"/>
      <c r="D59" s="595"/>
      <c r="E59" s="595"/>
      <c r="F59" s="595"/>
      <c r="G59" s="595"/>
      <c r="H59" s="595"/>
      <c r="I59" s="595"/>
      <c r="J59" s="596">
        <f t="shared" si="2"/>
        <v>0</v>
      </c>
      <c r="K59" s="595"/>
      <c r="L59" s="595"/>
      <c r="M59" s="595"/>
      <c r="N59" s="595"/>
      <c r="O59" s="596">
        <f t="shared" si="0"/>
        <v>0</v>
      </c>
      <c r="P59" s="596">
        <f t="shared" si="1"/>
        <v>0</v>
      </c>
      <c r="Q59" s="892"/>
      <c r="R59" s="891"/>
      <c r="S59" s="891"/>
      <c r="T59" s="891"/>
      <c r="U59" s="597"/>
      <c r="V59" s="597"/>
      <c r="W59" s="597"/>
      <c r="X59" s="597"/>
      <c r="Y59" s="597"/>
      <c r="Z59" s="597"/>
      <c r="AA59" s="597"/>
      <c r="AB59" s="607"/>
    </row>
    <row r="60" spans="1:28">
      <c r="A60" s="593"/>
      <c r="B60" s="593"/>
      <c r="C60" s="594"/>
      <c r="D60" s="595"/>
      <c r="E60" s="595"/>
      <c r="F60" s="595"/>
      <c r="G60" s="595"/>
      <c r="H60" s="595"/>
      <c r="I60" s="595"/>
      <c r="J60" s="596">
        <f t="shared" si="2"/>
        <v>0</v>
      </c>
      <c r="K60" s="595"/>
      <c r="L60" s="595"/>
      <c r="M60" s="595"/>
      <c r="N60" s="595"/>
      <c r="O60" s="596">
        <f t="shared" si="0"/>
        <v>0</v>
      </c>
      <c r="P60" s="596">
        <f t="shared" si="1"/>
        <v>0</v>
      </c>
      <c r="Q60" s="892"/>
      <c r="R60" s="891"/>
      <c r="S60" s="891"/>
      <c r="T60" s="891"/>
      <c r="U60" s="597"/>
      <c r="V60" s="597"/>
      <c r="W60" s="597"/>
      <c r="X60" s="597"/>
      <c r="Y60" s="597"/>
      <c r="Z60" s="597"/>
      <c r="AA60" s="597"/>
      <c r="AB60" s="607"/>
    </row>
    <row r="61" spans="1:28">
      <c r="A61" s="593"/>
      <c r="B61" s="593"/>
      <c r="C61" s="594"/>
      <c r="D61" s="595"/>
      <c r="E61" s="595"/>
      <c r="F61" s="595"/>
      <c r="G61" s="595"/>
      <c r="H61" s="595"/>
      <c r="I61" s="595"/>
      <c r="J61" s="596">
        <f t="shared" si="2"/>
        <v>0</v>
      </c>
      <c r="K61" s="595"/>
      <c r="L61" s="595"/>
      <c r="M61" s="595"/>
      <c r="N61" s="595"/>
      <c r="O61" s="596">
        <f t="shared" si="0"/>
        <v>0</v>
      </c>
      <c r="P61" s="596">
        <f t="shared" si="1"/>
        <v>0</v>
      </c>
      <c r="Q61" s="892"/>
      <c r="R61" s="891"/>
      <c r="S61" s="891"/>
      <c r="T61" s="891"/>
      <c r="U61" s="597"/>
      <c r="V61" s="597"/>
      <c r="W61" s="597"/>
      <c r="X61" s="597"/>
      <c r="Y61" s="597"/>
      <c r="Z61" s="597"/>
      <c r="AA61" s="597"/>
      <c r="AB61" s="607"/>
    </row>
    <row r="62" spans="1:28">
      <c r="A62" s="593"/>
      <c r="B62" s="593"/>
      <c r="C62" s="594"/>
      <c r="D62" s="595"/>
      <c r="E62" s="595"/>
      <c r="F62" s="595"/>
      <c r="G62" s="595"/>
      <c r="H62" s="595"/>
      <c r="I62" s="595"/>
      <c r="J62" s="596">
        <f t="shared" si="2"/>
        <v>0</v>
      </c>
      <c r="K62" s="595"/>
      <c r="L62" s="595"/>
      <c r="M62" s="595"/>
      <c r="N62" s="595"/>
      <c r="O62" s="596">
        <f t="shared" si="0"/>
        <v>0</v>
      </c>
      <c r="P62" s="596">
        <f t="shared" si="1"/>
        <v>0</v>
      </c>
      <c r="Q62" s="892"/>
      <c r="R62" s="891"/>
      <c r="S62" s="891"/>
      <c r="T62" s="891"/>
      <c r="U62" s="597"/>
      <c r="V62" s="597"/>
      <c r="W62" s="597"/>
      <c r="X62" s="597"/>
      <c r="Y62" s="597"/>
      <c r="Z62" s="597"/>
      <c r="AA62" s="597"/>
      <c r="AB62" s="607"/>
    </row>
    <row r="63" spans="1:28">
      <c r="A63" s="593"/>
      <c r="B63" s="593"/>
      <c r="C63" s="594"/>
      <c r="D63" s="595"/>
      <c r="E63" s="595"/>
      <c r="F63" s="595"/>
      <c r="G63" s="595"/>
      <c r="H63" s="595"/>
      <c r="I63" s="595"/>
      <c r="J63" s="596">
        <f t="shared" si="2"/>
        <v>0</v>
      </c>
      <c r="K63" s="595"/>
      <c r="L63" s="595"/>
      <c r="M63" s="595"/>
      <c r="N63" s="595"/>
      <c r="O63" s="596">
        <f t="shared" si="0"/>
        <v>0</v>
      </c>
      <c r="P63" s="596">
        <f t="shared" si="1"/>
        <v>0</v>
      </c>
      <c r="Q63" s="892"/>
      <c r="R63" s="891"/>
      <c r="S63" s="891"/>
      <c r="T63" s="891"/>
      <c r="U63" s="597"/>
      <c r="V63" s="597"/>
      <c r="W63" s="597"/>
      <c r="X63" s="597"/>
      <c r="Y63" s="597"/>
      <c r="Z63" s="597"/>
      <c r="AA63" s="597"/>
      <c r="AB63" s="607"/>
    </row>
    <row r="64" spans="1:28">
      <c r="A64" s="593"/>
      <c r="B64" s="593"/>
      <c r="C64" s="594"/>
      <c r="D64" s="595"/>
      <c r="E64" s="595"/>
      <c r="F64" s="595"/>
      <c r="G64" s="595"/>
      <c r="H64" s="595"/>
      <c r="I64" s="595"/>
      <c r="J64" s="596">
        <f t="shared" si="2"/>
        <v>0</v>
      </c>
      <c r="K64" s="595"/>
      <c r="L64" s="595"/>
      <c r="M64" s="595"/>
      <c r="N64" s="595"/>
      <c r="O64" s="596">
        <f t="shared" si="0"/>
        <v>0</v>
      </c>
      <c r="P64" s="596">
        <f t="shared" si="1"/>
        <v>0</v>
      </c>
      <c r="Q64" s="892"/>
      <c r="R64" s="891"/>
      <c r="S64" s="891"/>
      <c r="T64" s="891"/>
      <c r="U64" s="597"/>
      <c r="V64" s="597"/>
      <c r="W64" s="597"/>
      <c r="X64" s="597"/>
      <c r="Y64" s="597"/>
      <c r="Z64" s="597"/>
      <c r="AA64" s="597"/>
      <c r="AB64" s="607"/>
    </row>
    <row r="65" spans="1:28">
      <c r="A65" s="593"/>
      <c r="B65" s="593"/>
      <c r="C65" s="594"/>
      <c r="D65" s="595"/>
      <c r="E65" s="595"/>
      <c r="F65" s="595"/>
      <c r="G65" s="595"/>
      <c r="H65" s="595"/>
      <c r="I65" s="595"/>
      <c r="J65" s="596">
        <f t="shared" si="2"/>
        <v>0</v>
      </c>
      <c r="K65" s="595"/>
      <c r="L65" s="595"/>
      <c r="M65" s="595"/>
      <c r="N65" s="595"/>
      <c r="O65" s="596">
        <f t="shared" si="0"/>
        <v>0</v>
      </c>
      <c r="P65" s="596">
        <f t="shared" si="1"/>
        <v>0</v>
      </c>
      <c r="Q65" s="892"/>
      <c r="R65" s="891"/>
      <c r="S65" s="891"/>
      <c r="T65" s="891"/>
      <c r="U65" s="597"/>
      <c r="V65" s="597"/>
      <c r="W65" s="597"/>
      <c r="X65" s="597"/>
      <c r="Y65" s="597"/>
      <c r="Z65" s="597"/>
      <c r="AA65" s="597"/>
      <c r="AB65" s="607"/>
    </row>
    <row r="66" spans="1:28">
      <c r="A66" s="593"/>
      <c r="B66" s="593"/>
      <c r="C66" s="594"/>
      <c r="D66" s="595"/>
      <c r="E66" s="595"/>
      <c r="F66" s="595"/>
      <c r="G66" s="595"/>
      <c r="H66" s="595"/>
      <c r="I66" s="595"/>
      <c r="J66" s="596">
        <f t="shared" si="2"/>
        <v>0</v>
      </c>
      <c r="K66" s="595"/>
      <c r="L66" s="595"/>
      <c r="M66" s="595"/>
      <c r="N66" s="595"/>
      <c r="O66" s="596">
        <f t="shared" si="0"/>
        <v>0</v>
      </c>
      <c r="P66" s="596">
        <f t="shared" si="1"/>
        <v>0</v>
      </c>
      <c r="Q66" s="892"/>
      <c r="R66" s="891"/>
      <c r="S66" s="891"/>
      <c r="T66" s="891"/>
      <c r="U66" s="597"/>
      <c r="V66" s="597"/>
      <c r="W66" s="597"/>
      <c r="X66" s="597"/>
      <c r="Y66" s="597"/>
      <c r="Z66" s="597"/>
      <c r="AA66" s="597"/>
      <c r="AB66" s="607"/>
    </row>
    <row r="67" spans="1:28">
      <c r="A67" s="593"/>
      <c r="B67" s="593"/>
      <c r="C67" s="594"/>
      <c r="D67" s="595"/>
      <c r="E67" s="595"/>
      <c r="F67" s="595"/>
      <c r="G67" s="595"/>
      <c r="H67" s="595"/>
      <c r="I67" s="595"/>
      <c r="J67" s="596">
        <f t="shared" si="2"/>
        <v>0</v>
      </c>
      <c r="K67" s="595"/>
      <c r="L67" s="595"/>
      <c r="M67" s="595"/>
      <c r="N67" s="595"/>
      <c r="O67" s="596">
        <f t="shared" si="0"/>
        <v>0</v>
      </c>
      <c r="P67" s="596">
        <f t="shared" si="1"/>
        <v>0</v>
      </c>
      <c r="Q67" s="892"/>
      <c r="R67" s="891"/>
      <c r="S67" s="891"/>
      <c r="T67" s="891"/>
      <c r="U67" s="597"/>
      <c r="V67" s="597"/>
      <c r="W67" s="597"/>
      <c r="X67" s="597"/>
      <c r="Y67" s="597"/>
      <c r="Z67" s="597"/>
      <c r="AA67" s="597"/>
      <c r="AB67" s="607"/>
    </row>
    <row r="68" spans="1:28">
      <c r="A68" s="593"/>
      <c r="B68" s="593"/>
      <c r="C68" s="594"/>
      <c r="D68" s="595"/>
      <c r="E68" s="595"/>
      <c r="F68" s="595"/>
      <c r="G68" s="595"/>
      <c r="H68" s="595"/>
      <c r="I68" s="595"/>
      <c r="J68" s="596">
        <f t="shared" si="2"/>
        <v>0</v>
      </c>
      <c r="K68" s="595"/>
      <c r="L68" s="595"/>
      <c r="M68" s="595"/>
      <c r="N68" s="595"/>
      <c r="O68" s="596">
        <f t="shared" si="0"/>
        <v>0</v>
      </c>
      <c r="P68" s="596">
        <f t="shared" si="1"/>
        <v>0</v>
      </c>
      <c r="Q68" s="892"/>
      <c r="R68" s="891"/>
      <c r="S68" s="891"/>
      <c r="T68" s="891"/>
      <c r="U68" s="597"/>
      <c r="V68" s="597"/>
      <c r="W68" s="597"/>
      <c r="X68" s="597"/>
      <c r="Y68" s="597"/>
      <c r="Z68" s="597"/>
      <c r="AA68" s="597"/>
      <c r="AB68" s="607"/>
    </row>
    <row r="69" spans="1:28">
      <c r="A69" s="593"/>
      <c r="B69" s="593"/>
      <c r="C69" s="594"/>
      <c r="D69" s="595"/>
      <c r="E69" s="595"/>
      <c r="F69" s="595"/>
      <c r="G69" s="595"/>
      <c r="H69" s="595"/>
      <c r="I69" s="595"/>
      <c r="J69" s="596">
        <f t="shared" si="2"/>
        <v>0</v>
      </c>
      <c r="K69" s="595"/>
      <c r="L69" s="595"/>
      <c r="M69" s="595"/>
      <c r="N69" s="595"/>
      <c r="O69" s="596">
        <f t="shared" si="0"/>
        <v>0</v>
      </c>
      <c r="P69" s="596">
        <f t="shared" si="1"/>
        <v>0</v>
      </c>
      <c r="Q69" s="892"/>
      <c r="R69" s="891"/>
      <c r="S69" s="891"/>
      <c r="T69" s="891"/>
      <c r="U69" s="597"/>
      <c r="V69" s="597"/>
      <c r="W69" s="597"/>
      <c r="X69" s="597"/>
      <c r="Y69" s="597"/>
      <c r="Z69" s="597"/>
      <c r="AA69" s="597"/>
      <c r="AB69" s="607"/>
    </row>
    <row r="70" spans="1:28">
      <c r="A70" s="593"/>
      <c r="B70" s="593"/>
      <c r="C70" s="594"/>
      <c r="D70" s="595"/>
      <c r="E70" s="595"/>
      <c r="F70" s="595"/>
      <c r="G70" s="595"/>
      <c r="H70" s="595"/>
      <c r="I70" s="595"/>
      <c r="J70" s="596">
        <f t="shared" si="2"/>
        <v>0</v>
      </c>
      <c r="K70" s="595"/>
      <c r="L70" s="595"/>
      <c r="M70" s="595"/>
      <c r="N70" s="595"/>
      <c r="O70" s="596">
        <f t="shared" si="0"/>
        <v>0</v>
      </c>
      <c r="P70" s="596">
        <f t="shared" si="1"/>
        <v>0</v>
      </c>
      <c r="Q70" s="892"/>
      <c r="R70" s="891"/>
      <c r="S70" s="891"/>
      <c r="T70" s="891"/>
      <c r="U70" s="597"/>
      <c r="V70" s="597"/>
      <c r="W70" s="597"/>
      <c r="X70" s="597"/>
      <c r="Y70" s="597"/>
      <c r="Z70" s="597"/>
      <c r="AA70" s="597"/>
      <c r="AB70" s="607"/>
    </row>
    <row r="71" spans="1:28">
      <c r="A71" s="593"/>
      <c r="B71" s="593"/>
      <c r="C71" s="594"/>
      <c r="D71" s="595"/>
      <c r="E71" s="595"/>
      <c r="F71" s="595"/>
      <c r="G71" s="595"/>
      <c r="H71" s="595"/>
      <c r="I71" s="595"/>
      <c r="J71" s="596">
        <f t="shared" si="2"/>
        <v>0</v>
      </c>
      <c r="K71" s="595"/>
      <c r="L71" s="595"/>
      <c r="M71" s="595"/>
      <c r="N71" s="595"/>
      <c r="O71" s="596">
        <f t="shared" si="0"/>
        <v>0</v>
      </c>
      <c r="P71" s="596">
        <f t="shared" si="1"/>
        <v>0</v>
      </c>
      <c r="Q71" s="892"/>
      <c r="R71" s="891"/>
      <c r="S71" s="891"/>
      <c r="T71" s="891"/>
      <c r="U71" s="597"/>
      <c r="V71" s="597"/>
      <c r="W71" s="597"/>
      <c r="X71" s="597"/>
      <c r="Y71" s="597"/>
      <c r="Z71" s="597"/>
      <c r="AA71" s="597"/>
      <c r="AB71" s="607"/>
    </row>
    <row r="72" spans="1:28">
      <c r="A72" s="593"/>
      <c r="B72" s="593"/>
      <c r="C72" s="594"/>
      <c r="D72" s="595"/>
      <c r="E72" s="595"/>
      <c r="F72" s="595"/>
      <c r="G72" s="595"/>
      <c r="H72" s="595"/>
      <c r="I72" s="595"/>
      <c r="J72" s="596">
        <f t="shared" si="2"/>
        <v>0</v>
      </c>
      <c r="K72" s="595"/>
      <c r="L72" s="595"/>
      <c r="M72" s="595"/>
      <c r="N72" s="595"/>
      <c r="O72" s="596">
        <f t="shared" si="0"/>
        <v>0</v>
      </c>
      <c r="P72" s="596">
        <f t="shared" si="1"/>
        <v>0</v>
      </c>
      <c r="Q72" s="892"/>
      <c r="R72" s="891"/>
      <c r="S72" s="891"/>
      <c r="T72" s="891"/>
      <c r="U72" s="597"/>
      <c r="V72" s="597"/>
      <c r="W72" s="597"/>
      <c r="X72" s="597"/>
      <c r="Y72" s="597"/>
      <c r="Z72" s="597"/>
      <c r="AA72" s="597"/>
      <c r="AB72" s="607"/>
    </row>
    <row r="73" spans="1:28">
      <c r="A73" s="593"/>
      <c r="B73" s="593"/>
      <c r="C73" s="594"/>
      <c r="D73" s="595"/>
      <c r="E73" s="595"/>
      <c r="F73" s="595"/>
      <c r="G73" s="595"/>
      <c r="H73" s="595"/>
      <c r="I73" s="595"/>
      <c r="J73" s="596">
        <f t="shared" si="2"/>
        <v>0</v>
      </c>
      <c r="K73" s="595"/>
      <c r="L73" s="595"/>
      <c r="M73" s="595"/>
      <c r="N73" s="595"/>
      <c r="O73" s="596">
        <f t="shared" si="0"/>
        <v>0</v>
      </c>
      <c r="P73" s="596">
        <f t="shared" si="1"/>
        <v>0</v>
      </c>
      <c r="Q73" s="892"/>
      <c r="R73" s="891"/>
      <c r="S73" s="891"/>
      <c r="T73" s="891"/>
      <c r="U73" s="597"/>
      <c r="V73" s="597"/>
      <c r="W73" s="597"/>
      <c r="X73" s="597"/>
      <c r="Y73" s="597"/>
      <c r="Z73" s="597"/>
      <c r="AA73" s="597"/>
      <c r="AB73" s="607"/>
    </row>
    <row r="74" spans="1:28">
      <c r="A74" s="593"/>
      <c r="B74" s="593"/>
      <c r="C74" s="594"/>
      <c r="D74" s="595"/>
      <c r="E74" s="595"/>
      <c r="F74" s="595"/>
      <c r="G74" s="595"/>
      <c r="H74" s="595"/>
      <c r="I74" s="595"/>
      <c r="J74" s="596">
        <f t="shared" si="2"/>
        <v>0</v>
      </c>
      <c r="K74" s="595"/>
      <c r="L74" s="595"/>
      <c r="M74" s="595"/>
      <c r="N74" s="595"/>
      <c r="O74" s="596">
        <f t="shared" si="0"/>
        <v>0</v>
      </c>
      <c r="P74" s="596">
        <f t="shared" si="1"/>
        <v>0</v>
      </c>
      <c r="Q74" s="892"/>
      <c r="R74" s="891"/>
      <c r="S74" s="891"/>
      <c r="T74" s="891"/>
      <c r="U74" s="597"/>
      <c r="V74" s="597"/>
      <c r="W74" s="597"/>
      <c r="X74" s="597"/>
      <c r="Y74" s="597"/>
      <c r="Z74" s="597"/>
      <c r="AA74" s="597"/>
      <c r="AB74" s="607"/>
    </row>
    <row r="75" spans="1:28">
      <c r="A75" s="593"/>
      <c r="B75" s="593"/>
      <c r="C75" s="594"/>
      <c r="D75" s="595"/>
      <c r="E75" s="595"/>
      <c r="F75" s="595"/>
      <c r="G75" s="595"/>
      <c r="H75" s="595"/>
      <c r="I75" s="595"/>
      <c r="J75" s="596">
        <f>SUM(D75:I75)</f>
        <v>0</v>
      </c>
      <c r="K75" s="595"/>
      <c r="L75" s="595"/>
      <c r="M75" s="595"/>
      <c r="N75" s="595"/>
      <c r="O75" s="596">
        <f t="shared" si="0"/>
        <v>0</v>
      </c>
      <c r="P75" s="596">
        <f t="shared" si="1"/>
        <v>0</v>
      </c>
      <c r="Q75" s="892"/>
      <c r="R75" s="891"/>
      <c r="S75" s="891"/>
      <c r="T75" s="891"/>
      <c r="U75" s="597"/>
      <c r="V75" s="597"/>
      <c r="W75" s="597"/>
      <c r="X75" s="597"/>
      <c r="Y75" s="597"/>
      <c r="Z75" s="597"/>
      <c r="AA75" s="597"/>
      <c r="AB75" s="607"/>
    </row>
    <row r="76" spans="1:28">
      <c r="A76" s="593"/>
      <c r="B76" s="593"/>
      <c r="C76" s="594"/>
      <c r="D76" s="595"/>
      <c r="E76" s="595"/>
      <c r="F76" s="595"/>
      <c r="G76" s="595"/>
      <c r="H76" s="595"/>
      <c r="I76" s="595"/>
      <c r="J76" s="596">
        <f t="shared" si="2"/>
        <v>0</v>
      </c>
      <c r="K76" s="595"/>
      <c r="L76" s="595"/>
      <c r="M76" s="595"/>
      <c r="N76" s="595"/>
      <c r="O76" s="596">
        <f t="shared" si="0"/>
        <v>0</v>
      </c>
      <c r="P76" s="596">
        <f t="shared" si="1"/>
        <v>0</v>
      </c>
      <c r="Q76" s="892"/>
      <c r="R76" s="891"/>
      <c r="S76" s="891"/>
      <c r="T76" s="891"/>
      <c r="U76" s="597"/>
      <c r="V76" s="597"/>
      <c r="W76" s="597"/>
      <c r="X76" s="597"/>
      <c r="Y76" s="597"/>
      <c r="Z76" s="597"/>
      <c r="AA76" s="597"/>
      <c r="AB76" s="607"/>
    </row>
    <row r="77" spans="1:28">
      <c r="A77" s="593"/>
      <c r="B77" s="593"/>
      <c r="C77" s="594"/>
      <c r="D77" s="595"/>
      <c r="E77" s="595"/>
      <c r="F77" s="595"/>
      <c r="G77" s="595"/>
      <c r="H77" s="595"/>
      <c r="I77" s="595"/>
      <c r="J77" s="596">
        <f t="shared" si="2"/>
        <v>0</v>
      </c>
      <c r="K77" s="595"/>
      <c r="L77" s="595"/>
      <c r="M77" s="595"/>
      <c r="N77" s="595"/>
      <c r="O77" s="596">
        <f>SUM(K77:N77)</f>
        <v>0</v>
      </c>
      <c r="P77" s="596">
        <f>J77+O77</f>
        <v>0</v>
      </c>
      <c r="Q77" s="892"/>
      <c r="R77" s="891"/>
      <c r="S77" s="891"/>
      <c r="T77" s="891"/>
      <c r="U77" s="597"/>
      <c r="V77" s="597"/>
      <c r="W77" s="597"/>
      <c r="X77" s="597"/>
      <c r="Y77" s="597"/>
      <c r="Z77" s="597"/>
      <c r="AA77" s="597"/>
      <c r="AB77" s="607"/>
    </row>
    <row r="78" spans="1:28">
      <c r="A78" s="593"/>
      <c r="B78" s="593"/>
      <c r="C78" s="594"/>
      <c r="D78" s="595"/>
      <c r="E78" s="595"/>
      <c r="F78" s="595"/>
      <c r="G78" s="595"/>
      <c r="H78" s="595"/>
      <c r="I78" s="595"/>
      <c r="J78" s="596">
        <f t="shared" si="2"/>
        <v>0</v>
      </c>
      <c r="K78" s="595"/>
      <c r="L78" s="595"/>
      <c r="M78" s="595"/>
      <c r="N78" s="595"/>
      <c r="O78" s="596">
        <f>SUM(K78:N78)</f>
        <v>0</v>
      </c>
      <c r="P78" s="596">
        <f>J78+O78</f>
        <v>0</v>
      </c>
      <c r="Q78" s="892"/>
      <c r="R78" s="891"/>
      <c r="S78" s="891"/>
      <c r="T78" s="891"/>
      <c r="U78" s="597"/>
      <c r="V78" s="597"/>
      <c r="W78" s="597"/>
      <c r="X78" s="597"/>
      <c r="Y78" s="597"/>
      <c r="Z78" s="597"/>
      <c r="AA78" s="597"/>
      <c r="AB78" s="607"/>
    </row>
    <row r="79" spans="1:28" ht="10.8" thickBot="1">
      <c r="A79" s="593"/>
      <c r="B79" s="593"/>
      <c r="C79" s="594"/>
      <c r="D79" s="595"/>
      <c r="E79" s="595"/>
      <c r="F79" s="595"/>
      <c r="G79" s="595"/>
      <c r="H79" s="595"/>
      <c r="I79" s="595"/>
      <c r="J79" s="598">
        <f t="shared" si="2"/>
        <v>0</v>
      </c>
      <c r="K79" s="599"/>
      <c r="L79" s="599"/>
      <c r="M79" s="599"/>
      <c r="N79" s="599"/>
      <c r="O79" s="598">
        <f>SUM(K79:N79)</f>
        <v>0</v>
      </c>
      <c r="P79" s="598">
        <f>J79+O79</f>
        <v>0</v>
      </c>
      <c r="Q79" s="890"/>
      <c r="R79" s="891"/>
      <c r="S79" s="891"/>
      <c r="T79" s="891"/>
      <c r="U79" s="597"/>
      <c r="V79" s="597"/>
      <c r="W79" s="597"/>
      <c r="X79" s="597"/>
      <c r="Y79" s="597"/>
      <c r="Z79" s="597"/>
      <c r="AA79" s="597"/>
      <c r="AB79" s="608"/>
    </row>
    <row r="80" spans="1:28" ht="10.8" thickBot="1">
      <c r="A80" s="600" t="s">
        <v>143</v>
      </c>
      <c r="B80" s="601"/>
      <c r="C80" s="601"/>
      <c r="D80" s="602">
        <f t="shared" ref="D80:I80" si="3">SUM(D13:D79)</f>
        <v>0</v>
      </c>
      <c r="E80" s="602">
        <f t="shared" si="3"/>
        <v>0</v>
      </c>
      <c r="F80" s="602">
        <f t="shared" si="3"/>
        <v>0</v>
      </c>
      <c r="G80" s="602">
        <f t="shared" si="3"/>
        <v>0</v>
      </c>
      <c r="H80" s="602">
        <f t="shared" si="3"/>
        <v>0</v>
      </c>
      <c r="I80" s="602">
        <f t="shared" si="3"/>
        <v>0</v>
      </c>
      <c r="J80" s="602">
        <f>SUM(D80:I80)</f>
        <v>0</v>
      </c>
      <c r="K80" s="602">
        <f>SUM(K13:K79)</f>
        <v>0</v>
      </c>
      <c r="L80" s="602">
        <f>SUM(L13:L79)</f>
        <v>0</v>
      </c>
      <c r="M80" s="602">
        <f>SUM(M13:M79)</f>
        <v>0</v>
      </c>
      <c r="N80" s="602">
        <f>SUM(N13:N79)</f>
        <v>0</v>
      </c>
      <c r="O80" s="602">
        <f>SUM(K80:N80)</f>
        <v>0</v>
      </c>
      <c r="P80" s="602">
        <f>J80+O80</f>
        <v>0</v>
      </c>
      <c r="Q80" s="602">
        <f>SUM(Q13:Q79)</f>
        <v>0</v>
      </c>
      <c r="R80" s="603"/>
      <c r="S80" s="603"/>
      <c r="T80" s="603"/>
      <c r="U80" s="603"/>
      <c r="V80" s="604"/>
      <c r="W80" s="603"/>
      <c r="X80" s="603"/>
      <c r="Y80" s="603"/>
      <c r="Z80" s="603"/>
      <c r="AA80" s="603"/>
      <c r="AB80" s="602">
        <f>SUM(AB13:AB79)</f>
        <v>0</v>
      </c>
    </row>
    <row r="81" spans="1:6" ht="13.8">
      <c r="A81" s="493" t="s">
        <v>483</v>
      </c>
    </row>
    <row r="82" spans="1:6" ht="13.8">
      <c r="A82" s="493"/>
    </row>
    <row r="83" spans="1:6">
      <c r="A83" s="605"/>
      <c r="E83" s="2123"/>
      <c r="F83" s="2123"/>
    </row>
    <row r="84" spans="1:6">
      <c r="A84" s="606" t="s">
        <v>422</v>
      </c>
      <c r="B84" s="585"/>
      <c r="C84" s="585"/>
      <c r="D84" s="585"/>
      <c r="E84" s="2121" t="s">
        <v>103</v>
      </c>
      <c r="F84" s="2121"/>
    </row>
    <row r="89" spans="1:6">
      <c r="A89" s="583" t="s">
        <v>484</v>
      </c>
    </row>
  </sheetData>
  <mergeCells count="4">
    <mergeCell ref="E84:F84"/>
    <mergeCell ref="A1:B1"/>
    <mergeCell ref="A2:B2"/>
    <mergeCell ref="E83:F83"/>
  </mergeCells>
  <dataValidations count="5">
    <dataValidation allowBlank="1" showErrorMessage="1" prompt="Uneti datum u obliku_x000a_dan mes god_x000a_datum separator &quot;/&quot; ili &quot;-&quot; _x000a_ili &quot;.&quot;" sqref="K7 IS7 SO7 ACK7 AMG7 AWC7 BFY7 BPU7 BZQ7 CJM7 CTI7 DDE7 DNA7 DWW7 EGS7 EQO7 FAK7 FKG7 FUC7 GDY7 GNU7 GXQ7 HHM7 HRI7 IBE7 ILA7 IUW7 JES7 JOO7 JYK7 KIG7 KSC7 LBY7 LLU7 LVQ7 MFM7 MPI7 MZE7 NJA7 NSW7 OCS7 OMO7 OWK7 PGG7 PQC7 PZY7 QJU7 QTQ7 RDM7 RNI7 RXE7 SHA7 SQW7 TAS7 TKO7 TUK7 UEG7 UOC7 UXY7 VHU7 VRQ7 WBM7 WLI7 WVE7 K65543 IS65543 SO65543 ACK65543 AMG65543 AWC65543 BFY65543 BPU65543 BZQ65543 CJM65543 CTI65543 DDE65543 DNA65543 DWW65543 EGS65543 EQO65543 FAK65543 FKG65543 FUC65543 GDY65543 GNU65543 GXQ65543 HHM65543 HRI65543 IBE65543 ILA65543 IUW65543 JES65543 JOO65543 JYK65543 KIG65543 KSC65543 LBY65543 LLU65543 LVQ65543 MFM65543 MPI65543 MZE65543 NJA65543 NSW65543 OCS65543 OMO65543 OWK65543 PGG65543 PQC65543 PZY65543 QJU65543 QTQ65543 RDM65543 RNI65543 RXE65543 SHA65543 SQW65543 TAS65543 TKO65543 TUK65543 UEG65543 UOC65543 UXY65543 VHU65543 VRQ65543 WBM65543 WLI65543 WVE65543 K131079 IS131079 SO131079 ACK131079 AMG131079 AWC131079 BFY131079 BPU131079 BZQ131079 CJM131079 CTI131079 DDE131079 DNA131079 DWW131079 EGS131079 EQO131079 FAK131079 FKG131079 FUC131079 GDY131079 GNU131079 GXQ131079 HHM131079 HRI131079 IBE131079 ILA131079 IUW131079 JES131079 JOO131079 JYK131079 KIG131079 KSC131079 LBY131079 LLU131079 LVQ131079 MFM131079 MPI131079 MZE131079 NJA131079 NSW131079 OCS131079 OMO131079 OWK131079 PGG131079 PQC131079 PZY131079 QJU131079 QTQ131079 RDM131079 RNI131079 RXE131079 SHA131079 SQW131079 TAS131079 TKO131079 TUK131079 UEG131079 UOC131079 UXY131079 VHU131079 VRQ131079 WBM131079 WLI131079 WVE131079 K196615 IS196615 SO196615 ACK196615 AMG196615 AWC196615 BFY196615 BPU196615 BZQ196615 CJM196615 CTI196615 DDE196615 DNA196615 DWW196615 EGS196615 EQO196615 FAK196615 FKG196615 FUC196615 GDY196615 GNU196615 GXQ196615 HHM196615 HRI196615 IBE196615 ILA196615 IUW196615 JES196615 JOO196615 JYK196615 KIG196615 KSC196615 LBY196615 LLU196615 LVQ196615 MFM196615 MPI196615 MZE196615 NJA196615 NSW196615 OCS196615 OMO196615 OWK196615 PGG196615 PQC196615 PZY196615 QJU196615 QTQ196615 RDM196615 RNI196615 RXE196615 SHA196615 SQW196615 TAS196615 TKO196615 TUK196615 UEG196615 UOC196615 UXY196615 VHU196615 VRQ196615 WBM196615 WLI196615 WVE196615 K262151 IS262151 SO262151 ACK262151 AMG262151 AWC262151 BFY262151 BPU262151 BZQ262151 CJM262151 CTI262151 DDE262151 DNA262151 DWW262151 EGS262151 EQO262151 FAK262151 FKG262151 FUC262151 GDY262151 GNU262151 GXQ262151 HHM262151 HRI262151 IBE262151 ILA262151 IUW262151 JES262151 JOO262151 JYK262151 KIG262151 KSC262151 LBY262151 LLU262151 LVQ262151 MFM262151 MPI262151 MZE262151 NJA262151 NSW262151 OCS262151 OMO262151 OWK262151 PGG262151 PQC262151 PZY262151 QJU262151 QTQ262151 RDM262151 RNI262151 RXE262151 SHA262151 SQW262151 TAS262151 TKO262151 TUK262151 UEG262151 UOC262151 UXY262151 VHU262151 VRQ262151 WBM262151 WLI262151 WVE262151 K327687 IS327687 SO327687 ACK327687 AMG327687 AWC327687 BFY327687 BPU327687 BZQ327687 CJM327687 CTI327687 DDE327687 DNA327687 DWW327687 EGS327687 EQO327687 FAK327687 FKG327687 FUC327687 GDY327687 GNU327687 GXQ327687 HHM327687 HRI327687 IBE327687 ILA327687 IUW327687 JES327687 JOO327687 JYK327687 KIG327687 KSC327687 LBY327687 LLU327687 LVQ327687 MFM327687 MPI327687 MZE327687 NJA327687 NSW327687 OCS327687 OMO327687 OWK327687 PGG327687 PQC327687 PZY327687 QJU327687 QTQ327687 RDM327687 RNI327687 RXE327687 SHA327687 SQW327687 TAS327687 TKO327687 TUK327687 UEG327687 UOC327687 UXY327687 VHU327687 VRQ327687 WBM327687 WLI327687 WVE327687 K393223 IS393223 SO393223 ACK393223 AMG393223 AWC393223 BFY393223 BPU393223 BZQ393223 CJM393223 CTI393223 DDE393223 DNA393223 DWW393223 EGS393223 EQO393223 FAK393223 FKG393223 FUC393223 GDY393223 GNU393223 GXQ393223 HHM393223 HRI393223 IBE393223 ILA393223 IUW393223 JES393223 JOO393223 JYK393223 KIG393223 KSC393223 LBY393223 LLU393223 LVQ393223 MFM393223 MPI393223 MZE393223 NJA393223 NSW393223 OCS393223 OMO393223 OWK393223 PGG393223 PQC393223 PZY393223 QJU393223 QTQ393223 RDM393223 RNI393223 RXE393223 SHA393223 SQW393223 TAS393223 TKO393223 TUK393223 UEG393223 UOC393223 UXY393223 VHU393223 VRQ393223 WBM393223 WLI393223 WVE393223 K458759 IS458759 SO458759 ACK458759 AMG458759 AWC458759 BFY458759 BPU458759 BZQ458759 CJM458759 CTI458759 DDE458759 DNA458759 DWW458759 EGS458759 EQO458759 FAK458759 FKG458759 FUC458759 GDY458759 GNU458759 GXQ458759 HHM458759 HRI458759 IBE458759 ILA458759 IUW458759 JES458759 JOO458759 JYK458759 KIG458759 KSC458759 LBY458759 LLU458759 LVQ458759 MFM458759 MPI458759 MZE458759 NJA458759 NSW458759 OCS458759 OMO458759 OWK458759 PGG458759 PQC458759 PZY458759 QJU458759 QTQ458759 RDM458759 RNI458759 RXE458759 SHA458759 SQW458759 TAS458759 TKO458759 TUK458759 UEG458759 UOC458759 UXY458759 VHU458759 VRQ458759 WBM458759 WLI458759 WVE458759 K524295 IS524295 SO524295 ACK524295 AMG524295 AWC524295 BFY524295 BPU524295 BZQ524295 CJM524295 CTI524295 DDE524295 DNA524295 DWW524295 EGS524295 EQO524295 FAK524295 FKG524295 FUC524295 GDY524295 GNU524295 GXQ524295 HHM524295 HRI524295 IBE524295 ILA524295 IUW524295 JES524295 JOO524295 JYK524295 KIG524295 KSC524295 LBY524295 LLU524295 LVQ524295 MFM524295 MPI524295 MZE524295 NJA524295 NSW524295 OCS524295 OMO524295 OWK524295 PGG524295 PQC524295 PZY524295 QJU524295 QTQ524295 RDM524295 RNI524295 RXE524295 SHA524295 SQW524295 TAS524295 TKO524295 TUK524295 UEG524295 UOC524295 UXY524295 VHU524295 VRQ524295 WBM524295 WLI524295 WVE524295 K589831 IS589831 SO589831 ACK589831 AMG589831 AWC589831 BFY589831 BPU589831 BZQ589831 CJM589831 CTI589831 DDE589831 DNA589831 DWW589831 EGS589831 EQO589831 FAK589831 FKG589831 FUC589831 GDY589831 GNU589831 GXQ589831 HHM589831 HRI589831 IBE589831 ILA589831 IUW589831 JES589831 JOO589831 JYK589831 KIG589831 KSC589831 LBY589831 LLU589831 LVQ589831 MFM589831 MPI589831 MZE589831 NJA589831 NSW589831 OCS589831 OMO589831 OWK589831 PGG589831 PQC589831 PZY589831 QJU589831 QTQ589831 RDM589831 RNI589831 RXE589831 SHA589831 SQW589831 TAS589831 TKO589831 TUK589831 UEG589831 UOC589831 UXY589831 VHU589831 VRQ589831 WBM589831 WLI589831 WVE589831 K655367 IS655367 SO655367 ACK655367 AMG655367 AWC655367 BFY655367 BPU655367 BZQ655367 CJM655367 CTI655367 DDE655367 DNA655367 DWW655367 EGS655367 EQO655367 FAK655367 FKG655367 FUC655367 GDY655367 GNU655367 GXQ655367 HHM655367 HRI655367 IBE655367 ILA655367 IUW655367 JES655367 JOO655367 JYK655367 KIG655367 KSC655367 LBY655367 LLU655367 LVQ655367 MFM655367 MPI655367 MZE655367 NJA655367 NSW655367 OCS655367 OMO655367 OWK655367 PGG655367 PQC655367 PZY655367 QJU655367 QTQ655367 RDM655367 RNI655367 RXE655367 SHA655367 SQW655367 TAS655367 TKO655367 TUK655367 UEG655367 UOC655367 UXY655367 VHU655367 VRQ655367 WBM655367 WLI655367 WVE655367 K720903 IS720903 SO720903 ACK720903 AMG720903 AWC720903 BFY720903 BPU720903 BZQ720903 CJM720903 CTI720903 DDE720903 DNA720903 DWW720903 EGS720903 EQO720903 FAK720903 FKG720903 FUC720903 GDY720903 GNU720903 GXQ720903 HHM720903 HRI720903 IBE720903 ILA720903 IUW720903 JES720903 JOO720903 JYK720903 KIG720903 KSC720903 LBY720903 LLU720903 LVQ720903 MFM720903 MPI720903 MZE720903 NJA720903 NSW720903 OCS720903 OMO720903 OWK720903 PGG720903 PQC720903 PZY720903 QJU720903 QTQ720903 RDM720903 RNI720903 RXE720903 SHA720903 SQW720903 TAS720903 TKO720903 TUK720903 UEG720903 UOC720903 UXY720903 VHU720903 VRQ720903 WBM720903 WLI720903 WVE720903 K786439 IS786439 SO786439 ACK786439 AMG786439 AWC786439 BFY786439 BPU786439 BZQ786439 CJM786439 CTI786439 DDE786439 DNA786439 DWW786439 EGS786439 EQO786439 FAK786439 FKG786439 FUC786439 GDY786439 GNU786439 GXQ786439 HHM786439 HRI786439 IBE786439 ILA786439 IUW786439 JES786439 JOO786439 JYK786439 KIG786439 KSC786439 LBY786439 LLU786439 LVQ786439 MFM786439 MPI786439 MZE786439 NJA786439 NSW786439 OCS786439 OMO786439 OWK786439 PGG786439 PQC786439 PZY786439 QJU786439 QTQ786439 RDM786439 RNI786439 RXE786439 SHA786439 SQW786439 TAS786439 TKO786439 TUK786439 UEG786439 UOC786439 UXY786439 VHU786439 VRQ786439 WBM786439 WLI786439 WVE786439 K851975 IS851975 SO851975 ACK851975 AMG851975 AWC851975 BFY851975 BPU851975 BZQ851975 CJM851975 CTI851975 DDE851975 DNA851975 DWW851975 EGS851975 EQO851975 FAK851975 FKG851975 FUC851975 GDY851975 GNU851975 GXQ851975 HHM851975 HRI851975 IBE851975 ILA851975 IUW851975 JES851975 JOO851975 JYK851975 KIG851975 KSC851975 LBY851975 LLU851975 LVQ851975 MFM851975 MPI851975 MZE851975 NJA851975 NSW851975 OCS851975 OMO851975 OWK851975 PGG851975 PQC851975 PZY851975 QJU851975 QTQ851975 RDM851975 RNI851975 RXE851975 SHA851975 SQW851975 TAS851975 TKO851975 TUK851975 UEG851975 UOC851975 UXY851975 VHU851975 VRQ851975 WBM851975 WLI851975 WVE851975 K917511 IS917511 SO917511 ACK917511 AMG917511 AWC917511 BFY917511 BPU917511 BZQ917511 CJM917511 CTI917511 DDE917511 DNA917511 DWW917511 EGS917511 EQO917511 FAK917511 FKG917511 FUC917511 GDY917511 GNU917511 GXQ917511 HHM917511 HRI917511 IBE917511 ILA917511 IUW917511 JES917511 JOO917511 JYK917511 KIG917511 KSC917511 LBY917511 LLU917511 LVQ917511 MFM917511 MPI917511 MZE917511 NJA917511 NSW917511 OCS917511 OMO917511 OWK917511 PGG917511 PQC917511 PZY917511 QJU917511 QTQ917511 RDM917511 RNI917511 RXE917511 SHA917511 SQW917511 TAS917511 TKO917511 TUK917511 UEG917511 UOC917511 UXY917511 VHU917511 VRQ917511 WBM917511 WLI917511 WVE917511 K983047 IS983047 SO983047 ACK983047 AMG983047 AWC983047 BFY983047 BPU983047 BZQ983047 CJM983047 CTI983047 DDE983047 DNA983047 DWW983047 EGS983047 EQO983047 FAK983047 FKG983047 FUC983047 GDY983047 GNU983047 GXQ983047 HHM983047 HRI983047 IBE983047 ILA983047 IUW983047 JES983047 JOO983047 JYK983047 KIG983047 KSC983047 LBY983047 LLU983047 LVQ983047 MFM983047 MPI983047 MZE983047 NJA983047 NSW983047 OCS983047 OMO983047 OWK983047 PGG983047 PQC983047 PZY983047 QJU983047 QTQ983047 RDM983047 RNI983047 RXE983047 SHA983047 SQW983047 TAS983047 TKO983047 TUK983047 UEG983047 UOC983047 UXY983047 VHU983047 VRQ983047 WBM983047 WLI983047 WVE983047" xr:uid="{00000000-0002-0000-1500-000000000000}"/>
    <dataValidation type="list" allowBlank="1" showInputMessage="1" showErrorMessage="1" sqref="WVN983053:WVN983119 JB13:JB79 SX13:SX79 ACT13:ACT79 AMP13:AMP79 AWL13:AWL79 BGH13:BGH79 BQD13:BQD79 BZZ13:BZZ79 CJV13:CJV79 CTR13:CTR79 DDN13:DDN79 DNJ13:DNJ79 DXF13:DXF79 EHB13:EHB79 EQX13:EQX79 FAT13:FAT79 FKP13:FKP79 FUL13:FUL79 GEH13:GEH79 GOD13:GOD79 GXZ13:GXZ79 HHV13:HHV79 HRR13:HRR79 IBN13:IBN79 ILJ13:ILJ79 IVF13:IVF79 JFB13:JFB79 JOX13:JOX79 JYT13:JYT79 KIP13:KIP79 KSL13:KSL79 LCH13:LCH79 LMD13:LMD79 LVZ13:LVZ79 MFV13:MFV79 MPR13:MPR79 MZN13:MZN79 NJJ13:NJJ79 NTF13:NTF79 ODB13:ODB79 OMX13:OMX79 OWT13:OWT79 PGP13:PGP79 PQL13:PQL79 QAH13:QAH79 QKD13:QKD79 QTZ13:QTZ79 RDV13:RDV79 RNR13:RNR79 RXN13:RXN79 SHJ13:SHJ79 SRF13:SRF79 TBB13:TBB79 TKX13:TKX79 TUT13:TUT79 UEP13:UEP79 UOL13:UOL79 UYH13:UYH79 VID13:VID79 VRZ13:VRZ79 WBV13:WBV79 WLR13:WLR79 WVN13:WVN79 U65549:U65615 JB65549:JB65615 SX65549:SX65615 ACT65549:ACT65615 AMP65549:AMP65615 AWL65549:AWL65615 BGH65549:BGH65615 BQD65549:BQD65615 BZZ65549:BZZ65615 CJV65549:CJV65615 CTR65549:CTR65615 DDN65549:DDN65615 DNJ65549:DNJ65615 DXF65549:DXF65615 EHB65549:EHB65615 EQX65549:EQX65615 FAT65549:FAT65615 FKP65549:FKP65615 FUL65549:FUL65615 GEH65549:GEH65615 GOD65549:GOD65615 GXZ65549:GXZ65615 HHV65549:HHV65615 HRR65549:HRR65615 IBN65549:IBN65615 ILJ65549:ILJ65615 IVF65549:IVF65615 JFB65549:JFB65615 JOX65549:JOX65615 JYT65549:JYT65615 KIP65549:KIP65615 KSL65549:KSL65615 LCH65549:LCH65615 LMD65549:LMD65615 LVZ65549:LVZ65615 MFV65549:MFV65615 MPR65549:MPR65615 MZN65549:MZN65615 NJJ65549:NJJ65615 NTF65549:NTF65615 ODB65549:ODB65615 OMX65549:OMX65615 OWT65549:OWT65615 PGP65549:PGP65615 PQL65549:PQL65615 QAH65549:QAH65615 QKD65549:QKD65615 QTZ65549:QTZ65615 RDV65549:RDV65615 RNR65549:RNR65615 RXN65549:RXN65615 SHJ65549:SHJ65615 SRF65549:SRF65615 TBB65549:TBB65615 TKX65549:TKX65615 TUT65549:TUT65615 UEP65549:UEP65615 UOL65549:UOL65615 UYH65549:UYH65615 VID65549:VID65615 VRZ65549:VRZ65615 WBV65549:WBV65615 WLR65549:WLR65615 WVN65549:WVN65615 U131085:U131151 JB131085:JB131151 SX131085:SX131151 ACT131085:ACT131151 AMP131085:AMP131151 AWL131085:AWL131151 BGH131085:BGH131151 BQD131085:BQD131151 BZZ131085:BZZ131151 CJV131085:CJV131151 CTR131085:CTR131151 DDN131085:DDN131151 DNJ131085:DNJ131151 DXF131085:DXF131151 EHB131085:EHB131151 EQX131085:EQX131151 FAT131085:FAT131151 FKP131085:FKP131151 FUL131085:FUL131151 GEH131085:GEH131151 GOD131085:GOD131151 GXZ131085:GXZ131151 HHV131085:HHV131151 HRR131085:HRR131151 IBN131085:IBN131151 ILJ131085:ILJ131151 IVF131085:IVF131151 JFB131085:JFB131151 JOX131085:JOX131151 JYT131085:JYT131151 KIP131085:KIP131151 KSL131085:KSL131151 LCH131085:LCH131151 LMD131085:LMD131151 LVZ131085:LVZ131151 MFV131085:MFV131151 MPR131085:MPR131151 MZN131085:MZN131151 NJJ131085:NJJ131151 NTF131085:NTF131151 ODB131085:ODB131151 OMX131085:OMX131151 OWT131085:OWT131151 PGP131085:PGP131151 PQL131085:PQL131151 QAH131085:QAH131151 QKD131085:QKD131151 QTZ131085:QTZ131151 RDV131085:RDV131151 RNR131085:RNR131151 RXN131085:RXN131151 SHJ131085:SHJ131151 SRF131085:SRF131151 TBB131085:TBB131151 TKX131085:TKX131151 TUT131085:TUT131151 UEP131085:UEP131151 UOL131085:UOL131151 UYH131085:UYH131151 VID131085:VID131151 VRZ131085:VRZ131151 WBV131085:WBV131151 WLR131085:WLR131151 WVN131085:WVN131151 U196621:U196687 JB196621:JB196687 SX196621:SX196687 ACT196621:ACT196687 AMP196621:AMP196687 AWL196621:AWL196687 BGH196621:BGH196687 BQD196621:BQD196687 BZZ196621:BZZ196687 CJV196621:CJV196687 CTR196621:CTR196687 DDN196621:DDN196687 DNJ196621:DNJ196687 DXF196621:DXF196687 EHB196621:EHB196687 EQX196621:EQX196687 FAT196621:FAT196687 FKP196621:FKP196687 FUL196621:FUL196687 GEH196621:GEH196687 GOD196621:GOD196687 GXZ196621:GXZ196687 HHV196621:HHV196687 HRR196621:HRR196687 IBN196621:IBN196687 ILJ196621:ILJ196687 IVF196621:IVF196687 JFB196621:JFB196687 JOX196621:JOX196687 JYT196621:JYT196687 KIP196621:KIP196687 KSL196621:KSL196687 LCH196621:LCH196687 LMD196621:LMD196687 LVZ196621:LVZ196687 MFV196621:MFV196687 MPR196621:MPR196687 MZN196621:MZN196687 NJJ196621:NJJ196687 NTF196621:NTF196687 ODB196621:ODB196687 OMX196621:OMX196687 OWT196621:OWT196687 PGP196621:PGP196687 PQL196621:PQL196687 QAH196621:QAH196687 QKD196621:QKD196687 QTZ196621:QTZ196687 RDV196621:RDV196687 RNR196621:RNR196687 RXN196621:RXN196687 SHJ196621:SHJ196687 SRF196621:SRF196687 TBB196621:TBB196687 TKX196621:TKX196687 TUT196621:TUT196687 UEP196621:UEP196687 UOL196621:UOL196687 UYH196621:UYH196687 VID196621:VID196687 VRZ196621:VRZ196687 WBV196621:WBV196687 WLR196621:WLR196687 WVN196621:WVN196687 U262157:U262223 JB262157:JB262223 SX262157:SX262223 ACT262157:ACT262223 AMP262157:AMP262223 AWL262157:AWL262223 BGH262157:BGH262223 BQD262157:BQD262223 BZZ262157:BZZ262223 CJV262157:CJV262223 CTR262157:CTR262223 DDN262157:DDN262223 DNJ262157:DNJ262223 DXF262157:DXF262223 EHB262157:EHB262223 EQX262157:EQX262223 FAT262157:FAT262223 FKP262157:FKP262223 FUL262157:FUL262223 GEH262157:GEH262223 GOD262157:GOD262223 GXZ262157:GXZ262223 HHV262157:HHV262223 HRR262157:HRR262223 IBN262157:IBN262223 ILJ262157:ILJ262223 IVF262157:IVF262223 JFB262157:JFB262223 JOX262157:JOX262223 JYT262157:JYT262223 KIP262157:KIP262223 KSL262157:KSL262223 LCH262157:LCH262223 LMD262157:LMD262223 LVZ262157:LVZ262223 MFV262157:MFV262223 MPR262157:MPR262223 MZN262157:MZN262223 NJJ262157:NJJ262223 NTF262157:NTF262223 ODB262157:ODB262223 OMX262157:OMX262223 OWT262157:OWT262223 PGP262157:PGP262223 PQL262157:PQL262223 QAH262157:QAH262223 QKD262157:QKD262223 QTZ262157:QTZ262223 RDV262157:RDV262223 RNR262157:RNR262223 RXN262157:RXN262223 SHJ262157:SHJ262223 SRF262157:SRF262223 TBB262157:TBB262223 TKX262157:TKX262223 TUT262157:TUT262223 UEP262157:UEP262223 UOL262157:UOL262223 UYH262157:UYH262223 VID262157:VID262223 VRZ262157:VRZ262223 WBV262157:WBV262223 WLR262157:WLR262223 WVN262157:WVN262223 U327693:U327759 JB327693:JB327759 SX327693:SX327759 ACT327693:ACT327759 AMP327693:AMP327759 AWL327693:AWL327759 BGH327693:BGH327759 BQD327693:BQD327759 BZZ327693:BZZ327759 CJV327693:CJV327759 CTR327693:CTR327759 DDN327693:DDN327759 DNJ327693:DNJ327759 DXF327693:DXF327759 EHB327693:EHB327759 EQX327693:EQX327759 FAT327693:FAT327759 FKP327693:FKP327759 FUL327693:FUL327759 GEH327693:GEH327759 GOD327693:GOD327759 GXZ327693:GXZ327759 HHV327693:HHV327759 HRR327693:HRR327759 IBN327693:IBN327759 ILJ327693:ILJ327759 IVF327693:IVF327759 JFB327693:JFB327759 JOX327693:JOX327759 JYT327693:JYT327759 KIP327693:KIP327759 KSL327693:KSL327759 LCH327693:LCH327759 LMD327693:LMD327759 LVZ327693:LVZ327759 MFV327693:MFV327759 MPR327693:MPR327759 MZN327693:MZN327759 NJJ327693:NJJ327759 NTF327693:NTF327759 ODB327693:ODB327759 OMX327693:OMX327759 OWT327693:OWT327759 PGP327693:PGP327759 PQL327693:PQL327759 QAH327693:QAH327759 QKD327693:QKD327759 QTZ327693:QTZ327759 RDV327693:RDV327759 RNR327693:RNR327759 RXN327693:RXN327759 SHJ327693:SHJ327759 SRF327693:SRF327759 TBB327693:TBB327759 TKX327693:TKX327759 TUT327693:TUT327759 UEP327693:UEP327759 UOL327693:UOL327759 UYH327693:UYH327759 VID327693:VID327759 VRZ327693:VRZ327759 WBV327693:WBV327759 WLR327693:WLR327759 WVN327693:WVN327759 U393229:U393295 JB393229:JB393295 SX393229:SX393295 ACT393229:ACT393295 AMP393229:AMP393295 AWL393229:AWL393295 BGH393229:BGH393295 BQD393229:BQD393295 BZZ393229:BZZ393295 CJV393229:CJV393295 CTR393229:CTR393295 DDN393229:DDN393295 DNJ393229:DNJ393295 DXF393229:DXF393295 EHB393229:EHB393295 EQX393229:EQX393295 FAT393229:FAT393295 FKP393229:FKP393295 FUL393229:FUL393295 GEH393229:GEH393295 GOD393229:GOD393295 GXZ393229:GXZ393295 HHV393229:HHV393295 HRR393229:HRR393295 IBN393229:IBN393295 ILJ393229:ILJ393295 IVF393229:IVF393295 JFB393229:JFB393295 JOX393229:JOX393295 JYT393229:JYT393295 KIP393229:KIP393295 KSL393229:KSL393295 LCH393229:LCH393295 LMD393229:LMD393295 LVZ393229:LVZ393295 MFV393229:MFV393295 MPR393229:MPR393295 MZN393229:MZN393295 NJJ393229:NJJ393295 NTF393229:NTF393295 ODB393229:ODB393295 OMX393229:OMX393295 OWT393229:OWT393295 PGP393229:PGP393295 PQL393229:PQL393295 QAH393229:QAH393295 QKD393229:QKD393295 QTZ393229:QTZ393295 RDV393229:RDV393295 RNR393229:RNR393295 RXN393229:RXN393295 SHJ393229:SHJ393295 SRF393229:SRF393295 TBB393229:TBB393295 TKX393229:TKX393295 TUT393229:TUT393295 UEP393229:UEP393295 UOL393229:UOL393295 UYH393229:UYH393295 VID393229:VID393295 VRZ393229:VRZ393295 WBV393229:WBV393295 WLR393229:WLR393295 WVN393229:WVN393295 U458765:U458831 JB458765:JB458831 SX458765:SX458831 ACT458765:ACT458831 AMP458765:AMP458831 AWL458765:AWL458831 BGH458765:BGH458831 BQD458765:BQD458831 BZZ458765:BZZ458831 CJV458765:CJV458831 CTR458765:CTR458831 DDN458765:DDN458831 DNJ458765:DNJ458831 DXF458765:DXF458831 EHB458765:EHB458831 EQX458765:EQX458831 FAT458765:FAT458831 FKP458765:FKP458831 FUL458765:FUL458831 GEH458765:GEH458831 GOD458765:GOD458831 GXZ458765:GXZ458831 HHV458765:HHV458831 HRR458765:HRR458831 IBN458765:IBN458831 ILJ458765:ILJ458831 IVF458765:IVF458831 JFB458765:JFB458831 JOX458765:JOX458831 JYT458765:JYT458831 KIP458765:KIP458831 KSL458765:KSL458831 LCH458765:LCH458831 LMD458765:LMD458831 LVZ458765:LVZ458831 MFV458765:MFV458831 MPR458765:MPR458831 MZN458765:MZN458831 NJJ458765:NJJ458831 NTF458765:NTF458831 ODB458765:ODB458831 OMX458765:OMX458831 OWT458765:OWT458831 PGP458765:PGP458831 PQL458765:PQL458831 QAH458765:QAH458831 QKD458765:QKD458831 QTZ458765:QTZ458831 RDV458765:RDV458831 RNR458765:RNR458831 RXN458765:RXN458831 SHJ458765:SHJ458831 SRF458765:SRF458831 TBB458765:TBB458831 TKX458765:TKX458831 TUT458765:TUT458831 UEP458765:UEP458831 UOL458765:UOL458831 UYH458765:UYH458831 VID458765:VID458831 VRZ458765:VRZ458831 WBV458765:WBV458831 WLR458765:WLR458831 WVN458765:WVN458831 U524301:U524367 JB524301:JB524367 SX524301:SX524367 ACT524301:ACT524367 AMP524301:AMP524367 AWL524301:AWL524367 BGH524301:BGH524367 BQD524301:BQD524367 BZZ524301:BZZ524367 CJV524301:CJV524367 CTR524301:CTR524367 DDN524301:DDN524367 DNJ524301:DNJ524367 DXF524301:DXF524367 EHB524301:EHB524367 EQX524301:EQX524367 FAT524301:FAT524367 FKP524301:FKP524367 FUL524301:FUL524367 GEH524301:GEH524367 GOD524301:GOD524367 GXZ524301:GXZ524367 HHV524301:HHV524367 HRR524301:HRR524367 IBN524301:IBN524367 ILJ524301:ILJ524367 IVF524301:IVF524367 JFB524301:JFB524367 JOX524301:JOX524367 JYT524301:JYT524367 KIP524301:KIP524367 KSL524301:KSL524367 LCH524301:LCH524367 LMD524301:LMD524367 LVZ524301:LVZ524367 MFV524301:MFV524367 MPR524301:MPR524367 MZN524301:MZN524367 NJJ524301:NJJ524367 NTF524301:NTF524367 ODB524301:ODB524367 OMX524301:OMX524367 OWT524301:OWT524367 PGP524301:PGP524367 PQL524301:PQL524367 QAH524301:QAH524367 QKD524301:QKD524367 QTZ524301:QTZ524367 RDV524301:RDV524367 RNR524301:RNR524367 RXN524301:RXN524367 SHJ524301:SHJ524367 SRF524301:SRF524367 TBB524301:TBB524367 TKX524301:TKX524367 TUT524301:TUT524367 UEP524301:UEP524367 UOL524301:UOL524367 UYH524301:UYH524367 VID524301:VID524367 VRZ524301:VRZ524367 WBV524301:WBV524367 WLR524301:WLR524367 WVN524301:WVN524367 U589837:U589903 JB589837:JB589903 SX589837:SX589903 ACT589837:ACT589903 AMP589837:AMP589903 AWL589837:AWL589903 BGH589837:BGH589903 BQD589837:BQD589903 BZZ589837:BZZ589903 CJV589837:CJV589903 CTR589837:CTR589903 DDN589837:DDN589903 DNJ589837:DNJ589903 DXF589837:DXF589903 EHB589837:EHB589903 EQX589837:EQX589903 FAT589837:FAT589903 FKP589837:FKP589903 FUL589837:FUL589903 GEH589837:GEH589903 GOD589837:GOD589903 GXZ589837:GXZ589903 HHV589837:HHV589903 HRR589837:HRR589903 IBN589837:IBN589903 ILJ589837:ILJ589903 IVF589837:IVF589903 JFB589837:JFB589903 JOX589837:JOX589903 JYT589837:JYT589903 KIP589837:KIP589903 KSL589837:KSL589903 LCH589837:LCH589903 LMD589837:LMD589903 LVZ589837:LVZ589903 MFV589837:MFV589903 MPR589837:MPR589903 MZN589837:MZN589903 NJJ589837:NJJ589903 NTF589837:NTF589903 ODB589837:ODB589903 OMX589837:OMX589903 OWT589837:OWT589903 PGP589837:PGP589903 PQL589837:PQL589903 QAH589837:QAH589903 QKD589837:QKD589903 QTZ589837:QTZ589903 RDV589837:RDV589903 RNR589837:RNR589903 RXN589837:RXN589903 SHJ589837:SHJ589903 SRF589837:SRF589903 TBB589837:TBB589903 TKX589837:TKX589903 TUT589837:TUT589903 UEP589837:UEP589903 UOL589837:UOL589903 UYH589837:UYH589903 VID589837:VID589903 VRZ589837:VRZ589903 WBV589837:WBV589903 WLR589837:WLR589903 WVN589837:WVN589903 U655373:U655439 JB655373:JB655439 SX655373:SX655439 ACT655373:ACT655439 AMP655373:AMP655439 AWL655373:AWL655439 BGH655373:BGH655439 BQD655373:BQD655439 BZZ655373:BZZ655439 CJV655373:CJV655439 CTR655373:CTR655439 DDN655373:DDN655439 DNJ655373:DNJ655439 DXF655373:DXF655439 EHB655373:EHB655439 EQX655373:EQX655439 FAT655373:FAT655439 FKP655373:FKP655439 FUL655373:FUL655439 GEH655373:GEH655439 GOD655373:GOD655439 GXZ655373:GXZ655439 HHV655373:HHV655439 HRR655373:HRR655439 IBN655373:IBN655439 ILJ655373:ILJ655439 IVF655373:IVF655439 JFB655373:JFB655439 JOX655373:JOX655439 JYT655373:JYT655439 KIP655373:KIP655439 KSL655373:KSL655439 LCH655373:LCH655439 LMD655373:LMD655439 LVZ655373:LVZ655439 MFV655373:MFV655439 MPR655373:MPR655439 MZN655373:MZN655439 NJJ655373:NJJ655439 NTF655373:NTF655439 ODB655373:ODB655439 OMX655373:OMX655439 OWT655373:OWT655439 PGP655373:PGP655439 PQL655373:PQL655439 QAH655373:QAH655439 QKD655373:QKD655439 QTZ655373:QTZ655439 RDV655373:RDV655439 RNR655373:RNR655439 RXN655373:RXN655439 SHJ655373:SHJ655439 SRF655373:SRF655439 TBB655373:TBB655439 TKX655373:TKX655439 TUT655373:TUT655439 UEP655373:UEP655439 UOL655373:UOL655439 UYH655373:UYH655439 VID655373:VID655439 VRZ655373:VRZ655439 WBV655373:WBV655439 WLR655373:WLR655439 WVN655373:WVN655439 U720909:U720975 JB720909:JB720975 SX720909:SX720975 ACT720909:ACT720975 AMP720909:AMP720975 AWL720909:AWL720975 BGH720909:BGH720975 BQD720909:BQD720975 BZZ720909:BZZ720975 CJV720909:CJV720975 CTR720909:CTR720975 DDN720909:DDN720975 DNJ720909:DNJ720975 DXF720909:DXF720975 EHB720909:EHB720975 EQX720909:EQX720975 FAT720909:FAT720975 FKP720909:FKP720975 FUL720909:FUL720975 GEH720909:GEH720975 GOD720909:GOD720975 GXZ720909:GXZ720975 HHV720909:HHV720975 HRR720909:HRR720975 IBN720909:IBN720975 ILJ720909:ILJ720975 IVF720909:IVF720975 JFB720909:JFB720975 JOX720909:JOX720975 JYT720909:JYT720975 KIP720909:KIP720975 KSL720909:KSL720975 LCH720909:LCH720975 LMD720909:LMD720975 LVZ720909:LVZ720975 MFV720909:MFV720975 MPR720909:MPR720975 MZN720909:MZN720975 NJJ720909:NJJ720975 NTF720909:NTF720975 ODB720909:ODB720975 OMX720909:OMX720975 OWT720909:OWT720975 PGP720909:PGP720975 PQL720909:PQL720975 QAH720909:QAH720975 QKD720909:QKD720975 QTZ720909:QTZ720975 RDV720909:RDV720975 RNR720909:RNR720975 RXN720909:RXN720975 SHJ720909:SHJ720975 SRF720909:SRF720975 TBB720909:TBB720975 TKX720909:TKX720975 TUT720909:TUT720975 UEP720909:UEP720975 UOL720909:UOL720975 UYH720909:UYH720975 VID720909:VID720975 VRZ720909:VRZ720975 WBV720909:WBV720975 WLR720909:WLR720975 WVN720909:WVN720975 U786445:U786511 JB786445:JB786511 SX786445:SX786511 ACT786445:ACT786511 AMP786445:AMP786511 AWL786445:AWL786511 BGH786445:BGH786511 BQD786445:BQD786511 BZZ786445:BZZ786511 CJV786445:CJV786511 CTR786445:CTR786511 DDN786445:DDN786511 DNJ786445:DNJ786511 DXF786445:DXF786511 EHB786445:EHB786511 EQX786445:EQX786511 FAT786445:FAT786511 FKP786445:FKP786511 FUL786445:FUL786511 GEH786445:GEH786511 GOD786445:GOD786511 GXZ786445:GXZ786511 HHV786445:HHV786511 HRR786445:HRR786511 IBN786445:IBN786511 ILJ786445:ILJ786511 IVF786445:IVF786511 JFB786445:JFB786511 JOX786445:JOX786511 JYT786445:JYT786511 KIP786445:KIP786511 KSL786445:KSL786511 LCH786445:LCH786511 LMD786445:LMD786511 LVZ786445:LVZ786511 MFV786445:MFV786511 MPR786445:MPR786511 MZN786445:MZN786511 NJJ786445:NJJ786511 NTF786445:NTF786511 ODB786445:ODB786511 OMX786445:OMX786511 OWT786445:OWT786511 PGP786445:PGP786511 PQL786445:PQL786511 QAH786445:QAH786511 QKD786445:QKD786511 QTZ786445:QTZ786511 RDV786445:RDV786511 RNR786445:RNR786511 RXN786445:RXN786511 SHJ786445:SHJ786511 SRF786445:SRF786511 TBB786445:TBB786511 TKX786445:TKX786511 TUT786445:TUT786511 UEP786445:UEP786511 UOL786445:UOL786511 UYH786445:UYH786511 VID786445:VID786511 VRZ786445:VRZ786511 WBV786445:WBV786511 WLR786445:WLR786511 WVN786445:WVN786511 U851981:U852047 JB851981:JB852047 SX851981:SX852047 ACT851981:ACT852047 AMP851981:AMP852047 AWL851981:AWL852047 BGH851981:BGH852047 BQD851981:BQD852047 BZZ851981:BZZ852047 CJV851981:CJV852047 CTR851981:CTR852047 DDN851981:DDN852047 DNJ851981:DNJ852047 DXF851981:DXF852047 EHB851981:EHB852047 EQX851981:EQX852047 FAT851981:FAT852047 FKP851981:FKP852047 FUL851981:FUL852047 GEH851981:GEH852047 GOD851981:GOD852047 GXZ851981:GXZ852047 HHV851981:HHV852047 HRR851981:HRR852047 IBN851981:IBN852047 ILJ851981:ILJ852047 IVF851981:IVF852047 JFB851981:JFB852047 JOX851981:JOX852047 JYT851981:JYT852047 KIP851981:KIP852047 KSL851981:KSL852047 LCH851981:LCH852047 LMD851981:LMD852047 LVZ851981:LVZ852047 MFV851981:MFV852047 MPR851981:MPR852047 MZN851981:MZN852047 NJJ851981:NJJ852047 NTF851981:NTF852047 ODB851981:ODB852047 OMX851981:OMX852047 OWT851981:OWT852047 PGP851981:PGP852047 PQL851981:PQL852047 QAH851981:QAH852047 QKD851981:QKD852047 QTZ851981:QTZ852047 RDV851981:RDV852047 RNR851981:RNR852047 RXN851981:RXN852047 SHJ851981:SHJ852047 SRF851981:SRF852047 TBB851981:TBB852047 TKX851981:TKX852047 TUT851981:TUT852047 UEP851981:UEP852047 UOL851981:UOL852047 UYH851981:UYH852047 VID851981:VID852047 VRZ851981:VRZ852047 WBV851981:WBV852047 WLR851981:WLR852047 WVN851981:WVN852047 U917517:U917583 JB917517:JB917583 SX917517:SX917583 ACT917517:ACT917583 AMP917517:AMP917583 AWL917517:AWL917583 BGH917517:BGH917583 BQD917517:BQD917583 BZZ917517:BZZ917583 CJV917517:CJV917583 CTR917517:CTR917583 DDN917517:DDN917583 DNJ917517:DNJ917583 DXF917517:DXF917583 EHB917517:EHB917583 EQX917517:EQX917583 FAT917517:FAT917583 FKP917517:FKP917583 FUL917517:FUL917583 GEH917517:GEH917583 GOD917517:GOD917583 GXZ917517:GXZ917583 HHV917517:HHV917583 HRR917517:HRR917583 IBN917517:IBN917583 ILJ917517:ILJ917583 IVF917517:IVF917583 JFB917517:JFB917583 JOX917517:JOX917583 JYT917517:JYT917583 KIP917517:KIP917583 KSL917517:KSL917583 LCH917517:LCH917583 LMD917517:LMD917583 LVZ917517:LVZ917583 MFV917517:MFV917583 MPR917517:MPR917583 MZN917517:MZN917583 NJJ917517:NJJ917583 NTF917517:NTF917583 ODB917517:ODB917583 OMX917517:OMX917583 OWT917517:OWT917583 PGP917517:PGP917583 PQL917517:PQL917583 QAH917517:QAH917583 QKD917517:QKD917583 QTZ917517:QTZ917583 RDV917517:RDV917583 RNR917517:RNR917583 RXN917517:RXN917583 SHJ917517:SHJ917583 SRF917517:SRF917583 TBB917517:TBB917583 TKX917517:TKX917583 TUT917517:TUT917583 UEP917517:UEP917583 UOL917517:UOL917583 UYH917517:UYH917583 VID917517:VID917583 VRZ917517:VRZ917583 WBV917517:WBV917583 WLR917517:WLR917583 WVN917517:WVN917583 U983053:U983119 JB983053:JB983119 SX983053:SX983119 ACT983053:ACT983119 AMP983053:AMP983119 AWL983053:AWL983119 BGH983053:BGH983119 BQD983053:BQD983119 BZZ983053:BZZ983119 CJV983053:CJV983119 CTR983053:CTR983119 DDN983053:DDN983119 DNJ983053:DNJ983119 DXF983053:DXF983119 EHB983053:EHB983119 EQX983053:EQX983119 FAT983053:FAT983119 FKP983053:FKP983119 FUL983053:FUL983119 GEH983053:GEH983119 GOD983053:GOD983119 GXZ983053:GXZ983119 HHV983053:HHV983119 HRR983053:HRR983119 IBN983053:IBN983119 ILJ983053:ILJ983119 IVF983053:IVF983119 JFB983053:JFB983119 JOX983053:JOX983119 JYT983053:JYT983119 KIP983053:KIP983119 KSL983053:KSL983119 LCH983053:LCH983119 LMD983053:LMD983119 LVZ983053:LVZ983119 MFV983053:MFV983119 MPR983053:MPR983119 MZN983053:MZN983119 NJJ983053:NJJ983119 NTF983053:NTF983119 ODB983053:ODB983119 OMX983053:OMX983119 OWT983053:OWT983119 PGP983053:PGP983119 PQL983053:PQL983119 QAH983053:QAH983119 QKD983053:QKD983119 QTZ983053:QTZ983119 RDV983053:RDV983119 RNR983053:RNR983119 RXN983053:RXN983119 SHJ983053:SHJ983119 SRF983053:SRF983119 TBB983053:TBB983119 TKX983053:TKX983119 TUT983053:TUT983119 UEP983053:UEP983119 UOL983053:UOL983119 UYH983053:UYH983119 VID983053:VID983119 VRZ983053:VRZ983119 WBV983053:WBV983119 WLR983053:WLR983119" xr:uid="{00000000-0002-0000-1500-000001000000}">
      <formula1>"PK,KK"</formula1>
    </dataValidation>
    <dataValidation type="list" allowBlank="1" showInputMessage="1" showErrorMessage="1" sqref="WVM983053:WVM983119 JA13:JA79 SW13:SW79 ACS13:ACS79 AMO13:AMO79 AWK13:AWK79 BGG13:BGG79 BQC13:BQC79 BZY13:BZY79 CJU13:CJU79 CTQ13:CTQ79 DDM13:DDM79 DNI13:DNI79 DXE13:DXE79 EHA13:EHA79 EQW13:EQW79 FAS13:FAS79 FKO13:FKO79 FUK13:FUK79 GEG13:GEG79 GOC13:GOC79 GXY13:GXY79 HHU13:HHU79 HRQ13:HRQ79 IBM13:IBM79 ILI13:ILI79 IVE13:IVE79 JFA13:JFA79 JOW13:JOW79 JYS13:JYS79 KIO13:KIO79 KSK13:KSK79 LCG13:LCG79 LMC13:LMC79 LVY13:LVY79 MFU13:MFU79 MPQ13:MPQ79 MZM13:MZM79 NJI13:NJI79 NTE13:NTE79 ODA13:ODA79 OMW13:OMW79 OWS13:OWS79 PGO13:PGO79 PQK13:PQK79 QAG13:QAG79 QKC13:QKC79 QTY13:QTY79 RDU13:RDU79 RNQ13:RNQ79 RXM13:RXM79 SHI13:SHI79 SRE13:SRE79 TBA13:TBA79 TKW13:TKW79 TUS13:TUS79 UEO13:UEO79 UOK13:UOK79 UYG13:UYG79 VIC13:VIC79 VRY13:VRY79 WBU13:WBU79 WLQ13:WLQ79 WVM13:WVM79 R65549:T65615 JA65549:JA65615 SW65549:SW65615 ACS65549:ACS65615 AMO65549:AMO65615 AWK65549:AWK65615 BGG65549:BGG65615 BQC65549:BQC65615 BZY65549:BZY65615 CJU65549:CJU65615 CTQ65549:CTQ65615 DDM65549:DDM65615 DNI65549:DNI65615 DXE65549:DXE65615 EHA65549:EHA65615 EQW65549:EQW65615 FAS65549:FAS65615 FKO65549:FKO65615 FUK65549:FUK65615 GEG65549:GEG65615 GOC65549:GOC65615 GXY65549:GXY65615 HHU65549:HHU65615 HRQ65549:HRQ65615 IBM65549:IBM65615 ILI65549:ILI65615 IVE65549:IVE65615 JFA65549:JFA65615 JOW65549:JOW65615 JYS65549:JYS65615 KIO65549:KIO65615 KSK65549:KSK65615 LCG65549:LCG65615 LMC65549:LMC65615 LVY65549:LVY65615 MFU65549:MFU65615 MPQ65549:MPQ65615 MZM65549:MZM65615 NJI65549:NJI65615 NTE65549:NTE65615 ODA65549:ODA65615 OMW65549:OMW65615 OWS65549:OWS65615 PGO65549:PGO65615 PQK65549:PQK65615 QAG65549:QAG65615 QKC65549:QKC65615 QTY65549:QTY65615 RDU65549:RDU65615 RNQ65549:RNQ65615 RXM65549:RXM65615 SHI65549:SHI65615 SRE65549:SRE65615 TBA65549:TBA65615 TKW65549:TKW65615 TUS65549:TUS65615 UEO65549:UEO65615 UOK65549:UOK65615 UYG65549:UYG65615 VIC65549:VIC65615 VRY65549:VRY65615 WBU65549:WBU65615 WLQ65549:WLQ65615 WVM65549:WVM65615 R131085:T131151 JA131085:JA131151 SW131085:SW131151 ACS131085:ACS131151 AMO131085:AMO131151 AWK131085:AWK131151 BGG131085:BGG131151 BQC131085:BQC131151 BZY131085:BZY131151 CJU131085:CJU131151 CTQ131085:CTQ131151 DDM131085:DDM131151 DNI131085:DNI131151 DXE131085:DXE131151 EHA131085:EHA131151 EQW131085:EQW131151 FAS131085:FAS131151 FKO131085:FKO131151 FUK131085:FUK131151 GEG131085:GEG131151 GOC131085:GOC131151 GXY131085:GXY131151 HHU131085:HHU131151 HRQ131085:HRQ131151 IBM131085:IBM131151 ILI131085:ILI131151 IVE131085:IVE131151 JFA131085:JFA131151 JOW131085:JOW131151 JYS131085:JYS131151 KIO131085:KIO131151 KSK131085:KSK131151 LCG131085:LCG131151 LMC131085:LMC131151 LVY131085:LVY131151 MFU131085:MFU131151 MPQ131085:MPQ131151 MZM131085:MZM131151 NJI131085:NJI131151 NTE131085:NTE131151 ODA131085:ODA131151 OMW131085:OMW131151 OWS131085:OWS131151 PGO131085:PGO131151 PQK131085:PQK131151 QAG131085:QAG131151 QKC131085:QKC131151 QTY131085:QTY131151 RDU131085:RDU131151 RNQ131085:RNQ131151 RXM131085:RXM131151 SHI131085:SHI131151 SRE131085:SRE131151 TBA131085:TBA131151 TKW131085:TKW131151 TUS131085:TUS131151 UEO131085:UEO131151 UOK131085:UOK131151 UYG131085:UYG131151 VIC131085:VIC131151 VRY131085:VRY131151 WBU131085:WBU131151 WLQ131085:WLQ131151 WVM131085:WVM131151 R196621:T196687 JA196621:JA196687 SW196621:SW196687 ACS196621:ACS196687 AMO196621:AMO196687 AWK196621:AWK196687 BGG196621:BGG196687 BQC196621:BQC196687 BZY196621:BZY196687 CJU196621:CJU196687 CTQ196621:CTQ196687 DDM196621:DDM196687 DNI196621:DNI196687 DXE196621:DXE196687 EHA196621:EHA196687 EQW196621:EQW196687 FAS196621:FAS196687 FKO196621:FKO196687 FUK196621:FUK196687 GEG196621:GEG196687 GOC196621:GOC196687 GXY196621:GXY196687 HHU196621:HHU196687 HRQ196621:HRQ196687 IBM196621:IBM196687 ILI196621:ILI196687 IVE196621:IVE196687 JFA196621:JFA196687 JOW196621:JOW196687 JYS196621:JYS196687 KIO196621:KIO196687 KSK196621:KSK196687 LCG196621:LCG196687 LMC196621:LMC196687 LVY196621:LVY196687 MFU196621:MFU196687 MPQ196621:MPQ196687 MZM196621:MZM196687 NJI196621:NJI196687 NTE196621:NTE196687 ODA196621:ODA196687 OMW196621:OMW196687 OWS196621:OWS196687 PGO196621:PGO196687 PQK196621:PQK196687 QAG196621:QAG196687 QKC196621:QKC196687 QTY196621:QTY196687 RDU196621:RDU196687 RNQ196621:RNQ196687 RXM196621:RXM196687 SHI196621:SHI196687 SRE196621:SRE196687 TBA196621:TBA196687 TKW196621:TKW196687 TUS196621:TUS196687 UEO196621:UEO196687 UOK196621:UOK196687 UYG196621:UYG196687 VIC196621:VIC196687 VRY196621:VRY196687 WBU196621:WBU196687 WLQ196621:WLQ196687 WVM196621:WVM196687 R262157:T262223 JA262157:JA262223 SW262157:SW262223 ACS262157:ACS262223 AMO262157:AMO262223 AWK262157:AWK262223 BGG262157:BGG262223 BQC262157:BQC262223 BZY262157:BZY262223 CJU262157:CJU262223 CTQ262157:CTQ262223 DDM262157:DDM262223 DNI262157:DNI262223 DXE262157:DXE262223 EHA262157:EHA262223 EQW262157:EQW262223 FAS262157:FAS262223 FKO262157:FKO262223 FUK262157:FUK262223 GEG262157:GEG262223 GOC262157:GOC262223 GXY262157:GXY262223 HHU262157:HHU262223 HRQ262157:HRQ262223 IBM262157:IBM262223 ILI262157:ILI262223 IVE262157:IVE262223 JFA262157:JFA262223 JOW262157:JOW262223 JYS262157:JYS262223 KIO262157:KIO262223 KSK262157:KSK262223 LCG262157:LCG262223 LMC262157:LMC262223 LVY262157:LVY262223 MFU262157:MFU262223 MPQ262157:MPQ262223 MZM262157:MZM262223 NJI262157:NJI262223 NTE262157:NTE262223 ODA262157:ODA262223 OMW262157:OMW262223 OWS262157:OWS262223 PGO262157:PGO262223 PQK262157:PQK262223 QAG262157:QAG262223 QKC262157:QKC262223 QTY262157:QTY262223 RDU262157:RDU262223 RNQ262157:RNQ262223 RXM262157:RXM262223 SHI262157:SHI262223 SRE262157:SRE262223 TBA262157:TBA262223 TKW262157:TKW262223 TUS262157:TUS262223 UEO262157:UEO262223 UOK262157:UOK262223 UYG262157:UYG262223 VIC262157:VIC262223 VRY262157:VRY262223 WBU262157:WBU262223 WLQ262157:WLQ262223 WVM262157:WVM262223 R327693:T327759 JA327693:JA327759 SW327693:SW327759 ACS327693:ACS327759 AMO327693:AMO327759 AWK327693:AWK327759 BGG327693:BGG327759 BQC327693:BQC327759 BZY327693:BZY327759 CJU327693:CJU327759 CTQ327693:CTQ327759 DDM327693:DDM327759 DNI327693:DNI327759 DXE327693:DXE327759 EHA327693:EHA327759 EQW327693:EQW327759 FAS327693:FAS327759 FKO327693:FKO327759 FUK327693:FUK327759 GEG327693:GEG327759 GOC327693:GOC327759 GXY327693:GXY327759 HHU327693:HHU327759 HRQ327693:HRQ327759 IBM327693:IBM327759 ILI327693:ILI327759 IVE327693:IVE327759 JFA327693:JFA327759 JOW327693:JOW327759 JYS327693:JYS327759 KIO327693:KIO327759 KSK327693:KSK327759 LCG327693:LCG327759 LMC327693:LMC327759 LVY327693:LVY327759 MFU327693:MFU327759 MPQ327693:MPQ327759 MZM327693:MZM327759 NJI327693:NJI327759 NTE327693:NTE327759 ODA327693:ODA327759 OMW327693:OMW327759 OWS327693:OWS327759 PGO327693:PGO327759 PQK327693:PQK327759 QAG327693:QAG327759 QKC327693:QKC327759 QTY327693:QTY327759 RDU327693:RDU327759 RNQ327693:RNQ327759 RXM327693:RXM327759 SHI327693:SHI327759 SRE327693:SRE327759 TBA327693:TBA327759 TKW327693:TKW327759 TUS327693:TUS327759 UEO327693:UEO327759 UOK327693:UOK327759 UYG327693:UYG327759 VIC327693:VIC327759 VRY327693:VRY327759 WBU327693:WBU327759 WLQ327693:WLQ327759 WVM327693:WVM327759 R393229:T393295 JA393229:JA393295 SW393229:SW393295 ACS393229:ACS393295 AMO393229:AMO393295 AWK393229:AWK393295 BGG393229:BGG393295 BQC393229:BQC393295 BZY393229:BZY393295 CJU393229:CJU393295 CTQ393229:CTQ393295 DDM393229:DDM393295 DNI393229:DNI393295 DXE393229:DXE393295 EHA393229:EHA393295 EQW393229:EQW393295 FAS393229:FAS393295 FKO393229:FKO393295 FUK393229:FUK393295 GEG393229:GEG393295 GOC393229:GOC393295 GXY393229:GXY393295 HHU393229:HHU393295 HRQ393229:HRQ393295 IBM393229:IBM393295 ILI393229:ILI393295 IVE393229:IVE393295 JFA393229:JFA393295 JOW393229:JOW393295 JYS393229:JYS393295 KIO393229:KIO393295 KSK393229:KSK393295 LCG393229:LCG393295 LMC393229:LMC393295 LVY393229:LVY393295 MFU393229:MFU393295 MPQ393229:MPQ393295 MZM393229:MZM393295 NJI393229:NJI393295 NTE393229:NTE393295 ODA393229:ODA393295 OMW393229:OMW393295 OWS393229:OWS393295 PGO393229:PGO393295 PQK393229:PQK393295 QAG393229:QAG393295 QKC393229:QKC393295 QTY393229:QTY393295 RDU393229:RDU393295 RNQ393229:RNQ393295 RXM393229:RXM393295 SHI393229:SHI393295 SRE393229:SRE393295 TBA393229:TBA393295 TKW393229:TKW393295 TUS393229:TUS393295 UEO393229:UEO393295 UOK393229:UOK393295 UYG393229:UYG393295 VIC393229:VIC393295 VRY393229:VRY393295 WBU393229:WBU393295 WLQ393229:WLQ393295 WVM393229:WVM393295 R458765:T458831 JA458765:JA458831 SW458765:SW458831 ACS458765:ACS458831 AMO458765:AMO458831 AWK458765:AWK458831 BGG458765:BGG458831 BQC458765:BQC458831 BZY458765:BZY458831 CJU458765:CJU458831 CTQ458765:CTQ458831 DDM458765:DDM458831 DNI458765:DNI458831 DXE458765:DXE458831 EHA458765:EHA458831 EQW458765:EQW458831 FAS458765:FAS458831 FKO458765:FKO458831 FUK458765:FUK458831 GEG458765:GEG458831 GOC458765:GOC458831 GXY458765:GXY458831 HHU458765:HHU458831 HRQ458765:HRQ458831 IBM458765:IBM458831 ILI458765:ILI458831 IVE458765:IVE458831 JFA458765:JFA458831 JOW458765:JOW458831 JYS458765:JYS458831 KIO458765:KIO458831 KSK458765:KSK458831 LCG458765:LCG458831 LMC458765:LMC458831 LVY458765:LVY458831 MFU458765:MFU458831 MPQ458765:MPQ458831 MZM458765:MZM458831 NJI458765:NJI458831 NTE458765:NTE458831 ODA458765:ODA458831 OMW458765:OMW458831 OWS458765:OWS458831 PGO458765:PGO458831 PQK458765:PQK458831 QAG458765:QAG458831 QKC458765:QKC458831 QTY458765:QTY458831 RDU458765:RDU458831 RNQ458765:RNQ458831 RXM458765:RXM458831 SHI458765:SHI458831 SRE458765:SRE458831 TBA458765:TBA458831 TKW458765:TKW458831 TUS458765:TUS458831 UEO458765:UEO458831 UOK458765:UOK458831 UYG458765:UYG458831 VIC458765:VIC458831 VRY458765:VRY458831 WBU458765:WBU458831 WLQ458765:WLQ458831 WVM458765:WVM458831 R524301:T524367 JA524301:JA524367 SW524301:SW524367 ACS524301:ACS524367 AMO524301:AMO524367 AWK524301:AWK524367 BGG524301:BGG524367 BQC524301:BQC524367 BZY524301:BZY524367 CJU524301:CJU524367 CTQ524301:CTQ524367 DDM524301:DDM524367 DNI524301:DNI524367 DXE524301:DXE524367 EHA524301:EHA524367 EQW524301:EQW524367 FAS524301:FAS524367 FKO524301:FKO524367 FUK524301:FUK524367 GEG524301:GEG524367 GOC524301:GOC524367 GXY524301:GXY524367 HHU524301:HHU524367 HRQ524301:HRQ524367 IBM524301:IBM524367 ILI524301:ILI524367 IVE524301:IVE524367 JFA524301:JFA524367 JOW524301:JOW524367 JYS524301:JYS524367 KIO524301:KIO524367 KSK524301:KSK524367 LCG524301:LCG524367 LMC524301:LMC524367 LVY524301:LVY524367 MFU524301:MFU524367 MPQ524301:MPQ524367 MZM524301:MZM524367 NJI524301:NJI524367 NTE524301:NTE524367 ODA524301:ODA524367 OMW524301:OMW524367 OWS524301:OWS524367 PGO524301:PGO524367 PQK524301:PQK524367 QAG524301:QAG524367 QKC524301:QKC524367 QTY524301:QTY524367 RDU524301:RDU524367 RNQ524301:RNQ524367 RXM524301:RXM524367 SHI524301:SHI524367 SRE524301:SRE524367 TBA524301:TBA524367 TKW524301:TKW524367 TUS524301:TUS524367 UEO524301:UEO524367 UOK524301:UOK524367 UYG524301:UYG524367 VIC524301:VIC524367 VRY524301:VRY524367 WBU524301:WBU524367 WLQ524301:WLQ524367 WVM524301:WVM524367 R589837:T589903 JA589837:JA589903 SW589837:SW589903 ACS589837:ACS589903 AMO589837:AMO589903 AWK589837:AWK589903 BGG589837:BGG589903 BQC589837:BQC589903 BZY589837:BZY589903 CJU589837:CJU589903 CTQ589837:CTQ589903 DDM589837:DDM589903 DNI589837:DNI589903 DXE589837:DXE589903 EHA589837:EHA589903 EQW589837:EQW589903 FAS589837:FAS589903 FKO589837:FKO589903 FUK589837:FUK589903 GEG589837:GEG589903 GOC589837:GOC589903 GXY589837:GXY589903 HHU589837:HHU589903 HRQ589837:HRQ589903 IBM589837:IBM589903 ILI589837:ILI589903 IVE589837:IVE589903 JFA589837:JFA589903 JOW589837:JOW589903 JYS589837:JYS589903 KIO589837:KIO589903 KSK589837:KSK589903 LCG589837:LCG589903 LMC589837:LMC589903 LVY589837:LVY589903 MFU589837:MFU589903 MPQ589837:MPQ589903 MZM589837:MZM589903 NJI589837:NJI589903 NTE589837:NTE589903 ODA589837:ODA589903 OMW589837:OMW589903 OWS589837:OWS589903 PGO589837:PGO589903 PQK589837:PQK589903 QAG589837:QAG589903 QKC589837:QKC589903 QTY589837:QTY589903 RDU589837:RDU589903 RNQ589837:RNQ589903 RXM589837:RXM589903 SHI589837:SHI589903 SRE589837:SRE589903 TBA589837:TBA589903 TKW589837:TKW589903 TUS589837:TUS589903 UEO589837:UEO589903 UOK589837:UOK589903 UYG589837:UYG589903 VIC589837:VIC589903 VRY589837:VRY589903 WBU589837:WBU589903 WLQ589837:WLQ589903 WVM589837:WVM589903 R655373:T655439 JA655373:JA655439 SW655373:SW655439 ACS655373:ACS655439 AMO655373:AMO655439 AWK655373:AWK655439 BGG655373:BGG655439 BQC655373:BQC655439 BZY655373:BZY655439 CJU655373:CJU655439 CTQ655373:CTQ655439 DDM655373:DDM655439 DNI655373:DNI655439 DXE655373:DXE655439 EHA655373:EHA655439 EQW655373:EQW655439 FAS655373:FAS655439 FKO655373:FKO655439 FUK655373:FUK655439 GEG655373:GEG655439 GOC655373:GOC655439 GXY655373:GXY655439 HHU655373:HHU655439 HRQ655373:HRQ655439 IBM655373:IBM655439 ILI655373:ILI655439 IVE655373:IVE655439 JFA655373:JFA655439 JOW655373:JOW655439 JYS655373:JYS655439 KIO655373:KIO655439 KSK655373:KSK655439 LCG655373:LCG655439 LMC655373:LMC655439 LVY655373:LVY655439 MFU655373:MFU655439 MPQ655373:MPQ655439 MZM655373:MZM655439 NJI655373:NJI655439 NTE655373:NTE655439 ODA655373:ODA655439 OMW655373:OMW655439 OWS655373:OWS655439 PGO655373:PGO655439 PQK655373:PQK655439 QAG655373:QAG655439 QKC655373:QKC655439 QTY655373:QTY655439 RDU655373:RDU655439 RNQ655373:RNQ655439 RXM655373:RXM655439 SHI655373:SHI655439 SRE655373:SRE655439 TBA655373:TBA655439 TKW655373:TKW655439 TUS655373:TUS655439 UEO655373:UEO655439 UOK655373:UOK655439 UYG655373:UYG655439 VIC655373:VIC655439 VRY655373:VRY655439 WBU655373:WBU655439 WLQ655373:WLQ655439 WVM655373:WVM655439 R720909:T720975 JA720909:JA720975 SW720909:SW720975 ACS720909:ACS720975 AMO720909:AMO720975 AWK720909:AWK720975 BGG720909:BGG720975 BQC720909:BQC720975 BZY720909:BZY720975 CJU720909:CJU720975 CTQ720909:CTQ720975 DDM720909:DDM720975 DNI720909:DNI720975 DXE720909:DXE720975 EHA720909:EHA720975 EQW720909:EQW720975 FAS720909:FAS720975 FKO720909:FKO720975 FUK720909:FUK720975 GEG720909:GEG720975 GOC720909:GOC720975 GXY720909:GXY720975 HHU720909:HHU720975 HRQ720909:HRQ720975 IBM720909:IBM720975 ILI720909:ILI720975 IVE720909:IVE720975 JFA720909:JFA720975 JOW720909:JOW720975 JYS720909:JYS720975 KIO720909:KIO720975 KSK720909:KSK720975 LCG720909:LCG720975 LMC720909:LMC720975 LVY720909:LVY720975 MFU720909:MFU720975 MPQ720909:MPQ720975 MZM720909:MZM720975 NJI720909:NJI720975 NTE720909:NTE720975 ODA720909:ODA720975 OMW720909:OMW720975 OWS720909:OWS720975 PGO720909:PGO720975 PQK720909:PQK720975 QAG720909:QAG720975 QKC720909:QKC720975 QTY720909:QTY720975 RDU720909:RDU720975 RNQ720909:RNQ720975 RXM720909:RXM720975 SHI720909:SHI720975 SRE720909:SRE720975 TBA720909:TBA720975 TKW720909:TKW720975 TUS720909:TUS720975 UEO720909:UEO720975 UOK720909:UOK720975 UYG720909:UYG720975 VIC720909:VIC720975 VRY720909:VRY720975 WBU720909:WBU720975 WLQ720909:WLQ720975 WVM720909:WVM720975 R786445:T786511 JA786445:JA786511 SW786445:SW786511 ACS786445:ACS786511 AMO786445:AMO786511 AWK786445:AWK786511 BGG786445:BGG786511 BQC786445:BQC786511 BZY786445:BZY786511 CJU786445:CJU786511 CTQ786445:CTQ786511 DDM786445:DDM786511 DNI786445:DNI786511 DXE786445:DXE786511 EHA786445:EHA786511 EQW786445:EQW786511 FAS786445:FAS786511 FKO786445:FKO786511 FUK786445:FUK786511 GEG786445:GEG786511 GOC786445:GOC786511 GXY786445:GXY786511 HHU786445:HHU786511 HRQ786445:HRQ786511 IBM786445:IBM786511 ILI786445:ILI786511 IVE786445:IVE786511 JFA786445:JFA786511 JOW786445:JOW786511 JYS786445:JYS786511 KIO786445:KIO786511 KSK786445:KSK786511 LCG786445:LCG786511 LMC786445:LMC786511 LVY786445:LVY786511 MFU786445:MFU786511 MPQ786445:MPQ786511 MZM786445:MZM786511 NJI786445:NJI786511 NTE786445:NTE786511 ODA786445:ODA786511 OMW786445:OMW786511 OWS786445:OWS786511 PGO786445:PGO786511 PQK786445:PQK786511 QAG786445:QAG786511 QKC786445:QKC786511 QTY786445:QTY786511 RDU786445:RDU786511 RNQ786445:RNQ786511 RXM786445:RXM786511 SHI786445:SHI786511 SRE786445:SRE786511 TBA786445:TBA786511 TKW786445:TKW786511 TUS786445:TUS786511 UEO786445:UEO786511 UOK786445:UOK786511 UYG786445:UYG786511 VIC786445:VIC786511 VRY786445:VRY786511 WBU786445:WBU786511 WLQ786445:WLQ786511 WVM786445:WVM786511 R851981:T852047 JA851981:JA852047 SW851981:SW852047 ACS851981:ACS852047 AMO851981:AMO852047 AWK851981:AWK852047 BGG851981:BGG852047 BQC851981:BQC852047 BZY851981:BZY852047 CJU851981:CJU852047 CTQ851981:CTQ852047 DDM851981:DDM852047 DNI851981:DNI852047 DXE851981:DXE852047 EHA851981:EHA852047 EQW851981:EQW852047 FAS851981:FAS852047 FKO851981:FKO852047 FUK851981:FUK852047 GEG851981:GEG852047 GOC851981:GOC852047 GXY851981:GXY852047 HHU851981:HHU852047 HRQ851981:HRQ852047 IBM851981:IBM852047 ILI851981:ILI852047 IVE851981:IVE852047 JFA851981:JFA852047 JOW851981:JOW852047 JYS851981:JYS852047 KIO851981:KIO852047 KSK851981:KSK852047 LCG851981:LCG852047 LMC851981:LMC852047 LVY851981:LVY852047 MFU851981:MFU852047 MPQ851981:MPQ852047 MZM851981:MZM852047 NJI851981:NJI852047 NTE851981:NTE852047 ODA851981:ODA852047 OMW851981:OMW852047 OWS851981:OWS852047 PGO851981:PGO852047 PQK851981:PQK852047 QAG851981:QAG852047 QKC851981:QKC852047 QTY851981:QTY852047 RDU851981:RDU852047 RNQ851981:RNQ852047 RXM851981:RXM852047 SHI851981:SHI852047 SRE851981:SRE852047 TBA851981:TBA852047 TKW851981:TKW852047 TUS851981:TUS852047 UEO851981:UEO852047 UOK851981:UOK852047 UYG851981:UYG852047 VIC851981:VIC852047 VRY851981:VRY852047 WBU851981:WBU852047 WLQ851981:WLQ852047 WVM851981:WVM852047 R917517:T917583 JA917517:JA917583 SW917517:SW917583 ACS917517:ACS917583 AMO917517:AMO917583 AWK917517:AWK917583 BGG917517:BGG917583 BQC917517:BQC917583 BZY917517:BZY917583 CJU917517:CJU917583 CTQ917517:CTQ917583 DDM917517:DDM917583 DNI917517:DNI917583 DXE917517:DXE917583 EHA917517:EHA917583 EQW917517:EQW917583 FAS917517:FAS917583 FKO917517:FKO917583 FUK917517:FUK917583 GEG917517:GEG917583 GOC917517:GOC917583 GXY917517:GXY917583 HHU917517:HHU917583 HRQ917517:HRQ917583 IBM917517:IBM917583 ILI917517:ILI917583 IVE917517:IVE917583 JFA917517:JFA917583 JOW917517:JOW917583 JYS917517:JYS917583 KIO917517:KIO917583 KSK917517:KSK917583 LCG917517:LCG917583 LMC917517:LMC917583 LVY917517:LVY917583 MFU917517:MFU917583 MPQ917517:MPQ917583 MZM917517:MZM917583 NJI917517:NJI917583 NTE917517:NTE917583 ODA917517:ODA917583 OMW917517:OMW917583 OWS917517:OWS917583 PGO917517:PGO917583 PQK917517:PQK917583 QAG917517:QAG917583 QKC917517:QKC917583 QTY917517:QTY917583 RDU917517:RDU917583 RNQ917517:RNQ917583 RXM917517:RXM917583 SHI917517:SHI917583 SRE917517:SRE917583 TBA917517:TBA917583 TKW917517:TKW917583 TUS917517:TUS917583 UEO917517:UEO917583 UOK917517:UOK917583 UYG917517:UYG917583 VIC917517:VIC917583 VRY917517:VRY917583 WBU917517:WBU917583 WLQ917517:WLQ917583 WVM917517:WVM917583 R983053:T983119 JA983053:JA983119 SW983053:SW983119 ACS983053:ACS983119 AMO983053:AMO983119 AWK983053:AWK983119 BGG983053:BGG983119 BQC983053:BQC983119 BZY983053:BZY983119 CJU983053:CJU983119 CTQ983053:CTQ983119 DDM983053:DDM983119 DNI983053:DNI983119 DXE983053:DXE983119 EHA983053:EHA983119 EQW983053:EQW983119 FAS983053:FAS983119 FKO983053:FKO983119 FUK983053:FUK983119 GEG983053:GEG983119 GOC983053:GOC983119 GXY983053:GXY983119 HHU983053:HHU983119 HRQ983053:HRQ983119 IBM983053:IBM983119 ILI983053:ILI983119 IVE983053:IVE983119 JFA983053:JFA983119 JOW983053:JOW983119 JYS983053:JYS983119 KIO983053:KIO983119 KSK983053:KSK983119 LCG983053:LCG983119 LMC983053:LMC983119 LVY983053:LVY983119 MFU983053:MFU983119 MPQ983053:MPQ983119 MZM983053:MZM983119 NJI983053:NJI983119 NTE983053:NTE983119 ODA983053:ODA983119 OMW983053:OMW983119 OWS983053:OWS983119 PGO983053:PGO983119 PQK983053:PQK983119 QAG983053:QAG983119 QKC983053:QKC983119 QTY983053:QTY983119 RDU983053:RDU983119 RNQ983053:RNQ983119 RXM983053:RXM983119 SHI983053:SHI983119 SRE983053:SRE983119 TBA983053:TBA983119 TKW983053:TKW983119 TUS983053:TUS983119 UEO983053:UEO983119 UOK983053:UOK983119 UYG983053:UYG983119 VIC983053:VIC983119 VRY983053:VRY983119 WBU983053:WBU983119 WLQ983053:WLQ983119" xr:uid="{00000000-0002-0000-1500-000002000000}">
      <formula1>"A,B,C,D,E"</formula1>
    </dataValidation>
    <dataValidation type="list" allowBlank="1" showInputMessage="1" showErrorMessage="1" sqref="R13:T79" xr:uid="{00000000-0002-0000-1500-000003000000}">
      <formula1>"1,2,3"</formula1>
    </dataValidation>
    <dataValidation type="list" allowBlank="1" showInputMessage="1" showErrorMessage="1" sqref="U13:AA79" xr:uid="{00000000-0002-0000-1500-000004000000}">
      <formula1>"DA,NE"</formula1>
    </dataValidation>
  </dataValidations>
  <pageMargins left="0.15748031496062992" right="0.19685039370078741" top="0.39370078740157483" bottom="0.39370078740157483" header="0.51181102362204722" footer="0.51181102362204722"/>
  <pageSetup paperSize="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U55"/>
  <sheetViews>
    <sheetView zoomScaleNormal="100" workbookViewId="0">
      <selection activeCell="K5" sqref="K5:L5"/>
    </sheetView>
  </sheetViews>
  <sheetFormatPr defaultColWidth="8" defaultRowHeight="10.199999999999999"/>
  <cols>
    <col min="1" max="1" width="26.6640625" style="222" customWidth="1"/>
    <col min="2" max="2" width="11.33203125" style="222" customWidth="1"/>
    <col min="3" max="3" width="8.44140625" style="222" customWidth="1"/>
    <col min="4" max="4" width="7.109375" style="222" customWidth="1"/>
    <col min="5" max="5" width="8" style="222" customWidth="1"/>
    <col min="6" max="6" width="8.33203125" style="222" customWidth="1"/>
    <col min="7" max="7" width="7.6640625" style="222" customWidth="1"/>
    <col min="8" max="8" width="8.33203125" style="222" customWidth="1"/>
    <col min="9" max="9" width="8.5546875" style="222" customWidth="1"/>
    <col min="10" max="10" width="8" style="222" customWidth="1"/>
    <col min="11" max="11" width="7.44140625" style="222" customWidth="1"/>
    <col min="12" max="12" width="7.109375" style="222" customWidth="1"/>
    <col min="13" max="14" width="8.5546875" style="222" customWidth="1"/>
    <col min="15" max="15" width="11" style="222" customWidth="1"/>
    <col min="16" max="16" width="9.44140625" style="222" customWidth="1"/>
    <col min="17" max="17" width="10" style="222" customWidth="1"/>
    <col min="18" max="18" width="8.88671875" style="222" customWidth="1"/>
    <col min="19" max="19" width="9.88671875" style="222" customWidth="1"/>
    <col min="20" max="255" width="8" style="222"/>
    <col min="256" max="256" width="26.6640625" style="222" customWidth="1"/>
    <col min="257" max="257" width="11.33203125" style="222" customWidth="1"/>
    <col min="258" max="258" width="8.44140625" style="222" customWidth="1"/>
    <col min="259" max="259" width="7.109375" style="222" customWidth="1"/>
    <col min="260" max="260" width="8" style="222" customWidth="1"/>
    <col min="261" max="261" width="8.33203125" style="222" customWidth="1"/>
    <col min="262" max="262" width="7.6640625" style="222" customWidth="1"/>
    <col min="263" max="263" width="8.33203125" style="222" customWidth="1"/>
    <col min="264" max="264" width="8.5546875" style="222" customWidth="1"/>
    <col min="265" max="265" width="8" style="222" customWidth="1"/>
    <col min="266" max="266" width="7.44140625" style="222" customWidth="1"/>
    <col min="267" max="267" width="7.109375" style="222" customWidth="1"/>
    <col min="268" max="269" width="8.5546875" style="222" customWidth="1"/>
    <col min="270" max="271" width="9.44140625" style="222" customWidth="1"/>
    <col min="272" max="272" width="10" style="222" customWidth="1"/>
    <col min="273" max="273" width="5.88671875" style="222" customWidth="1"/>
    <col min="274" max="274" width="6.5546875" style="222" customWidth="1"/>
    <col min="275" max="275" width="9" style="222" customWidth="1"/>
    <col min="276" max="511" width="8" style="222"/>
    <col min="512" max="512" width="26.6640625" style="222" customWidth="1"/>
    <col min="513" max="513" width="11.33203125" style="222" customWidth="1"/>
    <col min="514" max="514" width="8.44140625" style="222" customWidth="1"/>
    <col min="515" max="515" width="7.109375" style="222" customWidth="1"/>
    <col min="516" max="516" width="8" style="222" customWidth="1"/>
    <col min="517" max="517" width="8.33203125" style="222" customWidth="1"/>
    <col min="518" max="518" width="7.6640625" style="222" customWidth="1"/>
    <col min="519" max="519" width="8.33203125" style="222" customWidth="1"/>
    <col min="520" max="520" width="8.5546875" style="222" customWidth="1"/>
    <col min="521" max="521" width="8" style="222" customWidth="1"/>
    <col min="522" max="522" width="7.44140625" style="222" customWidth="1"/>
    <col min="523" max="523" width="7.109375" style="222" customWidth="1"/>
    <col min="524" max="525" width="8.5546875" style="222" customWidth="1"/>
    <col min="526" max="527" width="9.44140625" style="222" customWidth="1"/>
    <col min="528" max="528" width="10" style="222" customWidth="1"/>
    <col min="529" max="529" width="5.88671875" style="222" customWidth="1"/>
    <col min="530" max="530" width="6.5546875" style="222" customWidth="1"/>
    <col min="531" max="531" width="9" style="222" customWidth="1"/>
    <col min="532" max="767" width="8" style="222"/>
    <col min="768" max="768" width="26.6640625" style="222" customWidth="1"/>
    <col min="769" max="769" width="11.33203125" style="222" customWidth="1"/>
    <col min="770" max="770" width="8.44140625" style="222" customWidth="1"/>
    <col min="771" max="771" width="7.109375" style="222" customWidth="1"/>
    <col min="772" max="772" width="8" style="222" customWidth="1"/>
    <col min="773" max="773" width="8.33203125" style="222" customWidth="1"/>
    <col min="774" max="774" width="7.6640625" style="222" customWidth="1"/>
    <col min="775" max="775" width="8.33203125" style="222" customWidth="1"/>
    <col min="776" max="776" width="8.5546875" style="222" customWidth="1"/>
    <col min="777" max="777" width="8" style="222" customWidth="1"/>
    <col min="778" max="778" width="7.44140625" style="222" customWidth="1"/>
    <col min="779" max="779" width="7.109375" style="222" customWidth="1"/>
    <col min="780" max="781" width="8.5546875" style="222" customWidth="1"/>
    <col min="782" max="783" width="9.44140625" style="222" customWidth="1"/>
    <col min="784" max="784" width="10" style="222" customWidth="1"/>
    <col min="785" max="785" width="5.88671875" style="222" customWidth="1"/>
    <col min="786" max="786" width="6.5546875" style="222" customWidth="1"/>
    <col min="787" max="787" width="9" style="222" customWidth="1"/>
    <col min="788" max="1023" width="8" style="222"/>
    <col min="1024" max="1024" width="26.6640625" style="222" customWidth="1"/>
    <col min="1025" max="1025" width="11.33203125" style="222" customWidth="1"/>
    <col min="1026" max="1026" width="8.44140625" style="222" customWidth="1"/>
    <col min="1027" max="1027" width="7.109375" style="222" customWidth="1"/>
    <col min="1028" max="1028" width="8" style="222" customWidth="1"/>
    <col min="1029" max="1029" width="8.33203125" style="222" customWidth="1"/>
    <col min="1030" max="1030" width="7.6640625" style="222" customWidth="1"/>
    <col min="1031" max="1031" width="8.33203125" style="222" customWidth="1"/>
    <col min="1032" max="1032" width="8.5546875" style="222" customWidth="1"/>
    <col min="1033" max="1033" width="8" style="222" customWidth="1"/>
    <col min="1034" max="1034" width="7.44140625" style="222" customWidth="1"/>
    <col min="1035" max="1035" width="7.109375" style="222" customWidth="1"/>
    <col min="1036" max="1037" width="8.5546875" style="222" customWidth="1"/>
    <col min="1038" max="1039" width="9.44140625" style="222" customWidth="1"/>
    <col min="1040" max="1040" width="10" style="222" customWidth="1"/>
    <col min="1041" max="1041" width="5.88671875" style="222" customWidth="1"/>
    <col min="1042" max="1042" width="6.5546875" style="222" customWidth="1"/>
    <col min="1043" max="1043" width="9" style="222" customWidth="1"/>
    <col min="1044" max="1279" width="8" style="222"/>
    <col min="1280" max="1280" width="26.6640625" style="222" customWidth="1"/>
    <col min="1281" max="1281" width="11.33203125" style="222" customWidth="1"/>
    <col min="1282" max="1282" width="8.44140625" style="222" customWidth="1"/>
    <col min="1283" max="1283" width="7.109375" style="222" customWidth="1"/>
    <col min="1284" max="1284" width="8" style="222" customWidth="1"/>
    <col min="1285" max="1285" width="8.33203125" style="222" customWidth="1"/>
    <col min="1286" max="1286" width="7.6640625" style="222" customWidth="1"/>
    <col min="1287" max="1287" width="8.33203125" style="222" customWidth="1"/>
    <col min="1288" max="1288" width="8.5546875" style="222" customWidth="1"/>
    <col min="1289" max="1289" width="8" style="222" customWidth="1"/>
    <col min="1290" max="1290" width="7.44140625" style="222" customWidth="1"/>
    <col min="1291" max="1291" width="7.109375" style="222" customWidth="1"/>
    <col min="1292" max="1293" width="8.5546875" style="222" customWidth="1"/>
    <col min="1294" max="1295" width="9.44140625" style="222" customWidth="1"/>
    <col min="1296" max="1296" width="10" style="222" customWidth="1"/>
    <col min="1297" max="1297" width="5.88671875" style="222" customWidth="1"/>
    <col min="1298" max="1298" width="6.5546875" style="222" customWidth="1"/>
    <col min="1299" max="1299" width="9" style="222" customWidth="1"/>
    <col min="1300" max="1535" width="8" style="222"/>
    <col min="1536" max="1536" width="26.6640625" style="222" customWidth="1"/>
    <col min="1537" max="1537" width="11.33203125" style="222" customWidth="1"/>
    <col min="1538" max="1538" width="8.44140625" style="222" customWidth="1"/>
    <col min="1539" max="1539" width="7.109375" style="222" customWidth="1"/>
    <col min="1540" max="1540" width="8" style="222" customWidth="1"/>
    <col min="1541" max="1541" width="8.33203125" style="222" customWidth="1"/>
    <col min="1542" max="1542" width="7.6640625" style="222" customWidth="1"/>
    <col min="1543" max="1543" width="8.33203125" style="222" customWidth="1"/>
    <col min="1544" max="1544" width="8.5546875" style="222" customWidth="1"/>
    <col min="1545" max="1545" width="8" style="222" customWidth="1"/>
    <col min="1546" max="1546" width="7.44140625" style="222" customWidth="1"/>
    <col min="1547" max="1547" width="7.109375" style="222" customWidth="1"/>
    <col min="1548" max="1549" width="8.5546875" style="222" customWidth="1"/>
    <col min="1550" max="1551" width="9.44140625" style="222" customWidth="1"/>
    <col min="1552" max="1552" width="10" style="222" customWidth="1"/>
    <col min="1553" max="1553" width="5.88671875" style="222" customWidth="1"/>
    <col min="1554" max="1554" width="6.5546875" style="222" customWidth="1"/>
    <col min="1555" max="1555" width="9" style="222" customWidth="1"/>
    <col min="1556" max="1791" width="8" style="222"/>
    <col min="1792" max="1792" width="26.6640625" style="222" customWidth="1"/>
    <col min="1793" max="1793" width="11.33203125" style="222" customWidth="1"/>
    <col min="1794" max="1794" width="8.44140625" style="222" customWidth="1"/>
    <col min="1795" max="1795" width="7.109375" style="222" customWidth="1"/>
    <col min="1796" max="1796" width="8" style="222" customWidth="1"/>
    <col min="1797" max="1797" width="8.33203125" style="222" customWidth="1"/>
    <col min="1798" max="1798" width="7.6640625" style="222" customWidth="1"/>
    <col min="1799" max="1799" width="8.33203125" style="222" customWidth="1"/>
    <col min="1800" max="1800" width="8.5546875" style="222" customWidth="1"/>
    <col min="1801" max="1801" width="8" style="222" customWidth="1"/>
    <col min="1802" max="1802" width="7.44140625" style="222" customWidth="1"/>
    <col min="1803" max="1803" width="7.109375" style="222" customWidth="1"/>
    <col min="1804" max="1805" width="8.5546875" style="222" customWidth="1"/>
    <col min="1806" max="1807" width="9.44140625" style="222" customWidth="1"/>
    <col min="1808" max="1808" width="10" style="222" customWidth="1"/>
    <col min="1809" max="1809" width="5.88671875" style="222" customWidth="1"/>
    <col min="1810" max="1810" width="6.5546875" style="222" customWidth="1"/>
    <col min="1811" max="1811" width="9" style="222" customWidth="1"/>
    <col min="1812" max="2047" width="8" style="222"/>
    <col min="2048" max="2048" width="26.6640625" style="222" customWidth="1"/>
    <col min="2049" max="2049" width="11.33203125" style="222" customWidth="1"/>
    <col min="2050" max="2050" width="8.44140625" style="222" customWidth="1"/>
    <col min="2051" max="2051" width="7.109375" style="222" customWidth="1"/>
    <col min="2052" max="2052" width="8" style="222" customWidth="1"/>
    <col min="2053" max="2053" width="8.33203125" style="222" customWidth="1"/>
    <col min="2054" max="2054" width="7.6640625" style="222" customWidth="1"/>
    <col min="2055" max="2055" width="8.33203125" style="222" customWidth="1"/>
    <col min="2056" max="2056" width="8.5546875" style="222" customWidth="1"/>
    <col min="2057" max="2057" width="8" style="222" customWidth="1"/>
    <col min="2058" max="2058" width="7.44140625" style="222" customWidth="1"/>
    <col min="2059" max="2059" width="7.109375" style="222" customWidth="1"/>
    <col min="2060" max="2061" width="8.5546875" style="222" customWidth="1"/>
    <col min="2062" max="2063" width="9.44140625" style="222" customWidth="1"/>
    <col min="2064" max="2064" width="10" style="222" customWidth="1"/>
    <col min="2065" max="2065" width="5.88671875" style="222" customWidth="1"/>
    <col min="2066" max="2066" width="6.5546875" style="222" customWidth="1"/>
    <col min="2067" max="2067" width="9" style="222" customWidth="1"/>
    <col min="2068" max="2303" width="8" style="222"/>
    <col min="2304" max="2304" width="26.6640625" style="222" customWidth="1"/>
    <col min="2305" max="2305" width="11.33203125" style="222" customWidth="1"/>
    <col min="2306" max="2306" width="8.44140625" style="222" customWidth="1"/>
    <col min="2307" max="2307" width="7.109375" style="222" customWidth="1"/>
    <col min="2308" max="2308" width="8" style="222" customWidth="1"/>
    <col min="2309" max="2309" width="8.33203125" style="222" customWidth="1"/>
    <col min="2310" max="2310" width="7.6640625" style="222" customWidth="1"/>
    <col min="2311" max="2311" width="8.33203125" style="222" customWidth="1"/>
    <col min="2312" max="2312" width="8.5546875" style="222" customWidth="1"/>
    <col min="2313" max="2313" width="8" style="222" customWidth="1"/>
    <col min="2314" max="2314" width="7.44140625" style="222" customWidth="1"/>
    <col min="2315" max="2315" width="7.109375" style="222" customWidth="1"/>
    <col min="2316" max="2317" width="8.5546875" style="222" customWidth="1"/>
    <col min="2318" max="2319" width="9.44140625" style="222" customWidth="1"/>
    <col min="2320" max="2320" width="10" style="222" customWidth="1"/>
    <col min="2321" max="2321" width="5.88671875" style="222" customWidth="1"/>
    <col min="2322" max="2322" width="6.5546875" style="222" customWidth="1"/>
    <col min="2323" max="2323" width="9" style="222" customWidth="1"/>
    <col min="2324" max="2559" width="8" style="222"/>
    <col min="2560" max="2560" width="26.6640625" style="222" customWidth="1"/>
    <col min="2561" max="2561" width="11.33203125" style="222" customWidth="1"/>
    <col min="2562" max="2562" width="8.44140625" style="222" customWidth="1"/>
    <col min="2563" max="2563" width="7.109375" style="222" customWidth="1"/>
    <col min="2564" max="2564" width="8" style="222" customWidth="1"/>
    <col min="2565" max="2565" width="8.33203125" style="222" customWidth="1"/>
    <col min="2566" max="2566" width="7.6640625" style="222" customWidth="1"/>
    <col min="2567" max="2567" width="8.33203125" style="222" customWidth="1"/>
    <col min="2568" max="2568" width="8.5546875" style="222" customWidth="1"/>
    <col min="2569" max="2569" width="8" style="222" customWidth="1"/>
    <col min="2570" max="2570" width="7.44140625" style="222" customWidth="1"/>
    <col min="2571" max="2571" width="7.109375" style="222" customWidth="1"/>
    <col min="2572" max="2573" width="8.5546875" style="222" customWidth="1"/>
    <col min="2574" max="2575" width="9.44140625" style="222" customWidth="1"/>
    <col min="2576" max="2576" width="10" style="222" customWidth="1"/>
    <col min="2577" max="2577" width="5.88671875" style="222" customWidth="1"/>
    <col min="2578" max="2578" width="6.5546875" style="222" customWidth="1"/>
    <col min="2579" max="2579" width="9" style="222" customWidth="1"/>
    <col min="2580" max="2815" width="8" style="222"/>
    <col min="2816" max="2816" width="26.6640625" style="222" customWidth="1"/>
    <col min="2817" max="2817" width="11.33203125" style="222" customWidth="1"/>
    <col min="2818" max="2818" width="8.44140625" style="222" customWidth="1"/>
    <col min="2819" max="2819" width="7.109375" style="222" customWidth="1"/>
    <col min="2820" max="2820" width="8" style="222" customWidth="1"/>
    <col min="2821" max="2821" width="8.33203125" style="222" customWidth="1"/>
    <col min="2822" max="2822" width="7.6640625" style="222" customWidth="1"/>
    <col min="2823" max="2823" width="8.33203125" style="222" customWidth="1"/>
    <col min="2824" max="2824" width="8.5546875" style="222" customWidth="1"/>
    <col min="2825" max="2825" width="8" style="222" customWidth="1"/>
    <col min="2826" max="2826" width="7.44140625" style="222" customWidth="1"/>
    <col min="2827" max="2827" width="7.109375" style="222" customWidth="1"/>
    <col min="2828" max="2829" width="8.5546875" style="222" customWidth="1"/>
    <col min="2830" max="2831" width="9.44140625" style="222" customWidth="1"/>
    <col min="2832" max="2832" width="10" style="222" customWidth="1"/>
    <col min="2833" max="2833" width="5.88671875" style="222" customWidth="1"/>
    <col min="2834" max="2834" width="6.5546875" style="222" customWidth="1"/>
    <col min="2835" max="2835" width="9" style="222" customWidth="1"/>
    <col min="2836" max="3071" width="8" style="222"/>
    <col min="3072" max="3072" width="26.6640625" style="222" customWidth="1"/>
    <col min="3073" max="3073" width="11.33203125" style="222" customWidth="1"/>
    <col min="3074" max="3074" width="8.44140625" style="222" customWidth="1"/>
    <col min="3075" max="3075" width="7.109375" style="222" customWidth="1"/>
    <col min="3076" max="3076" width="8" style="222" customWidth="1"/>
    <col min="3077" max="3077" width="8.33203125" style="222" customWidth="1"/>
    <col min="3078" max="3078" width="7.6640625" style="222" customWidth="1"/>
    <col min="3079" max="3079" width="8.33203125" style="222" customWidth="1"/>
    <col min="3080" max="3080" width="8.5546875" style="222" customWidth="1"/>
    <col min="3081" max="3081" width="8" style="222" customWidth="1"/>
    <col min="3082" max="3082" width="7.44140625" style="222" customWidth="1"/>
    <col min="3083" max="3083" width="7.109375" style="222" customWidth="1"/>
    <col min="3084" max="3085" width="8.5546875" style="222" customWidth="1"/>
    <col min="3086" max="3087" width="9.44140625" style="222" customWidth="1"/>
    <col min="3088" max="3088" width="10" style="222" customWidth="1"/>
    <col min="3089" max="3089" width="5.88671875" style="222" customWidth="1"/>
    <col min="3090" max="3090" width="6.5546875" style="222" customWidth="1"/>
    <col min="3091" max="3091" width="9" style="222" customWidth="1"/>
    <col min="3092" max="3327" width="8" style="222"/>
    <col min="3328" max="3328" width="26.6640625" style="222" customWidth="1"/>
    <col min="3329" max="3329" width="11.33203125" style="222" customWidth="1"/>
    <col min="3330" max="3330" width="8.44140625" style="222" customWidth="1"/>
    <col min="3331" max="3331" width="7.109375" style="222" customWidth="1"/>
    <col min="3332" max="3332" width="8" style="222" customWidth="1"/>
    <col min="3333" max="3333" width="8.33203125" style="222" customWidth="1"/>
    <col min="3334" max="3334" width="7.6640625" style="222" customWidth="1"/>
    <col min="3335" max="3335" width="8.33203125" style="222" customWidth="1"/>
    <col min="3336" max="3336" width="8.5546875" style="222" customWidth="1"/>
    <col min="3337" max="3337" width="8" style="222" customWidth="1"/>
    <col min="3338" max="3338" width="7.44140625" style="222" customWidth="1"/>
    <col min="3339" max="3339" width="7.109375" style="222" customWidth="1"/>
    <col min="3340" max="3341" width="8.5546875" style="222" customWidth="1"/>
    <col min="3342" max="3343" width="9.44140625" style="222" customWidth="1"/>
    <col min="3344" max="3344" width="10" style="222" customWidth="1"/>
    <col min="3345" max="3345" width="5.88671875" style="222" customWidth="1"/>
    <col min="3346" max="3346" width="6.5546875" style="222" customWidth="1"/>
    <col min="3347" max="3347" width="9" style="222" customWidth="1"/>
    <col min="3348" max="3583" width="8" style="222"/>
    <col min="3584" max="3584" width="26.6640625" style="222" customWidth="1"/>
    <col min="3585" max="3585" width="11.33203125" style="222" customWidth="1"/>
    <col min="3586" max="3586" width="8.44140625" style="222" customWidth="1"/>
    <col min="3587" max="3587" width="7.109375" style="222" customWidth="1"/>
    <col min="3588" max="3588" width="8" style="222" customWidth="1"/>
    <col min="3589" max="3589" width="8.33203125" style="222" customWidth="1"/>
    <col min="3590" max="3590" width="7.6640625" style="222" customWidth="1"/>
    <col min="3591" max="3591" width="8.33203125" style="222" customWidth="1"/>
    <col min="3592" max="3592" width="8.5546875" style="222" customWidth="1"/>
    <col min="3593" max="3593" width="8" style="222" customWidth="1"/>
    <col min="3594" max="3594" width="7.44140625" style="222" customWidth="1"/>
    <col min="3595" max="3595" width="7.109375" style="222" customWidth="1"/>
    <col min="3596" max="3597" width="8.5546875" style="222" customWidth="1"/>
    <col min="3598" max="3599" width="9.44140625" style="222" customWidth="1"/>
    <col min="3600" max="3600" width="10" style="222" customWidth="1"/>
    <col min="3601" max="3601" width="5.88671875" style="222" customWidth="1"/>
    <col min="3602" max="3602" width="6.5546875" style="222" customWidth="1"/>
    <col min="3603" max="3603" width="9" style="222" customWidth="1"/>
    <col min="3604" max="3839" width="8" style="222"/>
    <col min="3840" max="3840" width="26.6640625" style="222" customWidth="1"/>
    <col min="3841" max="3841" width="11.33203125" style="222" customWidth="1"/>
    <col min="3842" max="3842" width="8.44140625" style="222" customWidth="1"/>
    <col min="3843" max="3843" width="7.109375" style="222" customWidth="1"/>
    <col min="3844" max="3844" width="8" style="222" customWidth="1"/>
    <col min="3845" max="3845" width="8.33203125" style="222" customWidth="1"/>
    <col min="3846" max="3846" width="7.6640625" style="222" customWidth="1"/>
    <col min="3847" max="3847" width="8.33203125" style="222" customWidth="1"/>
    <col min="3848" max="3848" width="8.5546875" style="222" customWidth="1"/>
    <col min="3849" max="3849" width="8" style="222" customWidth="1"/>
    <col min="3850" max="3850" width="7.44140625" style="222" customWidth="1"/>
    <col min="3851" max="3851" width="7.109375" style="222" customWidth="1"/>
    <col min="3852" max="3853" width="8.5546875" style="222" customWidth="1"/>
    <col min="3854" max="3855" width="9.44140625" style="222" customWidth="1"/>
    <col min="3856" max="3856" width="10" style="222" customWidth="1"/>
    <col min="3857" max="3857" width="5.88671875" style="222" customWidth="1"/>
    <col min="3858" max="3858" width="6.5546875" style="222" customWidth="1"/>
    <col min="3859" max="3859" width="9" style="222" customWidth="1"/>
    <col min="3860" max="4095" width="8" style="222"/>
    <col min="4096" max="4096" width="26.6640625" style="222" customWidth="1"/>
    <col min="4097" max="4097" width="11.33203125" style="222" customWidth="1"/>
    <col min="4098" max="4098" width="8.44140625" style="222" customWidth="1"/>
    <col min="4099" max="4099" width="7.109375" style="222" customWidth="1"/>
    <col min="4100" max="4100" width="8" style="222" customWidth="1"/>
    <col min="4101" max="4101" width="8.33203125" style="222" customWidth="1"/>
    <col min="4102" max="4102" width="7.6640625" style="222" customWidth="1"/>
    <col min="4103" max="4103" width="8.33203125" style="222" customWidth="1"/>
    <col min="4104" max="4104" width="8.5546875" style="222" customWidth="1"/>
    <col min="4105" max="4105" width="8" style="222" customWidth="1"/>
    <col min="4106" max="4106" width="7.44140625" style="222" customWidth="1"/>
    <col min="4107" max="4107" width="7.109375" style="222" customWidth="1"/>
    <col min="4108" max="4109" width="8.5546875" style="222" customWidth="1"/>
    <col min="4110" max="4111" width="9.44140625" style="222" customWidth="1"/>
    <col min="4112" max="4112" width="10" style="222" customWidth="1"/>
    <col min="4113" max="4113" width="5.88671875" style="222" customWidth="1"/>
    <col min="4114" max="4114" width="6.5546875" style="222" customWidth="1"/>
    <col min="4115" max="4115" width="9" style="222" customWidth="1"/>
    <col min="4116" max="4351" width="8" style="222"/>
    <col min="4352" max="4352" width="26.6640625" style="222" customWidth="1"/>
    <col min="4353" max="4353" width="11.33203125" style="222" customWidth="1"/>
    <col min="4354" max="4354" width="8.44140625" style="222" customWidth="1"/>
    <col min="4355" max="4355" width="7.109375" style="222" customWidth="1"/>
    <col min="4356" max="4356" width="8" style="222" customWidth="1"/>
    <col min="4357" max="4357" width="8.33203125" style="222" customWidth="1"/>
    <col min="4358" max="4358" width="7.6640625" style="222" customWidth="1"/>
    <col min="4359" max="4359" width="8.33203125" style="222" customWidth="1"/>
    <col min="4360" max="4360" width="8.5546875" style="222" customWidth="1"/>
    <col min="4361" max="4361" width="8" style="222" customWidth="1"/>
    <col min="4362" max="4362" width="7.44140625" style="222" customWidth="1"/>
    <col min="4363" max="4363" width="7.109375" style="222" customWidth="1"/>
    <col min="4364" max="4365" width="8.5546875" style="222" customWidth="1"/>
    <col min="4366" max="4367" width="9.44140625" style="222" customWidth="1"/>
    <col min="4368" max="4368" width="10" style="222" customWidth="1"/>
    <col min="4369" max="4369" width="5.88671875" style="222" customWidth="1"/>
    <col min="4370" max="4370" width="6.5546875" style="222" customWidth="1"/>
    <col min="4371" max="4371" width="9" style="222" customWidth="1"/>
    <col min="4372" max="4607" width="8" style="222"/>
    <col min="4608" max="4608" width="26.6640625" style="222" customWidth="1"/>
    <col min="4609" max="4609" width="11.33203125" style="222" customWidth="1"/>
    <col min="4610" max="4610" width="8.44140625" style="222" customWidth="1"/>
    <col min="4611" max="4611" width="7.109375" style="222" customWidth="1"/>
    <col min="4612" max="4612" width="8" style="222" customWidth="1"/>
    <col min="4613" max="4613" width="8.33203125" style="222" customWidth="1"/>
    <col min="4614" max="4614" width="7.6640625" style="222" customWidth="1"/>
    <col min="4615" max="4615" width="8.33203125" style="222" customWidth="1"/>
    <col min="4616" max="4616" width="8.5546875" style="222" customWidth="1"/>
    <col min="4617" max="4617" width="8" style="222" customWidth="1"/>
    <col min="4618" max="4618" width="7.44140625" style="222" customWidth="1"/>
    <col min="4619" max="4619" width="7.109375" style="222" customWidth="1"/>
    <col min="4620" max="4621" width="8.5546875" style="222" customWidth="1"/>
    <col min="4622" max="4623" width="9.44140625" style="222" customWidth="1"/>
    <col min="4624" max="4624" width="10" style="222" customWidth="1"/>
    <col min="4625" max="4625" width="5.88671875" style="222" customWidth="1"/>
    <col min="4626" max="4626" width="6.5546875" style="222" customWidth="1"/>
    <col min="4627" max="4627" width="9" style="222" customWidth="1"/>
    <col min="4628" max="4863" width="8" style="222"/>
    <col min="4864" max="4864" width="26.6640625" style="222" customWidth="1"/>
    <col min="4865" max="4865" width="11.33203125" style="222" customWidth="1"/>
    <col min="4866" max="4866" width="8.44140625" style="222" customWidth="1"/>
    <col min="4867" max="4867" width="7.109375" style="222" customWidth="1"/>
    <col min="4868" max="4868" width="8" style="222" customWidth="1"/>
    <col min="4869" max="4869" width="8.33203125" style="222" customWidth="1"/>
    <col min="4870" max="4870" width="7.6640625" style="222" customWidth="1"/>
    <col min="4871" max="4871" width="8.33203125" style="222" customWidth="1"/>
    <col min="4872" max="4872" width="8.5546875" style="222" customWidth="1"/>
    <col min="4873" max="4873" width="8" style="222" customWidth="1"/>
    <col min="4874" max="4874" width="7.44140625" style="222" customWidth="1"/>
    <col min="4875" max="4875" width="7.109375" style="222" customWidth="1"/>
    <col min="4876" max="4877" width="8.5546875" style="222" customWidth="1"/>
    <col min="4878" max="4879" width="9.44140625" style="222" customWidth="1"/>
    <col min="4880" max="4880" width="10" style="222" customWidth="1"/>
    <col min="4881" max="4881" width="5.88671875" style="222" customWidth="1"/>
    <col min="4882" max="4882" width="6.5546875" style="222" customWidth="1"/>
    <col min="4883" max="4883" width="9" style="222" customWidth="1"/>
    <col min="4884" max="5119" width="8" style="222"/>
    <col min="5120" max="5120" width="26.6640625" style="222" customWidth="1"/>
    <col min="5121" max="5121" width="11.33203125" style="222" customWidth="1"/>
    <col min="5122" max="5122" width="8.44140625" style="222" customWidth="1"/>
    <col min="5123" max="5123" width="7.109375" style="222" customWidth="1"/>
    <col min="5124" max="5124" width="8" style="222" customWidth="1"/>
    <col min="5125" max="5125" width="8.33203125" style="222" customWidth="1"/>
    <col min="5126" max="5126" width="7.6640625" style="222" customWidth="1"/>
    <col min="5127" max="5127" width="8.33203125" style="222" customWidth="1"/>
    <col min="5128" max="5128" width="8.5546875" style="222" customWidth="1"/>
    <col min="5129" max="5129" width="8" style="222" customWidth="1"/>
    <col min="5130" max="5130" width="7.44140625" style="222" customWidth="1"/>
    <col min="5131" max="5131" width="7.109375" style="222" customWidth="1"/>
    <col min="5132" max="5133" width="8.5546875" style="222" customWidth="1"/>
    <col min="5134" max="5135" width="9.44140625" style="222" customWidth="1"/>
    <col min="5136" max="5136" width="10" style="222" customWidth="1"/>
    <col min="5137" max="5137" width="5.88671875" style="222" customWidth="1"/>
    <col min="5138" max="5138" width="6.5546875" style="222" customWidth="1"/>
    <col min="5139" max="5139" width="9" style="222" customWidth="1"/>
    <col min="5140" max="5375" width="8" style="222"/>
    <col min="5376" max="5376" width="26.6640625" style="222" customWidth="1"/>
    <col min="5377" max="5377" width="11.33203125" style="222" customWidth="1"/>
    <col min="5378" max="5378" width="8.44140625" style="222" customWidth="1"/>
    <col min="5379" max="5379" width="7.109375" style="222" customWidth="1"/>
    <col min="5380" max="5380" width="8" style="222" customWidth="1"/>
    <col min="5381" max="5381" width="8.33203125" style="222" customWidth="1"/>
    <col min="5382" max="5382" width="7.6640625" style="222" customWidth="1"/>
    <col min="5383" max="5383" width="8.33203125" style="222" customWidth="1"/>
    <col min="5384" max="5384" width="8.5546875" style="222" customWidth="1"/>
    <col min="5385" max="5385" width="8" style="222" customWidth="1"/>
    <col min="5386" max="5386" width="7.44140625" style="222" customWidth="1"/>
    <col min="5387" max="5387" width="7.109375" style="222" customWidth="1"/>
    <col min="5388" max="5389" width="8.5546875" style="222" customWidth="1"/>
    <col min="5390" max="5391" width="9.44140625" style="222" customWidth="1"/>
    <col min="5392" max="5392" width="10" style="222" customWidth="1"/>
    <col min="5393" max="5393" width="5.88671875" style="222" customWidth="1"/>
    <col min="5394" max="5394" width="6.5546875" style="222" customWidth="1"/>
    <col min="5395" max="5395" width="9" style="222" customWidth="1"/>
    <col min="5396" max="5631" width="8" style="222"/>
    <col min="5632" max="5632" width="26.6640625" style="222" customWidth="1"/>
    <col min="5633" max="5633" width="11.33203125" style="222" customWidth="1"/>
    <col min="5634" max="5634" width="8.44140625" style="222" customWidth="1"/>
    <col min="5635" max="5635" width="7.109375" style="222" customWidth="1"/>
    <col min="5636" max="5636" width="8" style="222" customWidth="1"/>
    <col min="5637" max="5637" width="8.33203125" style="222" customWidth="1"/>
    <col min="5638" max="5638" width="7.6640625" style="222" customWidth="1"/>
    <col min="5639" max="5639" width="8.33203125" style="222" customWidth="1"/>
    <col min="5640" max="5640" width="8.5546875" style="222" customWidth="1"/>
    <col min="5641" max="5641" width="8" style="222" customWidth="1"/>
    <col min="5642" max="5642" width="7.44140625" style="222" customWidth="1"/>
    <col min="5643" max="5643" width="7.109375" style="222" customWidth="1"/>
    <col min="5644" max="5645" width="8.5546875" style="222" customWidth="1"/>
    <col min="5646" max="5647" width="9.44140625" style="222" customWidth="1"/>
    <col min="5648" max="5648" width="10" style="222" customWidth="1"/>
    <col min="5649" max="5649" width="5.88671875" style="222" customWidth="1"/>
    <col min="5650" max="5650" width="6.5546875" style="222" customWidth="1"/>
    <col min="5651" max="5651" width="9" style="222" customWidth="1"/>
    <col min="5652" max="5887" width="8" style="222"/>
    <col min="5888" max="5888" width="26.6640625" style="222" customWidth="1"/>
    <col min="5889" max="5889" width="11.33203125" style="222" customWidth="1"/>
    <col min="5890" max="5890" width="8.44140625" style="222" customWidth="1"/>
    <col min="5891" max="5891" width="7.109375" style="222" customWidth="1"/>
    <col min="5892" max="5892" width="8" style="222" customWidth="1"/>
    <col min="5893" max="5893" width="8.33203125" style="222" customWidth="1"/>
    <col min="5894" max="5894" width="7.6640625" style="222" customWidth="1"/>
    <col min="5895" max="5895" width="8.33203125" style="222" customWidth="1"/>
    <col min="5896" max="5896" width="8.5546875" style="222" customWidth="1"/>
    <col min="5897" max="5897" width="8" style="222" customWidth="1"/>
    <col min="5898" max="5898" width="7.44140625" style="222" customWidth="1"/>
    <col min="5899" max="5899" width="7.109375" style="222" customWidth="1"/>
    <col min="5900" max="5901" width="8.5546875" style="222" customWidth="1"/>
    <col min="5902" max="5903" width="9.44140625" style="222" customWidth="1"/>
    <col min="5904" max="5904" width="10" style="222" customWidth="1"/>
    <col min="5905" max="5905" width="5.88671875" style="222" customWidth="1"/>
    <col min="5906" max="5906" width="6.5546875" style="222" customWidth="1"/>
    <col min="5907" max="5907" width="9" style="222" customWidth="1"/>
    <col min="5908" max="6143" width="8" style="222"/>
    <col min="6144" max="6144" width="26.6640625" style="222" customWidth="1"/>
    <col min="6145" max="6145" width="11.33203125" style="222" customWidth="1"/>
    <col min="6146" max="6146" width="8.44140625" style="222" customWidth="1"/>
    <col min="6147" max="6147" width="7.109375" style="222" customWidth="1"/>
    <col min="6148" max="6148" width="8" style="222" customWidth="1"/>
    <col min="6149" max="6149" width="8.33203125" style="222" customWidth="1"/>
    <col min="6150" max="6150" width="7.6640625" style="222" customWidth="1"/>
    <col min="6151" max="6151" width="8.33203125" style="222" customWidth="1"/>
    <col min="6152" max="6152" width="8.5546875" style="222" customWidth="1"/>
    <col min="6153" max="6153" width="8" style="222" customWidth="1"/>
    <col min="6154" max="6154" width="7.44140625" style="222" customWidth="1"/>
    <col min="6155" max="6155" width="7.109375" style="222" customWidth="1"/>
    <col min="6156" max="6157" width="8.5546875" style="222" customWidth="1"/>
    <col min="6158" max="6159" width="9.44140625" style="222" customWidth="1"/>
    <col min="6160" max="6160" width="10" style="222" customWidth="1"/>
    <col min="6161" max="6161" width="5.88671875" style="222" customWidth="1"/>
    <col min="6162" max="6162" width="6.5546875" style="222" customWidth="1"/>
    <col min="6163" max="6163" width="9" style="222" customWidth="1"/>
    <col min="6164" max="6399" width="8" style="222"/>
    <col min="6400" max="6400" width="26.6640625" style="222" customWidth="1"/>
    <col min="6401" max="6401" width="11.33203125" style="222" customWidth="1"/>
    <col min="6402" max="6402" width="8.44140625" style="222" customWidth="1"/>
    <col min="6403" max="6403" width="7.109375" style="222" customWidth="1"/>
    <col min="6404" max="6404" width="8" style="222" customWidth="1"/>
    <col min="6405" max="6405" width="8.33203125" style="222" customWidth="1"/>
    <col min="6406" max="6406" width="7.6640625" style="222" customWidth="1"/>
    <col min="6407" max="6407" width="8.33203125" style="222" customWidth="1"/>
    <col min="6408" max="6408" width="8.5546875" style="222" customWidth="1"/>
    <col min="6409" max="6409" width="8" style="222" customWidth="1"/>
    <col min="6410" max="6410" width="7.44140625" style="222" customWidth="1"/>
    <col min="6411" max="6411" width="7.109375" style="222" customWidth="1"/>
    <col min="6412" max="6413" width="8.5546875" style="222" customWidth="1"/>
    <col min="6414" max="6415" width="9.44140625" style="222" customWidth="1"/>
    <col min="6416" max="6416" width="10" style="222" customWidth="1"/>
    <col min="6417" max="6417" width="5.88671875" style="222" customWidth="1"/>
    <col min="6418" max="6418" width="6.5546875" style="222" customWidth="1"/>
    <col min="6419" max="6419" width="9" style="222" customWidth="1"/>
    <col min="6420" max="6655" width="8" style="222"/>
    <col min="6656" max="6656" width="26.6640625" style="222" customWidth="1"/>
    <col min="6657" max="6657" width="11.33203125" style="222" customWidth="1"/>
    <col min="6658" max="6658" width="8.44140625" style="222" customWidth="1"/>
    <col min="6659" max="6659" width="7.109375" style="222" customWidth="1"/>
    <col min="6660" max="6660" width="8" style="222" customWidth="1"/>
    <col min="6661" max="6661" width="8.33203125" style="222" customWidth="1"/>
    <col min="6662" max="6662" width="7.6640625" style="222" customWidth="1"/>
    <col min="6663" max="6663" width="8.33203125" style="222" customWidth="1"/>
    <col min="6664" max="6664" width="8.5546875" style="222" customWidth="1"/>
    <col min="6665" max="6665" width="8" style="222" customWidth="1"/>
    <col min="6666" max="6666" width="7.44140625" style="222" customWidth="1"/>
    <col min="6667" max="6667" width="7.109375" style="222" customWidth="1"/>
    <col min="6668" max="6669" width="8.5546875" style="222" customWidth="1"/>
    <col min="6670" max="6671" width="9.44140625" style="222" customWidth="1"/>
    <col min="6672" max="6672" width="10" style="222" customWidth="1"/>
    <col min="6673" max="6673" width="5.88671875" style="222" customWidth="1"/>
    <col min="6674" max="6674" width="6.5546875" style="222" customWidth="1"/>
    <col min="6675" max="6675" width="9" style="222" customWidth="1"/>
    <col min="6676" max="6911" width="8" style="222"/>
    <col min="6912" max="6912" width="26.6640625" style="222" customWidth="1"/>
    <col min="6913" max="6913" width="11.33203125" style="222" customWidth="1"/>
    <col min="6914" max="6914" width="8.44140625" style="222" customWidth="1"/>
    <col min="6915" max="6915" width="7.109375" style="222" customWidth="1"/>
    <col min="6916" max="6916" width="8" style="222" customWidth="1"/>
    <col min="6917" max="6917" width="8.33203125" style="222" customWidth="1"/>
    <col min="6918" max="6918" width="7.6640625" style="222" customWidth="1"/>
    <col min="6919" max="6919" width="8.33203125" style="222" customWidth="1"/>
    <col min="6920" max="6920" width="8.5546875" style="222" customWidth="1"/>
    <col min="6921" max="6921" width="8" style="222" customWidth="1"/>
    <col min="6922" max="6922" width="7.44140625" style="222" customWidth="1"/>
    <col min="6923" max="6923" width="7.109375" style="222" customWidth="1"/>
    <col min="6924" max="6925" width="8.5546875" style="222" customWidth="1"/>
    <col min="6926" max="6927" width="9.44140625" style="222" customWidth="1"/>
    <col min="6928" max="6928" width="10" style="222" customWidth="1"/>
    <col min="6929" max="6929" width="5.88671875" style="222" customWidth="1"/>
    <col min="6930" max="6930" width="6.5546875" style="222" customWidth="1"/>
    <col min="6931" max="6931" width="9" style="222" customWidth="1"/>
    <col min="6932" max="7167" width="8" style="222"/>
    <col min="7168" max="7168" width="26.6640625" style="222" customWidth="1"/>
    <col min="7169" max="7169" width="11.33203125" style="222" customWidth="1"/>
    <col min="7170" max="7170" width="8.44140625" style="222" customWidth="1"/>
    <col min="7171" max="7171" width="7.109375" style="222" customWidth="1"/>
    <col min="7172" max="7172" width="8" style="222" customWidth="1"/>
    <col min="7173" max="7173" width="8.33203125" style="222" customWidth="1"/>
    <col min="7174" max="7174" width="7.6640625" style="222" customWidth="1"/>
    <col min="7175" max="7175" width="8.33203125" style="222" customWidth="1"/>
    <col min="7176" max="7176" width="8.5546875" style="222" customWidth="1"/>
    <col min="7177" max="7177" width="8" style="222" customWidth="1"/>
    <col min="7178" max="7178" width="7.44140625" style="222" customWidth="1"/>
    <col min="7179" max="7179" width="7.109375" style="222" customWidth="1"/>
    <col min="7180" max="7181" width="8.5546875" style="222" customWidth="1"/>
    <col min="7182" max="7183" width="9.44140625" style="222" customWidth="1"/>
    <col min="7184" max="7184" width="10" style="222" customWidth="1"/>
    <col min="7185" max="7185" width="5.88671875" style="222" customWidth="1"/>
    <col min="7186" max="7186" width="6.5546875" style="222" customWidth="1"/>
    <col min="7187" max="7187" width="9" style="222" customWidth="1"/>
    <col min="7188" max="7423" width="8" style="222"/>
    <col min="7424" max="7424" width="26.6640625" style="222" customWidth="1"/>
    <col min="7425" max="7425" width="11.33203125" style="222" customWidth="1"/>
    <col min="7426" max="7426" width="8.44140625" style="222" customWidth="1"/>
    <col min="7427" max="7427" width="7.109375" style="222" customWidth="1"/>
    <col min="7428" max="7428" width="8" style="222" customWidth="1"/>
    <col min="7429" max="7429" width="8.33203125" style="222" customWidth="1"/>
    <col min="7430" max="7430" width="7.6640625" style="222" customWidth="1"/>
    <col min="7431" max="7431" width="8.33203125" style="222" customWidth="1"/>
    <col min="7432" max="7432" width="8.5546875" style="222" customWidth="1"/>
    <col min="7433" max="7433" width="8" style="222" customWidth="1"/>
    <col min="7434" max="7434" width="7.44140625" style="222" customWidth="1"/>
    <col min="7435" max="7435" width="7.109375" style="222" customWidth="1"/>
    <col min="7436" max="7437" width="8.5546875" style="222" customWidth="1"/>
    <col min="7438" max="7439" width="9.44140625" style="222" customWidth="1"/>
    <col min="7440" max="7440" width="10" style="222" customWidth="1"/>
    <col min="7441" max="7441" width="5.88671875" style="222" customWidth="1"/>
    <col min="7442" max="7442" width="6.5546875" style="222" customWidth="1"/>
    <col min="7443" max="7443" width="9" style="222" customWidth="1"/>
    <col min="7444" max="7679" width="8" style="222"/>
    <col min="7680" max="7680" width="26.6640625" style="222" customWidth="1"/>
    <col min="7681" max="7681" width="11.33203125" style="222" customWidth="1"/>
    <col min="7682" max="7682" width="8.44140625" style="222" customWidth="1"/>
    <col min="7683" max="7683" width="7.109375" style="222" customWidth="1"/>
    <col min="7684" max="7684" width="8" style="222" customWidth="1"/>
    <col min="7685" max="7685" width="8.33203125" style="222" customWidth="1"/>
    <col min="7686" max="7686" width="7.6640625" style="222" customWidth="1"/>
    <col min="7687" max="7687" width="8.33203125" style="222" customWidth="1"/>
    <col min="7688" max="7688" width="8.5546875" style="222" customWidth="1"/>
    <col min="7689" max="7689" width="8" style="222" customWidth="1"/>
    <col min="7690" max="7690" width="7.44140625" style="222" customWidth="1"/>
    <col min="7691" max="7691" width="7.109375" style="222" customWidth="1"/>
    <col min="7692" max="7693" width="8.5546875" style="222" customWidth="1"/>
    <col min="7694" max="7695" width="9.44140625" style="222" customWidth="1"/>
    <col min="7696" max="7696" width="10" style="222" customWidth="1"/>
    <col min="7697" max="7697" width="5.88671875" style="222" customWidth="1"/>
    <col min="7698" max="7698" width="6.5546875" style="222" customWidth="1"/>
    <col min="7699" max="7699" width="9" style="222" customWidth="1"/>
    <col min="7700" max="7935" width="8" style="222"/>
    <col min="7936" max="7936" width="26.6640625" style="222" customWidth="1"/>
    <col min="7937" max="7937" width="11.33203125" style="222" customWidth="1"/>
    <col min="7938" max="7938" width="8.44140625" style="222" customWidth="1"/>
    <col min="7939" max="7939" width="7.109375" style="222" customWidth="1"/>
    <col min="7940" max="7940" width="8" style="222" customWidth="1"/>
    <col min="7941" max="7941" width="8.33203125" style="222" customWidth="1"/>
    <col min="7942" max="7942" width="7.6640625" style="222" customWidth="1"/>
    <col min="7943" max="7943" width="8.33203125" style="222" customWidth="1"/>
    <col min="7944" max="7944" width="8.5546875" style="222" customWidth="1"/>
    <col min="7945" max="7945" width="8" style="222" customWidth="1"/>
    <col min="7946" max="7946" width="7.44140625" style="222" customWidth="1"/>
    <col min="7947" max="7947" width="7.109375" style="222" customWidth="1"/>
    <col min="7948" max="7949" width="8.5546875" style="222" customWidth="1"/>
    <col min="7950" max="7951" width="9.44140625" style="222" customWidth="1"/>
    <col min="7952" max="7952" width="10" style="222" customWidth="1"/>
    <col min="7953" max="7953" width="5.88671875" style="222" customWidth="1"/>
    <col min="7954" max="7954" width="6.5546875" style="222" customWidth="1"/>
    <col min="7955" max="7955" width="9" style="222" customWidth="1"/>
    <col min="7956" max="8191" width="8" style="222"/>
    <col min="8192" max="8192" width="26.6640625" style="222" customWidth="1"/>
    <col min="8193" max="8193" width="11.33203125" style="222" customWidth="1"/>
    <col min="8194" max="8194" width="8.44140625" style="222" customWidth="1"/>
    <col min="8195" max="8195" width="7.109375" style="222" customWidth="1"/>
    <col min="8196" max="8196" width="8" style="222" customWidth="1"/>
    <col min="8197" max="8197" width="8.33203125" style="222" customWidth="1"/>
    <col min="8198" max="8198" width="7.6640625" style="222" customWidth="1"/>
    <col min="8199" max="8199" width="8.33203125" style="222" customWidth="1"/>
    <col min="8200" max="8200" width="8.5546875" style="222" customWidth="1"/>
    <col min="8201" max="8201" width="8" style="222" customWidth="1"/>
    <col min="8202" max="8202" width="7.44140625" style="222" customWidth="1"/>
    <col min="8203" max="8203" width="7.109375" style="222" customWidth="1"/>
    <col min="8204" max="8205" width="8.5546875" style="222" customWidth="1"/>
    <col min="8206" max="8207" width="9.44140625" style="222" customWidth="1"/>
    <col min="8208" max="8208" width="10" style="222" customWidth="1"/>
    <col min="8209" max="8209" width="5.88671875" style="222" customWidth="1"/>
    <col min="8210" max="8210" width="6.5546875" style="222" customWidth="1"/>
    <col min="8211" max="8211" width="9" style="222" customWidth="1"/>
    <col min="8212" max="8447" width="8" style="222"/>
    <col min="8448" max="8448" width="26.6640625" style="222" customWidth="1"/>
    <col min="8449" max="8449" width="11.33203125" style="222" customWidth="1"/>
    <col min="8450" max="8450" width="8.44140625" style="222" customWidth="1"/>
    <col min="8451" max="8451" width="7.109375" style="222" customWidth="1"/>
    <col min="8452" max="8452" width="8" style="222" customWidth="1"/>
    <col min="8453" max="8453" width="8.33203125" style="222" customWidth="1"/>
    <col min="8454" max="8454" width="7.6640625" style="222" customWidth="1"/>
    <col min="8455" max="8455" width="8.33203125" style="222" customWidth="1"/>
    <col min="8456" max="8456" width="8.5546875" style="222" customWidth="1"/>
    <col min="8457" max="8457" width="8" style="222" customWidth="1"/>
    <col min="8458" max="8458" width="7.44140625" style="222" customWidth="1"/>
    <col min="8459" max="8459" width="7.109375" style="222" customWidth="1"/>
    <col min="8460" max="8461" width="8.5546875" style="222" customWidth="1"/>
    <col min="8462" max="8463" width="9.44140625" style="222" customWidth="1"/>
    <col min="8464" max="8464" width="10" style="222" customWidth="1"/>
    <col min="8465" max="8465" width="5.88671875" style="222" customWidth="1"/>
    <col min="8466" max="8466" width="6.5546875" style="222" customWidth="1"/>
    <col min="8467" max="8467" width="9" style="222" customWidth="1"/>
    <col min="8468" max="8703" width="8" style="222"/>
    <col min="8704" max="8704" width="26.6640625" style="222" customWidth="1"/>
    <col min="8705" max="8705" width="11.33203125" style="222" customWidth="1"/>
    <col min="8706" max="8706" width="8.44140625" style="222" customWidth="1"/>
    <col min="8707" max="8707" width="7.109375" style="222" customWidth="1"/>
    <col min="8708" max="8708" width="8" style="222" customWidth="1"/>
    <col min="8709" max="8709" width="8.33203125" style="222" customWidth="1"/>
    <col min="8710" max="8710" width="7.6640625" style="222" customWidth="1"/>
    <col min="8711" max="8711" width="8.33203125" style="222" customWidth="1"/>
    <col min="8712" max="8712" width="8.5546875" style="222" customWidth="1"/>
    <col min="8713" max="8713" width="8" style="222" customWidth="1"/>
    <col min="8714" max="8714" width="7.44140625" style="222" customWidth="1"/>
    <col min="8715" max="8715" width="7.109375" style="222" customWidth="1"/>
    <col min="8716" max="8717" width="8.5546875" style="222" customWidth="1"/>
    <col min="8718" max="8719" width="9.44140625" style="222" customWidth="1"/>
    <col min="8720" max="8720" width="10" style="222" customWidth="1"/>
    <col min="8721" max="8721" width="5.88671875" style="222" customWidth="1"/>
    <col min="8722" max="8722" width="6.5546875" style="222" customWidth="1"/>
    <col min="8723" max="8723" width="9" style="222" customWidth="1"/>
    <col min="8724" max="8959" width="8" style="222"/>
    <col min="8960" max="8960" width="26.6640625" style="222" customWidth="1"/>
    <col min="8961" max="8961" width="11.33203125" style="222" customWidth="1"/>
    <col min="8962" max="8962" width="8.44140625" style="222" customWidth="1"/>
    <col min="8963" max="8963" width="7.109375" style="222" customWidth="1"/>
    <col min="8964" max="8964" width="8" style="222" customWidth="1"/>
    <col min="8965" max="8965" width="8.33203125" style="222" customWidth="1"/>
    <col min="8966" max="8966" width="7.6640625" style="222" customWidth="1"/>
    <col min="8967" max="8967" width="8.33203125" style="222" customWidth="1"/>
    <col min="8968" max="8968" width="8.5546875" style="222" customWidth="1"/>
    <col min="8969" max="8969" width="8" style="222" customWidth="1"/>
    <col min="8970" max="8970" width="7.44140625" style="222" customWidth="1"/>
    <col min="8971" max="8971" width="7.109375" style="222" customWidth="1"/>
    <col min="8972" max="8973" width="8.5546875" style="222" customWidth="1"/>
    <col min="8974" max="8975" width="9.44140625" style="222" customWidth="1"/>
    <col min="8976" max="8976" width="10" style="222" customWidth="1"/>
    <col min="8977" max="8977" width="5.88671875" style="222" customWidth="1"/>
    <col min="8978" max="8978" width="6.5546875" style="222" customWidth="1"/>
    <col min="8979" max="8979" width="9" style="222" customWidth="1"/>
    <col min="8980" max="9215" width="8" style="222"/>
    <col min="9216" max="9216" width="26.6640625" style="222" customWidth="1"/>
    <col min="9217" max="9217" width="11.33203125" style="222" customWidth="1"/>
    <col min="9218" max="9218" width="8.44140625" style="222" customWidth="1"/>
    <col min="9219" max="9219" width="7.109375" style="222" customWidth="1"/>
    <col min="9220" max="9220" width="8" style="222" customWidth="1"/>
    <col min="9221" max="9221" width="8.33203125" style="222" customWidth="1"/>
    <col min="9222" max="9222" width="7.6640625" style="222" customWidth="1"/>
    <col min="9223" max="9223" width="8.33203125" style="222" customWidth="1"/>
    <col min="9224" max="9224" width="8.5546875" style="222" customWidth="1"/>
    <col min="9225" max="9225" width="8" style="222" customWidth="1"/>
    <col min="9226" max="9226" width="7.44140625" style="222" customWidth="1"/>
    <col min="9227" max="9227" width="7.109375" style="222" customWidth="1"/>
    <col min="9228" max="9229" width="8.5546875" style="222" customWidth="1"/>
    <col min="9230" max="9231" width="9.44140625" style="222" customWidth="1"/>
    <col min="9232" max="9232" width="10" style="222" customWidth="1"/>
    <col min="9233" max="9233" width="5.88671875" style="222" customWidth="1"/>
    <col min="9234" max="9234" width="6.5546875" style="222" customWidth="1"/>
    <col min="9235" max="9235" width="9" style="222" customWidth="1"/>
    <col min="9236" max="9471" width="8" style="222"/>
    <col min="9472" max="9472" width="26.6640625" style="222" customWidth="1"/>
    <col min="9473" max="9473" width="11.33203125" style="222" customWidth="1"/>
    <col min="9474" max="9474" width="8.44140625" style="222" customWidth="1"/>
    <col min="9475" max="9475" width="7.109375" style="222" customWidth="1"/>
    <col min="9476" max="9476" width="8" style="222" customWidth="1"/>
    <col min="9477" max="9477" width="8.33203125" style="222" customWidth="1"/>
    <col min="9478" max="9478" width="7.6640625" style="222" customWidth="1"/>
    <col min="9479" max="9479" width="8.33203125" style="222" customWidth="1"/>
    <col min="9480" max="9480" width="8.5546875" style="222" customWidth="1"/>
    <col min="9481" max="9481" width="8" style="222" customWidth="1"/>
    <col min="9482" max="9482" width="7.44140625" style="222" customWidth="1"/>
    <col min="9483" max="9483" width="7.109375" style="222" customWidth="1"/>
    <col min="9484" max="9485" width="8.5546875" style="222" customWidth="1"/>
    <col min="9486" max="9487" width="9.44140625" style="222" customWidth="1"/>
    <col min="9488" max="9488" width="10" style="222" customWidth="1"/>
    <col min="9489" max="9489" width="5.88671875" style="222" customWidth="1"/>
    <col min="9490" max="9490" width="6.5546875" style="222" customWidth="1"/>
    <col min="9491" max="9491" width="9" style="222" customWidth="1"/>
    <col min="9492" max="9727" width="8" style="222"/>
    <col min="9728" max="9728" width="26.6640625" style="222" customWidth="1"/>
    <col min="9729" max="9729" width="11.33203125" style="222" customWidth="1"/>
    <col min="9730" max="9730" width="8.44140625" style="222" customWidth="1"/>
    <col min="9731" max="9731" width="7.109375" style="222" customWidth="1"/>
    <col min="9732" max="9732" width="8" style="222" customWidth="1"/>
    <col min="9733" max="9733" width="8.33203125" style="222" customWidth="1"/>
    <col min="9734" max="9734" width="7.6640625" style="222" customWidth="1"/>
    <col min="9735" max="9735" width="8.33203125" style="222" customWidth="1"/>
    <col min="9736" max="9736" width="8.5546875" style="222" customWidth="1"/>
    <col min="9737" max="9737" width="8" style="222" customWidth="1"/>
    <col min="9738" max="9738" width="7.44140625" style="222" customWidth="1"/>
    <col min="9739" max="9739" width="7.109375" style="222" customWidth="1"/>
    <col min="9740" max="9741" width="8.5546875" style="222" customWidth="1"/>
    <col min="9742" max="9743" width="9.44140625" style="222" customWidth="1"/>
    <col min="9744" max="9744" width="10" style="222" customWidth="1"/>
    <col min="9745" max="9745" width="5.88671875" style="222" customWidth="1"/>
    <col min="9746" max="9746" width="6.5546875" style="222" customWidth="1"/>
    <col min="9747" max="9747" width="9" style="222" customWidth="1"/>
    <col min="9748" max="9983" width="8" style="222"/>
    <col min="9984" max="9984" width="26.6640625" style="222" customWidth="1"/>
    <col min="9985" max="9985" width="11.33203125" style="222" customWidth="1"/>
    <col min="9986" max="9986" width="8.44140625" style="222" customWidth="1"/>
    <col min="9987" max="9987" width="7.109375" style="222" customWidth="1"/>
    <col min="9988" max="9988" width="8" style="222" customWidth="1"/>
    <col min="9989" max="9989" width="8.33203125" style="222" customWidth="1"/>
    <col min="9990" max="9990" width="7.6640625" style="222" customWidth="1"/>
    <col min="9991" max="9991" width="8.33203125" style="222" customWidth="1"/>
    <col min="9992" max="9992" width="8.5546875" style="222" customWidth="1"/>
    <col min="9993" max="9993" width="8" style="222" customWidth="1"/>
    <col min="9994" max="9994" width="7.44140625" style="222" customWidth="1"/>
    <col min="9995" max="9995" width="7.109375" style="222" customWidth="1"/>
    <col min="9996" max="9997" width="8.5546875" style="222" customWidth="1"/>
    <col min="9998" max="9999" width="9.44140625" style="222" customWidth="1"/>
    <col min="10000" max="10000" width="10" style="222" customWidth="1"/>
    <col min="10001" max="10001" width="5.88671875" style="222" customWidth="1"/>
    <col min="10002" max="10002" width="6.5546875" style="222" customWidth="1"/>
    <col min="10003" max="10003" width="9" style="222" customWidth="1"/>
    <col min="10004" max="10239" width="8" style="222"/>
    <col min="10240" max="10240" width="26.6640625" style="222" customWidth="1"/>
    <col min="10241" max="10241" width="11.33203125" style="222" customWidth="1"/>
    <col min="10242" max="10242" width="8.44140625" style="222" customWidth="1"/>
    <col min="10243" max="10243" width="7.109375" style="222" customWidth="1"/>
    <col min="10244" max="10244" width="8" style="222" customWidth="1"/>
    <col min="10245" max="10245" width="8.33203125" style="222" customWidth="1"/>
    <col min="10246" max="10246" width="7.6640625" style="222" customWidth="1"/>
    <col min="10247" max="10247" width="8.33203125" style="222" customWidth="1"/>
    <col min="10248" max="10248" width="8.5546875" style="222" customWidth="1"/>
    <col min="10249" max="10249" width="8" style="222" customWidth="1"/>
    <col min="10250" max="10250" width="7.44140625" style="222" customWidth="1"/>
    <col min="10251" max="10251" width="7.109375" style="222" customWidth="1"/>
    <col min="10252" max="10253" width="8.5546875" style="222" customWidth="1"/>
    <col min="10254" max="10255" width="9.44140625" style="222" customWidth="1"/>
    <col min="10256" max="10256" width="10" style="222" customWidth="1"/>
    <col min="10257" max="10257" width="5.88671875" style="222" customWidth="1"/>
    <col min="10258" max="10258" width="6.5546875" style="222" customWidth="1"/>
    <col min="10259" max="10259" width="9" style="222" customWidth="1"/>
    <col min="10260" max="10495" width="8" style="222"/>
    <col min="10496" max="10496" width="26.6640625" style="222" customWidth="1"/>
    <col min="10497" max="10497" width="11.33203125" style="222" customWidth="1"/>
    <col min="10498" max="10498" width="8.44140625" style="222" customWidth="1"/>
    <col min="10499" max="10499" width="7.109375" style="222" customWidth="1"/>
    <col min="10500" max="10500" width="8" style="222" customWidth="1"/>
    <col min="10501" max="10501" width="8.33203125" style="222" customWidth="1"/>
    <col min="10502" max="10502" width="7.6640625" style="222" customWidth="1"/>
    <col min="10503" max="10503" width="8.33203125" style="222" customWidth="1"/>
    <col min="10504" max="10504" width="8.5546875" style="222" customWidth="1"/>
    <col min="10505" max="10505" width="8" style="222" customWidth="1"/>
    <col min="10506" max="10506" width="7.44140625" style="222" customWidth="1"/>
    <col min="10507" max="10507" width="7.109375" style="222" customWidth="1"/>
    <col min="10508" max="10509" width="8.5546875" style="222" customWidth="1"/>
    <col min="10510" max="10511" width="9.44140625" style="222" customWidth="1"/>
    <col min="10512" max="10512" width="10" style="222" customWidth="1"/>
    <col min="10513" max="10513" width="5.88671875" style="222" customWidth="1"/>
    <col min="10514" max="10514" width="6.5546875" style="222" customWidth="1"/>
    <col min="10515" max="10515" width="9" style="222" customWidth="1"/>
    <col min="10516" max="10751" width="8" style="222"/>
    <col min="10752" max="10752" width="26.6640625" style="222" customWidth="1"/>
    <col min="10753" max="10753" width="11.33203125" style="222" customWidth="1"/>
    <col min="10754" max="10754" width="8.44140625" style="222" customWidth="1"/>
    <col min="10755" max="10755" width="7.109375" style="222" customWidth="1"/>
    <col min="10756" max="10756" width="8" style="222" customWidth="1"/>
    <col min="10757" max="10757" width="8.33203125" style="222" customWidth="1"/>
    <col min="10758" max="10758" width="7.6640625" style="222" customWidth="1"/>
    <col min="10759" max="10759" width="8.33203125" style="222" customWidth="1"/>
    <col min="10760" max="10760" width="8.5546875" style="222" customWidth="1"/>
    <col min="10761" max="10761" width="8" style="222" customWidth="1"/>
    <col min="10762" max="10762" width="7.44140625" style="222" customWidth="1"/>
    <col min="10763" max="10763" width="7.109375" style="222" customWidth="1"/>
    <col min="10764" max="10765" width="8.5546875" style="222" customWidth="1"/>
    <col min="10766" max="10767" width="9.44140625" style="222" customWidth="1"/>
    <col min="10768" max="10768" width="10" style="222" customWidth="1"/>
    <col min="10769" max="10769" width="5.88671875" style="222" customWidth="1"/>
    <col min="10770" max="10770" width="6.5546875" style="222" customWidth="1"/>
    <col min="10771" max="10771" width="9" style="222" customWidth="1"/>
    <col min="10772" max="11007" width="8" style="222"/>
    <col min="11008" max="11008" width="26.6640625" style="222" customWidth="1"/>
    <col min="11009" max="11009" width="11.33203125" style="222" customWidth="1"/>
    <col min="11010" max="11010" width="8.44140625" style="222" customWidth="1"/>
    <col min="11011" max="11011" width="7.109375" style="222" customWidth="1"/>
    <col min="11012" max="11012" width="8" style="222" customWidth="1"/>
    <col min="11013" max="11013" width="8.33203125" style="222" customWidth="1"/>
    <col min="11014" max="11014" width="7.6640625" style="222" customWidth="1"/>
    <col min="11015" max="11015" width="8.33203125" style="222" customWidth="1"/>
    <col min="11016" max="11016" width="8.5546875" style="222" customWidth="1"/>
    <col min="11017" max="11017" width="8" style="222" customWidth="1"/>
    <col min="11018" max="11018" width="7.44140625" style="222" customWidth="1"/>
    <col min="11019" max="11019" width="7.109375" style="222" customWidth="1"/>
    <col min="11020" max="11021" width="8.5546875" style="222" customWidth="1"/>
    <col min="11022" max="11023" width="9.44140625" style="222" customWidth="1"/>
    <col min="11024" max="11024" width="10" style="222" customWidth="1"/>
    <col min="11025" max="11025" width="5.88671875" style="222" customWidth="1"/>
    <col min="11026" max="11026" width="6.5546875" style="222" customWidth="1"/>
    <col min="11027" max="11027" width="9" style="222" customWidth="1"/>
    <col min="11028" max="11263" width="8" style="222"/>
    <col min="11264" max="11264" width="26.6640625" style="222" customWidth="1"/>
    <col min="11265" max="11265" width="11.33203125" style="222" customWidth="1"/>
    <col min="11266" max="11266" width="8.44140625" style="222" customWidth="1"/>
    <col min="11267" max="11267" width="7.109375" style="222" customWidth="1"/>
    <col min="11268" max="11268" width="8" style="222" customWidth="1"/>
    <col min="11269" max="11269" width="8.33203125" style="222" customWidth="1"/>
    <col min="11270" max="11270" width="7.6640625" style="222" customWidth="1"/>
    <col min="11271" max="11271" width="8.33203125" style="222" customWidth="1"/>
    <col min="11272" max="11272" width="8.5546875" style="222" customWidth="1"/>
    <col min="11273" max="11273" width="8" style="222" customWidth="1"/>
    <col min="11274" max="11274" width="7.44140625" style="222" customWidth="1"/>
    <col min="11275" max="11275" width="7.109375" style="222" customWidth="1"/>
    <col min="11276" max="11277" width="8.5546875" style="222" customWidth="1"/>
    <col min="11278" max="11279" width="9.44140625" style="222" customWidth="1"/>
    <col min="11280" max="11280" width="10" style="222" customWidth="1"/>
    <col min="11281" max="11281" width="5.88671875" style="222" customWidth="1"/>
    <col min="11282" max="11282" width="6.5546875" style="222" customWidth="1"/>
    <col min="11283" max="11283" width="9" style="222" customWidth="1"/>
    <col min="11284" max="11519" width="8" style="222"/>
    <col min="11520" max="11520" width="26.6640625" style="222" customWidth="1"/>
    <col min="11521" max="11521" width="11.33203125" style="222" customWidth="1"/>
    <col min="11522" max="11522" width="8.44140625" style="222" customWidth="1"/>
    <col min="11523" max="11523" width="7.109375" style="222" customWidth="1"/>
    <col min="11524" max="11524" width="8" style="222" customWidth="1"/>
    <col min="11525" max="11525" width="8.33203125" style="222" customWidth="1"/>
    <col min="11526" max="11526" width="7.6640625" style="222" customWidth="1"/>
    <col min="11527" max="11527" width="8.33203125" style="222" customWidth="1"/>
    <col min="11528" max="11528" width="8.5546875" style="222" customWidth="1"/>
    <col min="11529" max="11529" width="8" style="222" customWidth="1"/>
    <col min="11530" max="11530" width="7.44140625" style="222" customWidth="1"/>
    <col min="11531" max="11531" width="7.109375" style="222" customWidth="1"/>
    <col min="11532" max="11533" width="8.5546875" style="222" customWidth="1"/>
    <col min="11534" max="11535" width="9.44140625" style="222" customWidth="1"/>
    <col min="11536" max="11536" width="10" style="222" customWidth="1"/>
    <col min="11537" max="11537" width="5.88671875" style="222" customWidth="1"/>
    <col min="11538" max="11538" width="6.5546875" style="222" customWidth="1"/>
    <col min="11539" max="11539" width="9" style="222" customWidth="1"/>
    <col min="11540" max="11775" width="8" style="222"/>
    <col min="11776" max="11776" width="26.6640625" style="222" customWidth="1"/>
    <col min="11777" max="11777" width="11.33203125" style="222" customWidth="1"/>
    <col min="11778" max="11778" width="8.44140625" style="222" customWidth="1"/>
    <col min="11779" max="11779" width="7.109375" style="222" customWidth="1"/>
    <col min="11780" max="11780" width="8" style="222" customWidth="1"/>
    <col min="11781" max="11781" width="8.33203125" style="222" customWidth="1"/>
    <col min="11782" max="11782" width="7.6640625" style="222" customWidth="1"/>
    <col min="11783" max="11783" width="8.33203125" style="222" customWidth="1"/>
    <col min="11784" max="11784" width="8.5546875" style="222" customWidth="1"/>
    <col min="11785" max="11785" width="8" style="222" customWidth="1"/>
    <col min="11786" max="11786" width="7.44140625" style="222" customWidth="1"/>
    <col min="11787" max="11787" width="7.109375" style="222" customWidth="1"/>
    <col min="11788" max="11789" width="8.5546875" style="222" customWidth="1"/>
    <col min="11790" max="11791" width="9.44140625" style="222" customWidth="1"/>
    <col min="11792" max="11792" width="10" style="222" customWidth="1"/>
    <col min="11793" max="11793" width="5.88671875" style="222" customWidth="1"/>
    <col min="11794" max="11794" width="6.5546875" style="222" customWidth="1"/>
    <col min="11795" max="11795" width="9" style="222" customWidth="1"/>
    <col min="11796" max="12031" width="8" style="222"/>
    <col min="12032" max="12032" width="26.6640625" style="222" customWidth="1"/>
    <col min="12033" max="12033" width="11.33203125" style="222" customWidth="1"/>
    <col min="12034" max="12034" width="8.44140625" style="222" customWidth="1"/>
    <col min="12035" max="12035" width="7.109375" style="222" customWidth="1"/>
    <col min="12036" max="12036" width="8" style="222" customWidth="1"/>
    <col min="12037" max="12037" width="8.33203125" style="222" customWidth="1"/>
    <col min="12038" max="12038" width="7.6640625" style="222" customWidth="1"/>
    <col min="12039" max="12039" width="8.33203125" style="222" customWidth="1"/>
    <col min="12040" max="12040" width="8.5546875" style="222" customWidth="1"/>
    <col min="12041" max="12041" width="8" style="222" customWidth="1"/>
    <col min="12042" max="12042" width="7.44140625" style="222" customWidth="1"/>
    <col min="12043" max="12043" width="7.109375" style="222" customWidth="1"/>
    <col min="12044" max="12045" width="8.5546875" style="222" customWidth="1"/>
    <col min="12046" max="12047" width="9.44140625" style="222" customWidth="1"/>
    <col min="12048" max="12048" width="10" style="222" customWidth="1"/>
    <col min="12049" max="12049" width="5.88671875" style="222" customWidth="1"/>
    <col min="12050" max="12050" width="6.5546875" style="222" customWidth="1"/>
    <col min="12051" max="12051" width="9" style="222" customWidth="1"/>
    <col min="12052" max="12287" width="8" style="222"/>
    <col min="12288" max="12288" width="26.6640625" style="222" customWidth="1"/>
    <col min="12289" max="12289" width="11.33203125" style="222" customWidth="1"/>
    <col min="12290" max="12290" width="8.44140625" style="222" customWidth="1"/>
    <col min="12291" max="12291" width="7.109375" style="222" customWidth="1"/>
    <col min="12292" max="12292" width="8" style="222" customWidth="1"/>
    <col min="12293" max="12293" width="8.33203125" style="222" customWidth="1"/>
    <col min="12294" max="12294" width="7.6640625" style="222" customWidth="1"/>
    <col min="12295" max="12295" width="8.33203125" style="222" customWidth="1"/>
    <col min="12296" max="12296" width="8.5546875" style="222" customWidth="1"/>
    <col min="12297" max="12297" width="8" style="222" customWidth="1"/>
    <col min="12298" max="12298" width="7.44140625" style="222" customWidth="1"/>
    <col min="12299" max="12299" width="7.109375" style="222" customWidth="1"/>
    <col min="12300" max="12301" width="8.5546875" style="222" customWidth="1"/>
    <col min="12302" max="12303" width="9.44140625" style="222" customWidth="1"/>
    <col min="12304" max="12304" width="10" style="222" customWidth="1"/>
    <col min="12305" max="12305" width="5.88671875" style="222" customWidth="1"/>
    <col min="12306" max="12306" width="6.5546875" style="222" customWidth="1"/>
    <col min="12307" max="12307" width="9" style="222" customWidth="1"/>
    <col min="12308" max="12543" width="8" style="222"/>
    <col min="12544" max="12544" width="26.6640625" style="222" customWidth="1"/>
    <col min="12545" max="12545" width="11.33203125" style="222" customWidth="1"/>
    <col min="12546" max="12546" width="8.44140625" style="222" customWidth="1"/>
    <col min="12547" max="12547" width="7.109375" style="222" customWidth="1"/>
    <col min="12548" max="12548" width="8" style="222" customWidth="1"/>
    <col min="12549" max="12549" width="8.33203125" style="222" customWidth="1"/>
    <col min="12550" max="12550" width="7.6640625" style="222" customWidth="1"/>
    <col min="12551" max="12551" width="8.33203125" style="222" customWidth="1"/>
    <col min="12552" max="12552" width="8.5546875" style="222" customWidth="1"/>
    <col min="12553" max="12553" width="8" style="222" customWidth="1"/>
    <col min="12554" max="12554" width="7.44140625" style="222" customWidth="1"/>
    <col min="12555" max="12555" width="7.109375" style="222" customWidth="1"/>
    <col min="12556" max="12557" width="8.5546875" style="222" customWidth="1"/>
    <col min="12558" max="12559" width="9.44140625" style="222" customWidth="1"/>
    <col min="12560" max="12560" width="10" style="222" customWidth="1"/>
    <col min="12561" max="12561" width="5.88671875" style="222" customWidth="1"/>
    <col min="12562" max="12562" width="6.5546875" style="222" customWidth="1"/>
    <col min="12563" max="12563" width="9" style="222" customWidth="1"/>
    <col min="12564" max="12799" width="8" style="222"/>
    <col min="12800" max="12800" width="26.6640625" style="222" customWidth="1"/>
    <col min="12801" max="12801" width="11.33203125" style="222" customWidth="1"/>
    <col min="12802" max="12802" width="8.44140625" style="222" customWidth="1"/>
    <col min="12803" max="12803" width="7.109375" style="222" customWidth="1"/>
    <col min="12804" max="12804" width="8" style="222" customWidth="1"/>
    <col min="12805" max="12805" width="8.33203125" style="222" customWidth="1"/>
    <col min="12806" max="12806" width="7.6640625" style="222" customWidth="1"/>
    <col min="12807" max="12807" width="8.33203125" style="222" customWidth="1"/>
    <col min="12808" max="12808" width="8.5546875" style="222" customWidth="1"/>
    <col min="12809" max="12809" width="8" style="222" customWidth="1"/>
    <col min="12810" max="12810" width="7.44140625" style="222" customWidth="1"/>
    <col min="12811" max="12811" width="7.109375" style="222" customWidth="1"/>
    <col min="12812" max="12813" width="8.5546875" style="222" customWidth="1"/>
    <col min="12814" max="12815" width="9.44140625" style="222" customWidth="1"/>
    <col min="12816" max="12816" width="10" style="222" customWidth="1"/>
    <col min="12817" max="12817" width="5.88671875" style="222" customWidth="1"/>
    <col min="12818" max="12818" width="6.5546875" style="222" customWidth="1"/>
    <col min="12819" max="12819" width="9" style="222" customWidth="1"/>
    <col min="12820" max="13055" width="8" style="222"/>
    <col min="13056" max="13056" width="26.6640625" style="222" customWidth="1"/>
    <col min="13057" max="13057" width="11.33203125" style="222" customWidth="1"/>
    <col min="13058" max="13058" width="8.44140625" style="222" customWidth="1"/>
    <col min="13059" max="13059" width="7.109375" style="222" customWidth="1"/>
    <col min="13060" max="13060" width="8" style="222" customWidth="1"/>
    <col min="13061" max="13061" width="8.33203125" style="222" customWidth="1"/>
    <col min="13062" max="13062" width="7.6640625" style="222" customWidth="1"/>
    <col min="13063" max="13063" width="8.33203125" style="222" customWidth="1"/>
    <col min="13064" max="13064" width="8.5546875" style="222" customWidth="1"/>
    <col min="13065" max="13065" width="8" style="222" customWidth="1"/>
    <col min="13066" max="13066" width="7.44140625" style="222" customWidth="1"/>
    <col min="13067" max="13067" width="7.109375" style="222" customWidth="1"/>
    <col min="13068" max="13069" width="8.5546875" style="222" customWidth="1"/>
    <col min="13070" max="13071" width="9.44140625" style="222" customWidth="1"/>
    <col min="13072" max="13072" width="10" style="222" customWidth="1"/>
    <col min="13073" max="13073" width="5.88671875" style="222" customWidth="1"/>
    <col min="13074" max="13074" width="6.5546875" style="222" customWidth="1"/>
    <col min="13075" max="13075" width="9" style="222" customWidth="1"/>
    <col min="13076" max="13311" width="8" style="222"/>
    <col min="13312" max="13312" width="26.6640625" style="222" customWidth="1"/>
    <col min="13313" max="13313" width="11.33203125" style="222" customWidth="1"/>
    <col min="13314" max="13314" width="8.44140625" style="222" customWidth="1"/>
    <col min="13315" max="13315" width="7.109375" style="222" customWidth="1"/>
    <col min="13316" max="13316" width="8" style="222" customWidth="1"/>
    <col min="13317" max="13317" width="8.33203125" style="222" customWidth="1"/>
    <col min="13318" max="13318" width="7.6640625" style="222" customWidth="1"/>
    <col min="13319" max="13319" width="8.33203125" style="222" customWidth="1"/>
    <col min="13320" max="13320" width="8.5546875" style="222" customWidth="1"/>
    <col min="13321" max="13321" width="8" style="222" customWidth="1"/>
    <col min="13322" max="13322" width="7.44140625" style="222" customWidth="1"/>
    <col min="13323" max="13323" width="7.109375" style="222" customWidth="1"/>
    <col min="13324" max="13325" width="8.5546875" style="222" customWidth="1"/>
    <col min="13326" max="13327" width="9.44140625" style="222" customWidth="1"/>
    <col min="13328" max="13328" width="10" style="222" customWidth="1"/>
    <col min="13329" max="13329" width="5.88671875" style="222" customWidth="1"/>
    <col min="13330" max="13330" width="6.5546875" style="222" customWidth="1"/>
    <col min="13331" max="13331" width="9" style="222" customWidth="1"/>
    <col min="13332" max="13567" width="8" style="222"/>
    <col min="13568" max="13568" width="26.6640625" style="222" customWidth="1"/>
    <col min="13569" max="13569" width="11.33203125" style="222" customWidth="1"/>
    <col min="13570" max="13570" width="8.44140625" style="222" customWidth="1"/>
    <col min="13571" max="13571" width="7.109375" style="222" customWidth="1"/>
    <col min="13572" max="13572" width="8" style="222" customWidth="1"/>
    <col min="13573" max="13573" width="8.33203125" style="222" customWidth="1"/>
    <col min="13574" max="13574" width="7.6640625" style="222" customWidth="1"/>
    <col min="13575" max="13575" width="8.33203125" style="222" customWidth="1"/>
    <col min="13576" max="13576" width="8.5546875" style="222" customWidth="1"/>
    <col min="13577" max="13577" width="8" style="222" customWidth="1"/>
    <col min="13578" max="13578" width="7.44140625" style="222" customWidth="1"/>
    <col min="13579" max="13579" width="7.109375" style="222" customWidth="1"/>
    <col min="13580" max="13581" width="8.5546875" style="222" customWidth="1"/>
    <col min="13582" max="13583" width="9.44140625" style="222" customWidth="1"/>
    <col min="13584" max="13584" width="10" style="222" customWidth="1"/>
    <col min="13585" max="13585" width="5.88671875" style="222" customWidth="1"/>
    <col min="13586" max="13586" width="6.5546875" style="222" customWidth="1"/>
    <col min="13587" max="13587" width="9" style="222" customWidth="1"/>
    <col min="13588" max="13823" width="8" style="222"/>
    <col min="13824" max="13824" width="26.6640625" style="222" customWidth="1"/>
    <col min="13825" max="13825" width="11.33203125" style="222" customWidth="1"/>
    <col min="13826" max="13826" width="8.44140625" style="222" customWidth="1"/>
    <col min="13827" max="13827" width="7.109375" style="222" customWidth="1"/>
    <col min="13828" max="13828" width="8" style="222" customWidth="1"/>
    <col min="13829" max="13829" width="8.33203125" style="222" customWidth="1"/>
    <col min="13830" max="13830" width="7.6640625" style="222" customWidth="1"/>
    <col min="13831" max="13831" width="8.33203125" style="222" customWidth="1"/>
    <col min="13832" max="13832" width="8.5546875" style="222" customWidth="1"/>
    <col min="13833" max="13833" width="8" style="222" customWidth="1"/>
    <col min="13834" max="13834" width="7.44140625" style="222" customWidth="1"/>
    <col min="13835" max="13835" width="7.109375" style="222" customWidth="1"/>
    <col min="13836" max="13837" width="8.5546875" style="222" customWidth="1"/>
    <col min="13838" max="13839" width="9.44140625" style="222" customWidth="1"/>
    <col min="13840" max="13840" width="10" style="222" customWidth="1"/>
    <col min="13841" max="13841" width="5.88671875" style="222" customWidth="1"/>
    <col min="13842" max="13842" width="6.5546875" style="222" customWidth="1"/>
    <col min="13843" max="13843" width="9" style="222" customWidth="1"/>
    <col min="13844" max="14079" width="8" style="222"/>
    <col min="14080" max="14080" width="26.6640625" style="222" customWidth="1"/>
    <col min="14081" max="14081" width="11.33203125" style="222" customWidth="1"/>
    <col min="14082" max="14082" width="8.44140625" style="222" customWidth="1"/>
    <col min="14083" max="14083" width="7.109375" style="222" customWidth="1"/>
    <col min="14084" max="14084" width="8" style="222" customWidth="1"/>
    <col min="14085" max="14085" width="8.33203125" style="222" customWidth="1"/>
    <col min="14086" max="14086" width="7.6640625" style="222" customWidth="1"/>
    <col min="14087" max="14087" width="8.33203125" style="222" customWidth="1"/>
    <col min="14088" max="14088" width="8.5546875" style="222" customWidth="1"/>
    <col min="14089" max="14089" width="8" style="222" customWidth="1"/>
    <col min="14090" max="14090" width="7.44140625" style="222" customWidth="1"/>
    <col min="14091" max="14091" width="7.109375" style="222" customWidth="1"/>
    <col min="14092" max="14093" width="8.5546875" style="222" customWidth="1"/>
    <col min="14094" max="14095" width="9.44140625" style="222" customWidth="1"/>
    <col min="14096" max="14096" width="10" style="222" customWidth="1"/>
    <col min="14097" max="14097" width="5.88671875" style="222" customWidth="1"/>
    <col min="14098" max="14098" width="6.5546875" style="222" customWidth="1"/>
    <col min="14099" max="14099" width="9" style="222" customWidth="1"/>
    <col min="14100" max="14335" width="8" style="222"/>
    <col min="14336" max="14336" width="26.6640625" style="222" customWidth="1"/>
    <col min="14337" max="14337" width="11.33203125" style="222" customWidth="1"/>
    <col min="14338" max="14338" width="8.44140625" style="222" customWidth="1"/>
    <col min="14339" max="14339" width="7.109375" style="222" customWidth="1"/>
    <col min="14340" max="14340" width="8" style="222" customWidth="1"/>
    <col min="14341" max="14341" width="8.33203125" style="222" customWidth="1"/>
    <col min="14342" max="14342" width="7.6640625" style="222" customWidth="1"/>
    <col min="14343" max="14343" width="8.33203125" style="222" customWidth="1"/>
    <col min="14344" max="14344" width="8.5546875" style="222" customWidth="1"/>
    <col min="14345" max="14345" width="8" style="222" customWidth="1"/>
    <col min="14346" max="14346" width="7.44140625" style="222" customWidth="1"/>
    <col min="14347" max="14347" width="7.109375" style="222" customWidth="1"/>
    <col min="14348" max="14349" width="8.5546875" style="222" customWidth="1"/>
    <col min="14350" max="14351" width="9.44140625" style="222" customWidth="1"/>
    <col min="14352" max="14352" width="10" style="222" customWidth="1"/>
    <col min="14353" max="14353" width="5.88671875" style="222" customWidth="1"/>
    <col min="14354" max="14354" width="6.5546875" style="222" customWidth="1"/>
    <col min="14355" max="14355" width="9" style="222" customWidth="1"/>
    <col min="14356" max="14591" width="8" style="222"/>
    <col min="14592" max="14592" width="26.6640625" style="222" customWidth="1"/>
    <col min="14593" max="14593" width="11.33203125" style="222" customWidth="1"/>
    <col min="14594" max="14594" width="8.44140625" style="222" customWidth="1"/>
    <col min="14595" max="14595" width="7.109375" style="222" customWidth="1"/>
    <col min="14596" max="14596" width="8" style="222" customWidth="1"/>
    <col min="14597" max="14597" width="8.33203125" style="222" customWidth="1"/>
    <col min="14598" max="14598" width="7.6640625" style="222" customWidth="1"/>
    <col min="14599" max="14599" width="8.33203125" style="222" customWidth="1"/>
    <col min="14600" max="14600" width="8.5546875" style="222" customWidth="1"/>
    <col min="14601" max="14601" width="8" style="222" customWidth="1"/>
    <col min="14602" max="14602" width="7.44140625" style="222" customWidth="1"/>
    <col min="14603" max="14603" width="7.109375" style="222" customWidth="1"/>
    <col min="14604" max="14605" width="8.5546875" style="222" customWidth="1"/>
    <col min="14606" max="14607" width="9.44140625" style="222" customWidth="1"/>
    <col min="14608" max="14608" width="10" style="222" customWidth="1"/>
    <col min="14609" max="14609" width="5.88671875" style="222" customWidth="1"/>
    <col min="14610" max="14610" width="6.5546875" style="222" customWidth="1"/>
    <col min="14611" max="14611" width="9" style="222" customWidth="1"/>
    <col min="14612" max="14847" width="8" style="222"/>
    <col min="14848" max="14848" width="26.6640625" style="222" customWidth="1"/>
    <col min="14849" max="14849" width="11.33203125" style="222" customWidth="1"/>
    <col min="14850" max="14850" width="8.44140625" style="222" customWidth="1"/>
    <col min="14851" max="14851" width="7.109375" style="222" customWidth="1"/>
    <col min="14852" max="14852" width="8" style="222" customWidth="1"/>
    <col min="14853" max="14853" width="8.33203125" style="222" customWidth="1"/>
    <col min="14854" max="14854" width="7.6640625" style="222" customWidth="1"/>
    <col min="14855" max="14855" width="8.33203125" style="222" customWidth="1"/>
    <col min="14856" max="14856" width="8.5546875" style="222" customWidth="1"/>
    <col min="14857" max="14857" width="8" style="222" customWidth="1"/>
    <col min="14858" max="14858" width="7.44140625" style="222" customWidth="1"/>
    <col min="14859" max="14859" width="7.109375" style="222" customWidth="1"/>
    <col min="14860" max="14861" width="8.5546875" style="222" customWidth="1"/>
    <col min="14862" max="14863" width="9.44140625" style="222" customWidth="1"/>
    <col min="14864" max="14864" width="10" style="222" customWidth="1"/>
    <col min="14865" max="14865" width="5.88671875" style="222" customWidth="1"/>
    <col min="14866" max="14866" width="6.5546875" style="222" customWidth="1"/>
    <col min="14867" max="14867" width="9" style="222" customWidth="1"/>
    <col min="14868" max="15103" width="8" style="222"/>
    <col min="15104" max="15104" width="26.6640625" style="222" customWidth="1"/>
    <col min="15105" max="15105" width="11.33203125" style="222" customWidth="1"/>
    <col min="15106" max="15106" width="8.44140625" style="222" customWidth="1"/>
    <col min="15107" max="15107" width="7.109375" style="222" customWidth="1"/>
    <col min="15108" max="15108" width="8" style="222" customWidth="1"/>
    <col min="15109" max="15109" width="8.33203125" style="222" customWidth="1"/>
    <col min="15110" max="15110" width="7.6640625" style="222" customWidth="1"/>
    <col min="15111" max="15111" width="8.33203125" style="222" customWidth="1"/>
    <col min="15112" max="15112" width="8.5546875" style="222" customWidth="1"/>
    <col min="15113" max="15113" width="8" style="222" customWidth="1"/>
    <col min="15114" max="15114" width="7.44140625" style="222" customWidth="1"/>
    <col min="15115" max="15115" width="7.109375" style="222" customWidth="1"/>
    <col min="15116" max="15117" width="8.5546875" style="222" customWidth="1"/>
    <col min="15118" max="15119" width="9.44140625" style="222" customWidth="1"/>
    <col min="15120" max="15120" width="10" style="222" customWidth="1"/>
    <col min="15121" max="15121" width="5.88671875" style="222" customWidth="1"/>
    <col min="15122" max="15122" width="6.5546875" style="222" customWidth="1"/>
    <col min="15123" max="15123" width="9" style="222" customWidth="1"/>
    <col min="15124" max="15359" width="8" style="222"/>
    <col min="15360" max="15360" width="26.6640625" style="222" customWidth="1"/>
    <col min="15361" max="15361" width="11.33203125" style="222" customWidth="1"/>
    <col min="15362" max="15362" width="8.44140625" style="222" customWidth="1"/>
    <col min="15363" max="15363" width="7.109375" style="222" customWidth="1"/>
    <col min="15364" max="15364" width="8" style="222" customWidth="1"/>
    <col min="15365" max="15365" width="8.33203125" style="222" customWidth="1"/>
    <col min="15366" max="15366" width="7.6640625" style="222" customWidth="1"/>
    <col min="15367" max="15367" width="8.33203125" style="222" customWidth="1"/>
    <col min="15368" max="15368" width="8.5546875" style="222" customWidth="1"/>
    <col min="15369" max="15369" width="8" style="222" customWidth="1"/>
    <col min="15370" max="15370" width="7.44140625" style="222" customWidth="1"/>
    <col min="15371" max="15371" width="7.109375" style="222" customWidth="1"/>
    <col min="15372" max="15373" width="8.5546875" style="222" customWidth="1"/>
    <col min="15374" max="15375" width="9.44140625" style="222" customWidth="1"/>
    <col min="15376" max="15376" width="10" style="222" customWidth="1"/>
    <col min="15377" max="15377" width="5.88671875" style="222" customWidth="1"/>
    <col min="15378" max="15378" width="6.5546875" style="222" customWidth="1"/>
    <col min="15379" max="15379" width="9" style="222" customWidth="1"/>
    <col min="15380" max="15615" width="8" style="222"/>
    <col min="15616" max="15616" width="26.6640625" style="222" customWidth="1"/>
    <col min="15617" max="15617" width="11.33203125" style="222" customWidth="1"/>
    <col min="15618" max="15618" width="8.44140625" style="222" customWidth="1"/>
    <col min="15619" max="15619" width="7.109375" style="222" customWidth="1"/>
    <col min="15620" max="15620" width="8" style="222" customWidth="1"/>
    <col min="15621" max="15621" width="8.33203125" style="222" customWidth="1"/>
    <col min="15622" max="15622" width="7.6640625" style="222" customWidth="1"/>
    <col min="15623" max="15623" width="8.33203125" style="222" customWidth="1"/>
    <col min="15624" max="15624" width="8.5546875" style="222" customWidth="1"/>
    <col min="15625" max="15625" width="8" style="222" customWidth="1"/>
    <col min="15626" max="15626" width="7.44140625" style="222" customWidth="1"/>
    <col min="15627" max="15627" width="7.109375" style="222" customWidth="1"/>
    <col min="15628" max="15629" width="8.5546875" style="222" customWidth="1"/>
    <col min="15630" max="15631" width="9.44140625" style="222" customWidth="1"/>
    <col min="15632" max="15632" width="10" style="222" customWidth="1"/>
    <col min="15633" max="15633" width="5.88671875" style="222" customWidth="1"/>
    <col min="15634" max="15634" width="6.5546875" style="222" customWidth="1"/>
    <col min="15635" max="15635" width="9" style="222" customWidth="1"/>
    <col min="15636" max="15871" width="8" style="222"/>
    <col min="15872" max="15872" width="26.6640625" style="222" customWidth="1"/>
    <col min="15873" max="15873" width="11.33203125" style="222" customWidth="1"/>
    <col min="15874" max="15874" width="8.44140625" style="222" customWidth="1"/>
    <col min="15875" max="15875" width="7.109375" style="222" customWidth="1"/>
    <col min="15876" max="15876" width="8" style="222" customWidth="1"/>
    <col min="15877" max="15877" width="8.33203125" style="222" customWidth="1"/>
    <col min="15878" max="15878" width="7.6640625" style="222" customWidth="1"/>
    <col min="15879" max="15879" width="8.33203125" style="222" customWidth="1"/>
    <col min="15880" max="15880" width="8.5546875" style="222" customWidth="1"/>
    <col min="15881" max="15881" width="8" style="222" customWidth="1"/>
    <col min="15882" max="15882" width="7.44140625" style="222" customWidth="1"/>
    <col min="15883" max="15883" width="7.109375" style="222" customWidth="1"/>
    <col min="15884" max="15885" width="8.5546875" style="222" customWidth="1"/>
    <col min="15886" max="15887" width="9.44140625" style="222" customWidth="1"/>
    <col min="15888" max="15888" width="10" style="222" customWidth="1"/>
    <col min="15889" max="15889" width="5.88671875" style="222" customWidth="1"/>
    <col min="15890" max="15890" width="6.5546875" style="222" customWidth="1"/>
    <col min="15891" max="15891" width="9" style="222" customWidth="1"/>
    <col min="15892" max="16127" width="8" style="222"/>
    <col min="16128" max="16128" width="26.6640625" style="222" customWidth="1"/>
    <col min="16129" max="16129" width="11.33203125" style="222" customWidth="1"/>
    <col min="16130" max="16130" width="8.44140625" style="222" customWidth="1"/>
    <col min="16131" max="16131" width="7.109375" style="222" customWidth="1"/>
    <col min="16132" max="16132" width="8" style="222" customWidth="1"/>
    <col min="16133" max="16133" width="8.33203125" style="222" customWidth="1"/>
    <col min="16134" max="16134" width="7.6640625" style="222" customWidth="1"/>
    <col min="16135" max="16135" width="8.33203125" style="222" customWidth="1"/>
    <col min="16136" max="16136" width="8.5546875" style="222" customWidth="1"/>
    <col min="16137" max="16137" width="8" style="222" customWidth="1"/>
    <col min="16138" max="16138" width="7.44140625" style="222" customWidth="1"/>
    <col min="16139" max="16139" width="7.109375" style="222" customWidth="1"/>
    <col min="16140" max="16141" width="8.5546875" style="222" customWidth="1"/>
    <col min="16142" max="16143" width="9.44140625" style="222" customWidth="1"/>
    <col min="16144" max="16144" width="10" style="222" customWidth="1"/>
    <col min="16145" max="16145" width="5.88671875" style="222" customWidth="1"/>
    <col min="16146" max="16146" width="6.5546875" style="222" customWidth="1"/>
    <col min="16147" max="16147" width="9" style="222" customWidth="1"/>
    <col min="16148" max="16384" width="8" style="222"/>
  </cols>
  <sheetData>
    <row r="1" spans="1:21" ht="13.8">
      <c r="A1" s="2131"/>
      <c r="B1" s="2132"/>
      <c r="C1" s="220"/>
      <c r="D1" s="220"/>
      <c r="E1" s="221"/>
      <c r="F1" s="220"/>
      <c r="G1" s="220"/>
      <c r="H1" s="220"/>
      <c r="I1" s="220"/>
      <c r="J1" s="220"/>
      <c r="K1" s="220"/>
      <c r="L1" s="220"/>
      <c r="M1" s="220"/>
      <c r="N1" s="220"/>
      <c r="O1" s="220"/>
      <c r="P1" s="220"/>
      <c r="Q1" s="220"/>
      <c r="R1" s="220"/>
      <c r="S1" s="220"/>
      <c r="T1" s="220"/>
      <c r="U1" s="1710"/>
    </row>
    <row r="2" spans="1:21" s="225" customFormat="1" ht="13.8">
      <c r="A2" s="223" t="s">
        <v>408</v>
      </c>
      <c r="B2" s="224"/>
      <c r="C2" s="224"/>
      <c r="D2" s="224"/>
      <c r="E2" s="223" t="s">
        <v>409</v>
      </c>
      <c r="F2" s="224"/>
      <c r="G2" s="224"/>
      <c r="H2" s="224"/>
      <c r="I2" s="224"/>
      <c r="J2" s="224"/>
      <c r="K2" s="224"/>
      <c r="L2" s="224"/>
      <c r="M2" s="224"/>
      <c r="N2" s="224"/>
      <c r="O2" s="224"/>
      <c r="P2" s="224"/>
      <c r="Q2" s="224"/>
      <c r="R2" s="224"/>
      <c r="S2" s="224"/>
      <c r="T2" s="224"/>
    </row>
    <row r="3" spans="1:21" ht="13.8">
      <c r="A3" s="220"/>
      <c r="B3" s="226"/>
      <c r="C3" s="226"/>
      <c r="D3" s="220"/>
      <c r="E3" s="220"/>
      <c r="F3" s="220"/>
      <c r="G3" s="220"/>
      <c r="H3" s="220"/>
      <c r="I3" s="220"/>
      <c r="J3" s="220"/>
      <c r="K3" s="220"/>
      <c r="L3" s="220"/>
      <c r="M3" s="220"/>
      <c r="N3" s="220"/>
      <c r="O3" s="220"/>
      <c r="P3" s="220"/>
      <c r="Q3" s="220"/>
      <c r="R3" s="220"/>
      <c r="S3" s="220"/>
      <c r="T3" s="1666" t="s">
        <v>498</v>
      </c>
    </row>
    <row r="4" spans="1:21">
      <c r="A4" s="220"/>
      <c r="B4" s="220"/>
      <c r="C4" s="220"/>
      <c r="D4" s="220"/>
      <c r="E4" s="220"/>
      <c r="F4" s="220"/>
      <c r="G4" s="220"/>
      <c r="H4" s="220"/>
      <c r="I4" s="220"/>
      <c r="J4" s="220"/>
      <c r="K4" s="220"/>
      <c r="L4" s="220"/>
      <c r="M4" s="220"/>
      <c r="N4" s="220"/>
      <c r="O4" s="220"/>
      <c r="P4" s="220"/>
      <c r="Q4" s="220"/>
      <c r="R4" s="220"/>
      <c r="S4" s="227"/>
      <c r="T4" s="610"/>
    </row>
    <row r="5" spans="1:21" ht="14.4">
      <c r="A5" s="220"/>
      <c r="B5" s="220"/>
      <c r="C5" s="220"/>
      <c r="D5" s="220"/>
      <c r="E5" s="220"/>
      <c r="F5" s="220"/>
      <c r="G5" s="220"/>
      <c r="H5" s="220"/>
      <c r="I5" s="227"/>
      <c r="J5" s="609" t="s">
        <v>496</v>
      </c>
      <c r="K5" s="2133"/>
      <c r="L5" s="2134"/>
      <c r="M5" s="220"/>
      <c r="N5" s="220"/>
      <c r="O5" s="220"/>
      <c r="P5" s="220"/>
      <c r="Q5" s="220"/>
      <c r="R5" s="220"/>
      <c r="S5" s="220"/>
      <c r="T5" s="220"/>
    </row>
    <row r="6" spans="1:21">
      <c r="A6" s="220"/>
      <c r="B6" s="220"/>
      <c r="C6" s="220"/>
      <c r="D6" s="220"/>
      <c r="E6" s="220"/>
      <c r="F6" s="220"/>
      <c r="G6" s="220"/>
      <c r="H6" s="220"/>
      <c r="I6" s="220"/>
      <c r="J6" s="220"/>
      <c r="K6" s="220"/>
      <c r="L6" s="220"/>
      <c r="M6" s="220"/>
      <c r="N6" s="220"/>
      <c r="O6" s="220"/>
      <c r="P6" s="220"/>
      <c r="Q6" s="220"/>
      <c r="R6" s="220"/>
      <c r="S6" s="220"/>
      <c r="T6" s="220"/>
    </row>
    <row r="7" spans="1:21" ht="14.4">
      <c r="B7" s="228"/>
      <c r="C7" s="228"/>
      <c r="D7" s="228"/>
      <c r="E7" s="228"/>
      <c r="F7" s="228"/>
      <c r="G7" s="228"/>
      <c r="H7" s="228"/>
      <c r="I7" s="228"/>
      <c r="J7" s="228"/>
      <c r="K7" s="229" t="s">
        <v>499</v>
      </c>
      <c r="L7" s="228"/>
      <c r="M7" s="228"/>
      <c r="N7" s="228"/>
      <c r="O7" s="228"/>
      <c r="P7" s="228"/>
      <c r="Q7" s="228"/>
      <c r="R7" s="228"/>
      <c r="S7" s="228"/>
      <c r="T7" s="220"/>
    </row>
    <row r="8" spans="1:21" ht="15.6">
      <c r="A8" s="220"/>
      <c r="B8" s="220"/>
      <c r="C8" s="220"/>
      <c r="D8" s="611"/>
      <c r="E8" s="220"/>
      <c r="F8" s="220"/>
      <c r="G8" s="220"/>
      <c r="H8" s="220"/>
      <c r="I8" s="220"/>
      <c r="J8" s="220"/>
      <c r="K8" s="220"/>
      <c r="L8" s="220"/>
      <c r="M8" s="220"/>
      <c r="N8" s="220"/>
      <c r="O8" s="220"/>
      <c r="P8" s="220"/>
      <c r="Q8" s="220"/>
      <c r="R8" s="220"/>
      <c r="S8" s="220"/>
      <c r="T8" s="227"/>
    </row>
    <row r="9" spans="1:21" ht="13.8">
      <c r="A9" s="220"/>
      <c r="B9" s="220"/>
      <c r="C9" s="220"/>
      <c r="D9" s="220"/>
      <c r="E9" s="220"/>
      <c r="F9" s="220"/>
      <c r="G9" s="220"/>
      <c r="H9" s="227"/>
      <c r="I9" s="220"/>
      <c r="J9" s="220"/>
      <c r="K9" s="220"/>
      <c r="L9" s="227"/>
      <c r="M9" s="227"/>
      <c r="N9" s="220"/>
      <c r="O9" s="220"/>
      <c r="P9" s="220"/>
      <c r="Q9" s="220"/>
      <c r="R9" s="220"/>
      <c r="S9" s="220"/>
      <c r="T9" s="219" t="s">
        <v>437</v>
      </c>
    </row>
    <row r="10" spans="1:21" s="225" customFormat="1" ht="15.75" customHeight="1">
      <c r="A10" s="2135" t="s">
        <v>500</v>
      </c>
      <c r="B10" s="2136"/>
      <c r="C10" s="2136"/>
      <c r="D10" s="2137"/>
      <c r="E10" s="230" t="s">
        <v>501</v>
      </c>
      <c r="F10" s="2138"/>
      <c r="G10" s="2139"/>
      <c r="H10" s="2140"/>
      <c r="I10" s="230" t="s">
        <v>502</v>
      </c>
      <c r="J10" s="2141">
        <f>F10*3</f>
        <v>0</v>
      </c>
      <c r="K10" s="2142"/>
      <c r="L10" s="2143"/>
      <c r="M10" s="2128" t="s">
        <v>503</v>
      </c>
      <c r="N10" s="2129"/>
      <c r="O10" s="2129"/>
      <c r="P10" s="2129"/>
      <c r="Q10" s="2129"/>
      <c r="R10" s="2129"/>
      <c r="S10" s="2129"/>
      <c r="T10" s="2130"/>
    </row>
    <row r="11" spans="1:21">
      <c r="A11" s="220"/>
      <c r="B11" s="220"/>
      <c r="C11" s="220"/>
      <c r="D11" s="220"/>
      <c r="E11" s="220"/>
      <c r="F11" s="220"/>
      <c r="G11" s="220"/>
      <c r="H11" s="220"/>
      <c r="I11" s="220"/>
      <c r="J11" s="220"/>
      <c r="K11" s="220"/>
      <c r="L11" s="220"/>
      <c r="M11" s="220"/>
      <c r="N11" s="220"/>
      <c r="O11" s="220"/>
      <c r="P11" s="220"/>
      <c r="Q11" s="220"/>
      <c r="R11" s="220"/>
      <c r="S11" s="220"/>
      <c r="T11" s="220"/>
    </row>
    <row r="12" spans="1:21" s="231" customFormat="1" ht="58.5" customHeight="1">
      <c r="A12" s="612" t="s">
        <v>504</v>
      </c>
      <c r="B12" s="612" t="s">
        <v>444</v>
      </c>
      <c r="C12" s="612" t="s">
        <v>1150</v>
      </c>
      <c r="D12" s="612" t="s">
        <v>445</v>
      </c>
      <c r="E12" s="612" t="s">
        <v>505</v>
      </c>
      <c r="F12" s="612" t="s">
        <v>478</v>
      </c>
      <c r="G12" s="612" t="s">
        <v>441</v>
      </c>
      <c r="H12" s="612" t="s">
        <v>446</v>
      </c>
      <c r="I12" s="612" t="s">
        <v>447</v>
      </c>
      <c r="J12" s="612" t="s">
        <v>506</v>
      </c>
      <c r="K12" s="612" t="s">
        <v>507</v>
      </c>
      <c r="L12" s="612" t="s">
        <v>442</v>
      </c>
      <c r="M12" s="612" t="s">
        <v>450</v>
      </c>
      <c r="N12" s="612" t="s">
        <v>480</v>
      </c>
      <c r="O12" s="612" t="s">
        <v>1416</v>
      </c>
      <c r="P12" s="612" t="s">
        <v>451</v>
      </c>
      <c r="Q12" s="893" t="s">
        <v>1154</v>
      </c>
      <c r="R12" s="893" t="s">
        <v>1153</v>
      </c>
      <c r="S12" s="893" t="s">
        <v>1421</v>
      </c>
      <c r="T12" s="612" t="s">
        <v>1288</v>
      </c>
    </row>
    <row r="13" spans="1:21" s="231" customFormat="1" ht="16.5" customHeight="1">
      <c r="A13" s="612">
        <v>1</v>
      </c>
      <c r="B13" s="613" t="s">
        <v>452</v>
      </c>
      <c r="C13" s="612">
        <v>2</v>
      </c>
      <c r="D13" s="612">
        <v>3</v>
      </c>
      <c r="E13" s="612">
        <v>4</v>
      </c>
      <c r="F13" s="612">
        <v>5</v>
      </c>
      <c r="G13" s="612">
        <v>6</v>
      </c>
      <c r="H13" s="612">
        <v>7</v>
      </c>
      <c r="I13" s="614">
        <v>8</v>
      </c>
      <c r="J13" s="612" t="s">
        <v>453</v>
      </c>
      <c r="K13" s="612">
        <v>10</v>
      </c>
      <c r="L13" s="612">
        <v>11</v>
      </c>
      <c r="M13" s="612">
        <v>12</v>
      </c>
      <c r="N13" s="614">
        <v>13</v>
      </c>
      <c r="O13" s="612" t="s">
        <v>454</v>
      </c>
      <c r="P13" s="612" t="s">
        <v>455</v>
      </c>
      <c r="Q13" s="612">
        <v>16</v>
      </c>
      <c r="R13" s="612">
        <v>17</v>
      </c>
      <c r="S13" s="612">
        <v>18</v>
      </c>
      <c r="T13" s="612">
        <v>19</v>
      </c>
    </row>
    <row r="14" spans="1:21" ht="15" customHeight="1">
      <c r="A14" s="615"/>
      <c r="B14" s="615"/>
      <c r="C14" s="616"/>
      <c r="D14" s="617"/>
      <c r="E14" s="617"/>
      <c r="F14" s="617"/>
      <c r="G14" s="617"/>
      <c r="H14" s="617"/>
      <c r="I14" s="617"/>
      <c r="J14" s="618">
        <f t="shared" ref="J14:J38" si="0">SUM(D14:I14)</f>
        <v>0</v>
      </c>
      <c r="K14" s="617"/>
      <c r="L14" s="617"/>
      <c r="M14" s="617"/>
      <c r="N14" s="617"/>
      <c r="O14" s="618">
        <f t="shared" ref="O14:O38" si="1">SUM(K14:N14)</f>
        <v>0</v>
      </c>
      <c r="P14" s="618">
        <f t="shared" ref="P14:P38" si="2">J14+O14</f>
        <v>0</v>
      </c>
      <c r="Q14" s="617"/>
      <c r="R14" s="597"/>
      <c r="S14" s="619"/>
      <c r="T14" s="619"/>
    </row>
    <row r="15" spans="1:21" ht="15" customHeight="1">
      <c r="A15" s="615"/>
      <c r="B15" s="615"/>
      <c r="C15" s="616"/>
      <c r="D15" s="617"/>
      <c r="E15" s="617"/>
      <c r="F15" s="617"/>
      <c r="G15" s="617"/>
      <c r="H15" s="617"/>
      <c r="I15" s="617"/>
      <c r="J15" s="618">
        <f t="shared" si="0"/>
        <v>0</v>
      </c>
      <c r="K15" s="617"/>
      <c r="L15" s="617"/>
      <c r="M15" s="617"/>
      <c r="N15" s="617"/>
      <c r="O15" s="618">
        <f t="shared" si="1"/>
        <v>0</v>
      </c>
      <c r="P15" s="618">
        <f t="shared" si="2"/>
        <v>0</v>
      </c>
      <c r="Q15" s="617"/>
      <c r="R15" s="597"/>
      <c r="S15" s="619"/>
      <c r="T15" s="619"/>
    </row>
    <row r="16" spans="1:21" ht="15" customHeight="1">
      <c r="A16" s="615"/>
      <c r="B16" s="615"/>
      <c r="C16" s="616"/>
      <c r="D16" s="617"/>
      <c r="E16" s="617"/>
      <c r="F16" s="617"/>
      <c r="G16" s="617"/>
      <c r="H16" s="617"/>
      <c r="I16" s="617"/>
      <c r="J16" s="618">
        <f t="shared" si="0"/>
        <v>0</v>
      </c>
      <c r="K16" s="617"/>
      <c r="L16" s="617"/>
      <c r="M16" s="617"/>
      <c r="N16" s="617"/>
      <c r="O16" s="618">
        <f t="shared" si="1"/>
        <v>0</v>
      </c>
      <c r="P16" s="618">
        <f t="shared" si="2"/>
        <v>0</v>
      </c>
      <c r="Q16" s="617"/>
      <c r="R16" s="597"/>
      <c r="S16" s="619"/>
      <c r="T16" s="619"/>
    </row>
    <row r="17" spans="1:20" ht="15" customHeight="1">
      <c r="A17" s="615"/>
      <c r="B17" s="615"/>
      <c r="C17" s="616"/>
      <c r="D17" s="617"/>
      <c r="E17" s="617"/>
      <c r="F17" s="617"/>
      <c r="G17" s="617"/>
      <c r="H17" s="617"/>
      <c r="I17" s="617"/>
      <c r="J17" s="618">
        <f t="shared" si="0"/>
        <v>0</v>
      </c>
      <c r="K17" s="617"/>
      <c r="L17" s="617"/>
      <c r="M17" s="617"/>
      <c r="N17" s="617"/>
      <c r="O17" s="618">
        <f t="shared" si="1"/>
        <v>0</v>
      </c>
      <c r="P17" s="618">
        <f t="shared" si="2"/>
        <v>0</v>
      </c>
      <c r="Q17" s="617"/>
      <c r="R17" s="597"/>
      <c r="S17" s="619"/>
      <c r="T17" s="619"/>
    </row>
    <row r="18" spans="1:20" ht="15" customHeight="1">
      <c r="A18" s="615"/>
      <c r="B18" s="615"/>
      <c r="C18" s="616"/>
      <c r="D18" s="617"/>
      <c r="E18" s="617"/>
      <c r="F18" s="617"/>
      <c r="G18" s="617"/>
      <c r="H18" s="617"/>
      <c r="I18" s="617"/>
      <c r="J18" s="618">
        <f t="shared" si="0"/>
        <v>0</v>
      </c>
      <c r="K18" s="617"/>
      <c r="L18" s="617"/>
      <c r="M18" s="617"/>
      <c r="N18" s="617"/>
      <c r="O18" s="618">
        <f t="shared" si="1"/>
        <v>0</v>
      </c>
      <c r="P18" s="618">
        <f t="shared" si="2"/>
        <v>0</v>
      </c>
      <c r="Q18" s="617"/>
      <c r="R18" s="597"/>
      <c r="S18" s="619"/>
      <c r="T18" s="619"/>
    </row>
    <row r="19" spans="1:20" ht="15" customHeight="1">
      <c r="A19" s="615"/>
      <c r="B19" s="615"/>
      <c r="C19" s="616"/>
      <c r="D19" s="617"/>
      <c r="E19" s="617"/>
      <c r="F19" s="617"/>
      <c r="G19" s="617"/>
      <c r="H19" s="617"/>
      <c r="I19" s="617"/>
      <c r="J19" s="618">
        <f t="shared" si="0"/>
        <v>0</v>
      </c>
      <c r="K19" s="617"/>
      <c r="L19" s="617"/>
      <c r="M19" s="617"/>
      <c r="N19" s="617"/>
      <c r="O19" s="618">
        <f t="shared" si="1"/>
        <v>0</v>
      </c>
      <c r="P19" s="618">
        <f t="shared" si="2"/>
        <v>0</v>
      </c>
      <c r="Q19" s="617"/>
      <c r="R19" s="597"/>
      <c r="S19" s="619"/>
      <c r="T19" s="619"/>
    </row>
    <row r="20" spans="1:20" ht="15" customHeight="1">
      <c r="A20" s="615"/>
      <c r="B20" s="615"/>
      <c r="C20" s="616"/>
      <c r="D20" s="617"/>
      <c r="E20" s="617"/>
      <c r="F20" s="617"/>
      <c r="G20" s="617"/>
      <c r="H20" s="617"/>
      <c r="I20" s="617"/>
      <c r="J20" s="618">
        <f t="shared" si="0"/>
        <v>0</v>
      </c>
      <c r="K20" s="617"/>
      <c r="L20" s="617"/>
      <c r="M20" s="617"/>
      <c r="N20" s="617"/>
      <c r="O20" s="618">
        <f t="shared" si="1"/>
        <v>0</v>
      </c>
      <c r="P20" s="618">
        <f t="shared" si="2"/>
        <v>0</v>
      </c>
      <c r="Q20" s="617"/>
      <c r="R20" s="597"/>
      <c r="S20" s="619"/>
      <c r="T20" s="619"/>
    </row>
    <row r="21" spans="1:20" ht="15" customHeight="1">
      <c r="A21" s="615"/>
      <c r="B21" s="615"/>
      <c r="C21" s="616"/>
      <c r="D21" s="617"/>
      <c r="E21" s="617"/>
      <c r="F21" s="617"/>
      <c r="G21" s="617"/>
      <c r="H21" s="617"/>
      <c r="I21" s="617"/>
      <c r="J21" s="618">
        <f t="shared" si="0"/>
        <v>0</v>
      </c>
      <c r="K21" s="617"/>
      <c r="L21" s="617"/>
      <c r="M21" s="617"/>
      <c r="N21" s="617"/>
      <c r="O21" s="618">
        <f t="shared" si="1"/>
        <v>0</v>
      </c>
      <c r="P21" s="618">
        <f t="shared" si="2"/>
        <v>0</v>
      </c>
      <c r="Q21" s="617"/>
      <c r="R21" s="597"/>
      <c r="S21" s="619"/>
      <c r="T21" s="619"/>
    </row>
    <row r="22" spans="1:20" ht="15" customHeight="1">
      <c r="A22" s="615"/>
      <c r="B22" s="615"/>
      <c r="C22" s="616"/>
      <c r="D22" s="617"/>
      <c r="E22" s="617"/>
      <c r="F22" s="617"/>
      <c r="G22" s="617"/>
      <c r="H22" s="617"/>
      <c r="I22" s="617"/>
      <c r="J22" s="618">
        <f t="shared" si="0"/>
        <v>0</v>
      </c>
      <c r="K22" s="617"/>
      <c r="L22" s="617"/>
      <c r="M22" s="617"/>
      <c r="N22" s="617"/>
      <c r="O22" s="618">
        <f t="shared" si="1"/>
        <v>0</v>
      </c>
      <c r="P22" s="618">
        <f t="shared" si="2"/>
        <v>0</v>
      </c>
      <c r="Q22" s="617"/>
      <c r="R22" s="597"/>
      <c r="S22" s="619"/>
      <c r="T22" s="619"/>
    </row>
    <row r="23" spans="1:20" ht="15" customHeight="1">
      <c r="A23" s="615"/>
      <c r="B23" s="615"/>
      <c r="C23" s="616"/>
      <c r="D23" s="617"/>
      <c r="E23" s="617"/>
      <c r="F23" s="617"/>
      <c r="G23" s="617"/>
      <c r="H23" s="617"/>
      <c r="I23" s="617"/>
      <c r="J23" s="618">
        <f t="shared" si="0"/>
        <v>0</v>
      </c>
      <c r="K23" s="617"/>
      <c r="L23" s="617"/>
      <c r="M23" s="617"/>
      <c r="N23" s="617"/>
      <c r="O23" s="618">
        <f t="shared" si="1"/>
        <v>0</v>
      </c>
      <c r="P23" s="618">
        <f t="shared" si="2"/>
        <v>0</v>
      </c>
      <c r="Q23" s="617"/>
      <c r="R23" s="597"/>
      <c r="S23" s="619"/>
      <c r="T23" s="619"/>
    </row>
    <row r="24" spans="1:20" ht="15" customHeight="1">
      <c r="A24" s="615"/>
      <c r="B24" s="615"/>
      <c r="C24" s="616"/>
      <c r="D24" s="617"/>
      <c r="E24" s="617"/>
      <c r="F24" s="617"/>
      <c r="G24" s="617"/>
      <c r="H24" s="617"/>
      <c r="I24" s="617"/>
      <c r="J24" s="618">
        <f t="shared" si="0"/>
        <v>0</v>
      </c>
      <c r="K24" s="617"/>
      <c r="L24" s="617"/>
      <c r="M24" s="617"/>
      <c r="N24" s="617"/>
      <c r="O24" s="618">
        <f t="shared" si="1"/>
        <v>0</v>
      </c>
      <c r="P24" s="618">
        <f t="shared" si="2"/>
        <v>0</v>
      </c>
      <c r="Q24" s="617"/>
      <c r="R24" s="597"/>
      <c r="S24" s="619"/>
      <c r="T24" s="619"/>
    </row>
    <row r="25" spans="1:20" ht="15" customHeight="1">
      <c r="A25" s="615"/>
      <c r="B25" s="615"/>
      <c r="C25" s="616"/>
      <c r="D25" s="617"/>
      <c r="E25" s="617"/>
      <c r="F25" s="617"/>
      <c r="G25" s="617"/>
      <c r="H25" s="617"/>
      <c r="I25" s="617"/>
      <c r="J25" s="618">
        <f t="shared" si="0"/>
        <v>0</v>
      </c>
      <c r="K25" s="617"/>
      <c r="L25" s="617"/>
      <c r="M25" s="617"/>
      <c r="N25" s="617"/>
      <c r="O25" s="618">
        <f t="shared" si="1"/>
        <v>0</v>
      </c>
      <c r="P25" s="618">
        <f t="shared" si="2"/>
        <v>0</v>
      </c>
      <c r="Q25" s="617"/>
      <c r="R25" s="597"/>
      <c r="S25" s="619"/>
      <c r="T25" s="619"/>
    </row>
    <row r="26" spans="1:20" ht="15" customHeight="1">
      <c r="A26" s="615"/>
      <c r="B26" s="615"/>
      <c r="C26" s="616"/>
      <c r="D26" s="617"/>
      <c r="E26" s="617"/>
      <c r="F26" s="617"/>
      <c r="G26" s="617"/>
      <c r="H26" s="617"/>
      <c r="I26" s="617"/>
      <c r="J26" s="618">
        <f t="shared" si="0"/>
        <v>0</v>
      </c>
      <c r="K26" s="617"/>
      <c r="L26" s="617"/>
      <c r="M26" s="617"/>
      <c r="N26" s="617"/>
      <c r="O26" s="618">
        <f t="shared" si="1"/>
        <v>0</v>
      </c>
      <c r="P26" s="618">
        <f t="shared" si="2"/>
        <v>0</v>
      </c>
      <c r="Q26" s="617"/>
      <c r="R26" s="597"/>
      <c r="S26" s="619"/>
      <c r="T26" s="619"/>
    </row>
    <row r="27" spans="1:20" ht="15" customHeight="1">
      <c r="A27" s="615"/>
      <c r="B27" s="615"/>
      <c r="C27" s="616"/>
      <c r="D27" s="617"/>
      <c r="E27" s="617"/>
      <c r="F27" s="617"/>
      <c r="G27" s="617"/>
      <c r="H27" s="617"/>
      <c r="I27" s="617"/>
      <c r="J27" s="618">
        <f t="shared" si="0"/>
        <v>0</v>
      </c>
      <c r="K27" s="617"/>
      <c r="L27" s="617"/>
      <c r="M27" s="617"/>
      <c r="N27" s="617"/>
      <c r="O27" s="618">
        <f t="shared" si="1"/>
        <v>0</v>
      </c>
      <c r="P27" s="618">
        <f t="shared" si="2"/>
        <v>0</v>
      </c>
      <c r="Q27" s="617"/>
      <c r="R27" s="597"/>
      <c r="S27" s="619"/>
      <c r="T27" s="619"/>
    </row>
    <row r="28" spans="1:20" ht="15" customHeight="1">
      <c r="A28" s="615"/>
      <c r="B28" s="615"/>
      <c r="C28" s="616"/>
      <c r="D28" s="617"/>
      <c r="E28" s="617"/>
      <c r="F28" s="617"/>
      <c r="G28" s="617"/>
      <c r="H28" s="617"/>
      <c r="I28" s="617"/>
      <c r="J28" s="618">
        <f t="shared" si="0"/>
        <v>0</v>
      </c>
      <c r="K28" s="617"/>
      <c r="L28" s="617"/>
      <c r="M28" s="617"/>
      <c r="N28" s="617"/>
      <c r="O28" s="618">
        <f t="shared" si="1"/>
        <v>0</v>
      </c>
      <c r="P28" s="618">
        <f t="shared" si="2"/>
        <v>0</v>
      </c>
      <c r="Q28" s="617"/>
      <c r="R28" s="597"/>
      <c r="S28" s="619"/>
      <c r="T28" s="619"/>
    </row>
    <row r="29" spans="1:20" ht="15" customHeight="1">
      <c r="A29" s="615"/>
      <c r="B29" s="615"/>
      <c r="C29" s="616"/>
      <c r="D29" s="617"/>
      <c r="E29" s="617"/>
      <c r="F29" s="617"/>
      <c r="G29" s="617"/>
      <c r="H29" s="617"/>
      <c r="I29" s="617"/>
      <c r="J29" s="618">
        <f t="shared" si="0"/>
        <v>0</v>
      </c>
      <c r="K29" s="617"/>
      <c r="L29" s="617"/>
      <c r="M29" s="617"/>
      <c r="N29" s="617"/>
      <c r="O29" s="618">
        <f t="shared" si="1"/>
        <v>0</v>
      </c>
      <c r="P29" s="618">
        <f t="shared" si="2"/>
        <v>0</v>
      </c>
      <c r="Q29" s="617"/>
      <c r="R29" s="597"/>
      <c r="S29" s="619"/>
      <c r="T29" s="619"/>
    </row>
    <row r="30" spans="1:20" ht="15" customHeight="1">
      <c r="A30" s="615"/>
      <c r="B30" s="615"/>
      <c r="C30" s="616"/>
      <c r="D30" s="617"/>
      <c r="E30" s="617"/>
      <c r="F30" s="617"/>
      <c r="G30" s="617"/>
      <c r="H30" s="617"/>
      <c r="I30" s="617"/>
      <c r="J30" s="618">
        <f t="shared" si="0"/>
        <v>0</v>
      </c>
      <c r="K30" s="617"/>
      <c r="L30" s="617"/>
      <c r="M30" s="617"/>
      <c r="N30" s="617"/>
      <c r="O30" s="618">
        <f t="shared" si="1"/>
        <v>0</v>
      </c>
      <c r="P30" s="618">
        <f t="shared" si="2"/>
        <v>0</v>
      </c>
      <c r="Q30" s="617"/>
      <c r="R30" s="597"/>
      <c r="S30" s="619"/>
      <c r="T30" s="619"/>
    </row>
    <row r="31" spans="1:20" ht="15" customHeight="1">
      <c r="A31" s="615"/>
      <c r="B31" s="615"/>
      <c r="C31" s="616"/>
      <c r="D31" s="617"/>
      <c r="E31" s="617"/>
      <c r="F31" s="617"/>
      <c r="G31" s="617"/>
      <c r="H31" s="617"/>
      <c r="I31" s="617"/>
      <c r="J31" s="618">
        <f t="shared" si="0"/>
        <v>0</v>
      </c>
      <c r="K31" s="617"/>
      <c r="L31" s="617"/>
      <c r="M31" s="617"/>
      <c r="N31" s="617"/>
      <c r="O31" s="618">
        <f t="shared" si="1"/>
        <v>0</v>
      </c>
      <c r="P31" s="618">
        <f t="shared" si="2"/>
        <v>0</v>
      </c>
      <c r="Q31" s="617"/>
      <c r="R31" s="597"/>
      <c r="S31" s="619"/>
      <c r="T31" s="619"/>
    </row>
    <row r="32" spans="1:20" ht="15" customHeight="1">
      <c r="A32" s="615"/>
      <c r="B32" s="615"/>
      <c r="C32" s="616"/>
      <c r="D32" s="617"/>
      <c r="E32" s="617"/>
      <c r="F32" s="617"/>
      <c r="G32" s="617"/>
      <c r="H32" s="617"/>
      <c r="I32" s="617"/>
      <c r="J32" s="618">
        <f t="shared" si="0"/>
        <v>0</v>
      </c>
      <c r="K32" s="617"/>
      <c r="L32" s="617"/>
      <c r="M32" s="617"/>
      <c r="N32" s="617"/>
      <c r="O32" s="618">
        <f t="shared" si="1"/>
        <v>0</v>
      </c>
      <c r="P32" s="618">
        <f t="shared" si="2"/>
        <v>0</v>
      </c>
      <c r="Q32" s="617"/>
      <c r="R32" s="597"/>
      <c r="S32" s="619"/>
      <c r="T32" s="619"/>
    </row>
    <row r="33" spans="1:20" ht="15" customHeight="1">
      <c r="A33" s="615"/>
      <c r="B33" s="615"/>
      <c r="C33" s="616"/>
      <c r="D33" s="617"/>
      <c r="E33" s="617"/>
      <c r="F33" s="617"/>
      <c r="G33" s="617"/>
      <c r="H33" s="617"/>
      <c r="I33" s="617"/>
      <c r="J33" s="618">
        <f t="shared" si="0"/>
        <v>0</v>
      </c>
      <c r="K33" s="617"/>
      <c r="L33" s="617"/>
      <c r="M33" s="617"/>
      <c r="N33" s="617"/>
      <c r="O33" s="618">
        <f t="shared" si="1"/>
        <v>0</v>
      </c>
      <c r="P33" s="618">
        <f t="shared" si="2"/>
        <v>0</v>
      </c>
      <c r="Q33" s="617"/>
      <c r="R33" s="597"/>
      <c r="S33" s="619"/>
      <c r="T33" s="619"/>
    </row>
    <row r="34" spans="1:20" ht="15" customHeight="1">
      <c r="A34" s="615"/>
      <c r="B34" s="615"/>
      <c r="C34" s="616"/>
      <c r="D34" s="617"/>
      <c r="E34" s="617"/>
      <c r="F34" s="617"/>
      <c r="G34" s="617"/>
      <c r="H34" s="617"/>
      <c r="I34" s="617"/>
      <c r="J34" s="618">
        <f t="shared" si="0"/>
        <v>0</v>
      </c>
      <c r="K34" s="617"/>
      <c r="L34" s="617"/>
      <c r="M34" s="617"/>
      <c r="N34" s="617"/>
      <c r="O34" s="618">
        <f t="shared" si="1"/>
        <v>0</v>
      </c>
      <c r="P34" s="618">
        <f t="shared" si="2"/>
        <v>0</v>
      </c>
      <c r="Q34" s="617"/>
      <c r="R34" s="597"/>
      <c r="S34" s="619"/>
      <c r="T34" s="619"/>
    </row>
    <row r="35" spans="1:20" ht="15" customHeight="1">
      <c r="A35" s="615"/>
      <c r="B35" s="615"/>
      <c r="C35" s="616"/>
      <c r="D35" s="617"/>
      <c r="E35" s="617"/>
      <c r="F35" s="617"/>
      <c r="G35" s="617"/>
      <c r="H35" s="617"/>
      <c r="I35" s="617"/>
      <c r="J35" s="618">
        <f t="shared" si="0"/>
        <v>0</v>
      </c>
      <c r="K35" s="617"/>
      <c r="L35" s="617"/>
      <c r="M35" s="617"/>
      <c r="N35" s="617"/>
      <c r="O35" s="618">
        <f t="shared" si="1"/>
        <v>0</v>
      </c>
      <c r="P35" s="618">
        <f t="shared" si="2"/>
        <v>0</v>
      </c>
      <c r="Q35" s="617"/>
      <c r="R35" s="597"/>
      <c r="S35" s="619"/>
      <c r="T35" s="619"/>
    </row>
    <row r="36" spans="1:20" ht="15" customHeight="1">
      <c r="A36" s="615"/>
      <c r="B36" s="615"/>
      <c r="C36" s="616"/>
      <c r="D36" s="617"/>
      <c r="E36" s="617"/>
      <c r="F36" s="617"/>
      <c r="G36" s="617"/>
      <c r="H36" s="617"/>
      <c r="I36" s="617"/>
      <c r="J36" s="618">
        <f t="shared" si="0"/>
        <v>0</v>
      </c>
      <c r="K36" s="617"/>
      <c r="L36" s="617"/>
      <c r="M36" s="617"/>
      <c r="N36" s="617"/>
      <c r="O36" s="618">
        <f t="shared" si="1"/>
        <v>0</v>
      </c>
      <c r="P36" s="618">
        <f t="shared" si="2"/>
        <v>0</v>
      </c>
      <c r="Q36" s="617"/>
      <c r="R36" s="597"/>
      <c r="S36" s="619"/>
      <c r="T36" s="619"/>
    </row>
    <row r="37" spans="1:20" ht="15" customHeight="1">
      <c r="A37" s="615"/>
      <c r="B37" s="615"/>
      <c r="C37" s="616"/>
      <c r="D37" s="617"/>
      <c r="E37" s="617"/>
      <c r="F37" s="617"/>
      <c r="G37" s="617"/>
      <c r="H37" s="617"/>
      <c r="I37" s="617"/>
      <c r="J37" s="618">
        <f t="shared" si="0"/>
        <v>0</v>
      </c>
      <c r="K37" s="617"/>
      <c r="L37" s="617"/>
      <c r="M37" s="617"/>
      <c r="N37" s="617"/>
      <c r="O37" s="618">
        <f t="shared" si="1"/>
        <v>0</v>
      </c>
      <c r="P37" s="618">
        <f t="shared" si="2"/>
        <v>0</v>
      </c>
      <c r="Q37" s="617"/>
      <c r="R37" s="597"/>
      <c r="S37" s="619"/>
      <c r="T37" s="619"/>
    </row>
    <row r="38" spans="1:20" ht="15" customHeight="1" thickBot="1">
      <c r="A38" s="615"/>
      <c r="B38" s="620"/>
      <c r="C38" s="616"/>
      <c r="D38" s="617"/>
      <c r="E38" s="617"/>
      <c r="F38" s="617"/>
      <c r="G38" s="617"/>
      <c r="H38" s="617"/>
      <c r="I38" s="617"/>
      <c r="J38" s="618">
        <f t="shared" si="0"/>
        <v>0</v>
      </c>
      <c r="K38" s="617"/>
      <c r="L38" s="617"/>
      <c r="M38" s="617"/>
      <c r="N38" s="617"/>
      <c r="O38" s="618">
        <f t="shared" si="1"/>
        <v>0</v>
      </c>
      <c r="P38" s="618">
        <f t="shared" si="2"/>
        <v>0</v>
      </c>
      <c r="Q38" s="617"/>
      <c r="R38" s="597"/>
      <c r="S38" s="619"/>
      <c r="T38" s="619"/>
    </row>
    <row r="39" spans="1:20" s="237" customFormat="1" ht="10.8" thickBot="1">
      <c r="A39" s="232" t="s">
        <v>165</v>
      </c>
      <c r="B39" s="232"/>
      <c r="C39" s="233"/>
      <c r="D39" s="233">
        <f t="shared" ref="D39:Q39" si="3">SUM(D14:D38)</f>
        <v>0</v>
      </c>
      <c r="E39" s="233">
        <f t="shared" si="3"/>
        <v>0</v>
      </c>
      <c r="F39" s="233">
        <f t="shared" si="3"/>
        <v>0</v>
      </c>
      <c r="G39" s="233">
        <f t="shared" si="3"/>
        <v>0</v>
      </c>
      <c r="H39" s="233">
        <f t="shared" si="3"/>
        <v>0</v>
      </c>
      <c r="I39" s="233">
        <f t="shared" si="3"/>
        <v>0</v>
      </c>
      <c r="J39" s="233">
        <f t="shared" si="3"/>
        <v>0</v>
      </c>
      <c r="K39" s="233">
        <f t="shared" si="3"/>
        <v>0</v>
      </c>
      <c r="L39" s="233">
        <f t="shared" si="3"/>
        <v>0</v>
      </c>
      <c r="M39" s="233">
        <f t="shared" si="3"/>
        <v>0</v>
      </c>
      <c r="N39" s="233">
        <f t="shared" si="3"/>
        <v>0</v>
      </c>
      <c r="O39" s="233">
        <f t="shared" si="3"/>
        <v>0</v>
      </c>
      <c r="P39" s="234">
        <f t="shared" si="3"/>
        <v>0</v>
      </c>
      <c r="Q39" s="234">
        <f t="shared" si="3"/>
        <v>0</v>
      </c>
      <c r="R39" s="235"/>
      <c r="S39" s="236"/>
      <c r="T39" s="236"/>
    </row>
    <row r="40" spans="1:20">
      <c r="C40" s="238"/>
      <c r="D40" s="238"/>
      <c r="E40" s="238"/>
      <c r="F40" s="238"/>
      <c r="G40" s="238"/>
      <c r="H40" s="238"/>
      <c r="I40" s="238"/>
      <c r="J40" s="238"/>
      <c r="K40" s="238"/>
      <c r="L40" s="238"/>
      <c r="M40" s="238"/>
      <c r="N40" s="238"/>
      <c r="O40" s="238"/>
      <c r="P40" s="238"/>
      <c r="Q40" s="238"/>
      <c r="R40" s="434"/>
    </row>
    <row r="41" spans="1:20">
      <c r="A41" s="239" t="s">
        <v>508</v>
      </c>
      <c r="C41" s="238"/>
      <c r="D41" s="238"/>
      <c r="E41" s="238"/>
      <c r="F41" s="238"/>
      <c r="G41" s="238"/>
      <c r="H41" s="238"/>
      <c r="I41" s="238"/>
      <c r="J41" s="238"/>
      <c r="K41" s="238"/>
      <c r="L41" s="238"/>
      <c r="M41" s="238"/>
      <c r="N41" s="238"/>
      <c r="O41" s="238"/>
      <c r="P41" s="238"/>
      <c r="Q41" s="238"/>
      <c r="R41" s="434"/>
    </row>
    <row r="42" spans="1:20" ht="24.75" customHeight="1">
      <c r="A42" s="2124" t="s">
        <v>509</v>
      </c>
      <c r="B42" s="2124"/>
      <c r="C42" s="2124"/>
      <c r="D42" s="2124"/>
      <c r="E42" s="2124"/>
      <c r="F42" s="2124"/>
      <c r="G42" s="2124"/>
      <c r="H42" s="2124"/>
      <c r="I42" s="2124"/>
      <c r="J42" s="2124"/>
      <c r="K42" s="2124"/>
      <c r="L42" s="2124"/>
      <c r="M42" s="2124"/>
      <c r="N42" s="2124"/>
      <c r="O42" s="2124"/>
      <c r="P42" s="2124"/>
      <c r="Q42" s="2124"/>
      <c r="R42" s="2124"/>
      <c r="S42" s="2124"/>
      <c r="T42" s="2125"/>
    </row>
    <row r="43" spans="1:20" ht="13.5" customHeight="1">
      <c r="A43" s="2124" t="s">
        <v>510</v>
      </c>
      <c r="B43" s="2124" t="s">
        <v>483</v>
      </c>
      <c r="C43" s="2124" t="s">
        <v>483</v>
      </c>
      <c r="D43" s="2124" t="s">
        <v>483</v>
      </c>
      <c r="E43" s="2124" t="s">
        <v>483</v>
      </c>
      <c r="F43" s="2124" t="s">
        <v>483</v>
      </c>
      <c r="G43" s="2124" t="s">
        <v>483</v>
      </c>
      <c r="H43" s="2124" t="s">
        <v>483</v>
      </c>
      <c r="I43" s="2124" t="s">
        <v>483</v>
      </c>
      <c r="J43" s="2124" t="s">
        <v>483</v>
      </c>
      <c r="K43" s="2124" t="s">
        <v>483</v>
      </c>
      <c r="L43" s="2124" t="s">
        <v>483</v>
      </c>
      <c r="M43" s="2124" t="s">
        <v>483</v>
      </c>
      <c r="N43" s="2124" t="s">
        <v>483</v>
      </c>
      <c r="O43" s="2124" t="s">
        <v>483</v>
      </c>
      <c r="P43" s="2124" t="s">
        <v>483</v>
      </c>
      <c r="Q43" s="2124" t="s">
        <v>483</v>
      </c>
      <c r="R43" s="2124" t="s">
        <v>483</v>
      </c>
      <c r="S43" s="2124" t="s">
        <v>483</v>
      </c>
      <c r="T43" s="2125" t="s">
        <v>483</v>
      </c>
    </row>
    <row r="44" spans="1:20" ht="15" customHeight="1">
      <c r="A44" s="2124" t="s">
        <v>511</v>
      </c>
      <c r="B44" s="2124"/>
      <c r="C44" s="2124"/>
      <c r="D44" s="2124"/>
      <c r="E44" s="2124"/>
      <c r="F44" s="2124"/>
      <c r="G44" s="2124"/>
      <c r="H44" s="2124"/>
      <c r="I44" s="2124"/>
      <c r="J44" s="2124"/>
      <c r="K44" s="2124"/>
      <c r="L44" s="2124"/>
      <c r="M44" s="2124"/>
      <c r="N44" s="2124"/>
      <c r="O44" s="2124"/>
      <c r="P44" s="2124"/>
      <c r="Q44" s="2124"/>
      <c r="R44" s="2124"/>
      <c r="S44" s="2124"/>
      <c r="T44" s="2125"/>
    </row>
    <row r="46" spans="1:20">
      <c r="A46" s="240"/>
      <c r="C46" s="2126"/>
      <c r="D46" s="2126"/>
    </row>
    <row r="47" spans="1:20">
      <c r="A47" s="241" t="s">
        <v>422</v>
      </c>
      <c r="B47" s="434"/>
      <c r="C47" s="2127" t="s">
        <v>103</v>
      </c>
      <c r="D47" s="2127"/>
    </row>
    <row r="55" spans="1:1">
      <c r="A55" s="583" t="s">
        <v>484</v>
      </c>
    </row>
  </sheetData>
  <mergeCells count="11">
    <mergeCell ref="M10:T10"/>
    <mergeCell ref="A1:B1"/>
    <mergeCell ref="K5:L5"/>
    <mergeCell ref="A10:D10"/>
    <mergeCell ref="F10:H10"/>
    <mergeCell ref="J10:L10"/>
    <mergeCell ref="A42:T42"/>
    <mergeCell ref="A43:T43"/>
    <mergeCell ref="A44:T44"/>
    <mergeCell ref="C46:D46"/>
    <mergeCell ref="C47:D47"/>
  </mergeCells>
  <dataValidations count="4">
    <dataValidation allowBlank="1" showErrorMessage="1" prompt="Uneti datum u obliku_x000a_dan mes god_x000a_datum separator &quot;/&quot; ili &quot;-&quot; _x000a_ili &quot;.&quot;" sqref="K5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K65541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K131077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K196613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K262149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K327685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K393221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K458757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K524293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K589829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K655365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K720901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K786437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K851973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K917509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K983045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xr:uid="{00000000-0002-0000-1600-000000000000}"/>
    <dataValidation type="list" allowBlank="1" showInputMessage="1" showErrorMessage="1" sqref="JO14:JO38 TK14:TK38 ADG14:ADG38 ANC14:ANC38 AWY14:AWY38 BGU14:BGU38 BQQ14:BQQ38 CAM14:CAM38 CKI14:CKI38 CUE14:CUE38 DEA14:DEA38 DNW14:DNW38 DXS14:DXS38 EHO14:EHO38 ERK14:ERK38 FBG14:FBG38 FLC14:FLC38 FUY14:FUY38 GEU14:GEU38 GOQ14:GOQ38 GYM14:GYM38 HII14:HII38 HSE14:HSE38 ICA14:ICA38 ILW14:ILW38 IVS14:IVS38 JFO14:JFO38 JPK14:JPK38 JZG14:JZG38 KJC14:KJC38 KSY14:KSY38 LCU14:LCU38 LMQ14:LMQ38 LWM14:LWM38 MGI14:MGI38 MQE14:MQE38 NAA14:NAA38 NJW14:NJW38 NTS14:NTS38 ODO14:ODO38 ONK14:ONK38 OXG14:OXG38 PHC14:PHC38 PQY14:PQY38 QAU14:QAU38 QKQ14:QKQ38 QUM14:QUM38 REI14:REI38 ROE14:ROE38 RYA14:RYA38 SHW14:SHW38 SRS14:SRS38 TBO14:TBO38 TLK14:TLK38 TVG14:TVG38 UFC14:UFC38 UOY14:UOY38 UYU14:UYU38 VIQ14:VIQ38 VSM14:VSM38 WCI14:WCI38 WME14:WME38 WWA14:WWA38 S65550:S65574 JO65550:JO65574 TK65550:TK65574 ADG65550:ADG65574 ANC65550:ANC65574 AWY65550:AWY65574 BGU65550:BGU65574 BQQ65550:BQQ65574 CAM65550:CAM65574 CKI65550:CKI65574 CUE65550:CUE65574 DEA65550:DEA65574 DNW65550:DNW65574 DXS65550:DXS65574 EHO65550:EHO65574 ERK65550:ERK65574 FBG65550:FBG65574 FLC65550:FLC65574 FUY65550:FUY65574 GEU65550:GEU65574 GOQ65550:GOQ65574 GYM65550:GYM65574 HII65550:HII65574 HSE65550:HSE65574 ICA65550:ICA65574 ILW65550:ILW65574 IVS65550:IVS65574 JFO65550:JFO65574 JPK65550:JPK65574 JZG65550:JZG65574 KJC65550:KJC65574 KSY65550:KSY65574 LCU65550:LCU65574 LMQ65550:LMQ65574 LWM65550:LWM65574 MGI65550:MGI65574 MQE65550:MQE65574 NAA65550:NAA65574 NJW65550:NJW65574 NTS65550:NTS65574 ODO65550:ODO65574 ONK65550:ONK65574 OXG65550:OXG65574 PHC65550:PHC65574 PQY65550:PQY65574 QAU65550:QAU65574 QKQ65550:QKQ65574 QUM65550:QUM65574 REI65550:REI65574 ROE65550:ROE65574 RYA65550:RYA65574 SHW65550:SHW65574 SRS65550:SRS65574 TBO65550:TBO65574 TLK65550:TLK65574 TVG65550:TVG65574 UFC65550:UFC65574 UOY65550:UOY65574 UYU65550:UYU65574 VIQ65550:VIQ65574 VSM65550:VSM65574 WCI65550:WCI65574 WME65550:WME65574 WWA65550:WWA65574 S131086:S131110 JO131086:JO131110 TK131086:TK131110 ADG131086:ADG131110 ANC131086:ANC131110 AWY131086:AWY131110 BGU131086:BGU131110 BQQ131086:BQQ131110 CAM131086:CAM131110 CKI131086:CKI131110 CUE131086:CUE131110 DEA131086:DEA131110 DNW131086:DNW131110 DXS131086:DXS131110 EHO131086:EHO131110 ERK131086:ERK131110 FBG131086:FBG131110 FLC131086:FLC131110 FUY131086:FUY131110 GEU131086:GEU131110 GOQ131086:GOQ131110 GYM131086:GYM131110 HII131086:HII131110 HSE131086:HSE131110 ICA131086:ICA131110 ILW131086:ILW131110 IVS131086:IVS131110 JFO131086:JFO131110 JPK131086:JPK131110 JZG131086:JZG131110 KJC131086:KJC131110 KSY131086:KSY131110 LCU131086:LCU131110 LMQ131086:LMQ131110 LWM131086:LWM131110 MGI131086:MGI131110 MQE131086:MQE131110 NAA131086:NAA131110 NJW131086:NJW131110 NTS131086:NTS131110 ODO131086:ODO131110 ONK131086:ONK131110 OXG131086:OXG131110 PHC131086:PHC131110 PQY131086:PQY131110 QAU131086:QAU131110 QKQ131086:QKQ131110 QUM131086:QUM131110 REI131086:REI131110 ROE131086:ROE131110 RYA131086:RYA131110 SHW131086:SHW131110 SRS131086:SRS131110 TBO131086:TBO131110 TLK131086:TLK131110 TVG131086:TVG131110 UFC131086:UFC131110 UOY131086:UOY131110 UYU131086:UYU131110 VIQ131086:VIQ131110 VSM131086:VSM131110 WCI131086:WCI131110 WME131086:WME131110 WWA131086:WWA131110 S196622:S196646 JO196622:JO196646 TK196622:TK196646 ADG196622:ADG196646 ANC196622:ANC196646 AWY196622:AWY196646 BGU196622:BGU196646 BQQ196622:BQQ196646 CAM196622:CAM196646 CKI196622:CKI196646 CUE196622:CUE196646 DEA196622:DEA196646 DNW196622:DNW196646 DXS196622:DXS196646 EHO196622:EHO196646 ERK196622:ERK196646 FBG196622:FBG196646 FLC196622:FLC196646 FUY196622:FUY196646 GEU196622:GEU196646 GOQ196622:GOQ196646 GYM196622:GYM196646 HII196622:HII196646 HSE196622:HSE196646 ICA196622:ICA196646 ILW196622:ILW196646 IVS196622:IVS196646 JFO196622:JFO196646 JPK196622:JPK196646 JZG196622:JZG196646 KJC196622:KJC196646 KSY196622:KSY196646 LCU196622:LCU196646 LMQ196622:LMQ196646 LWM196622:LWM196646 MGI196622:MGI196646 MQE196622:MQE196646 NAA196622:NAA196646 NJW196622:NJW196646 NTS196622:NTS196646 ODO196622:ODO196646 ONK196622:ONK196646 OXG196622:OXG196646 PHC196622:PHC196646 PQY196622:PQY196646 QAU196622:QAU196646 QKQ196622:QKQ196646 QUM196622:QUM196646 REI196622:REI196646 ROE196622:ROE196646 RYA196622:RYA196646 SHW196622:SHW196646 SRS196622:SRS196646 TBO196622:TBO196646 TLK196622:TLK196646 TVG196622:TVG196646 UFC196622:UFC196646 UOY196622:UOY196646 UYU196622:UYU196646 VIQ196622:VIQ196646 VSM196622:VSM196646 WCI196622:WCI196646 WME196622:WME196646 WWA196622:WWA196646 S262158:S262182 JO262158:JO262182 TK262158:TK262182 ADG262158:ADG262182 ANC262158:ANC262182 AWY262158:AWY262182 BGU262158:BGU262182 BQQ262158:BQQ262182 CAM262158:CAM262182 CKI262158:CKI262182 CUE262158:CUE262182 DEA262158:DEA262182 DNW262158:DNW262182 DXS262158:DXS262182 EHO262158:EHO262182 ERK262158:ERK262182 FBG262158:FBG262182 FLC262158:FLC262182 FUY262158:FUY262182 GEU262158:GEU262182 GOQ262158:GOQ262182 GYM262158:GYM262182 HII262158:HII262182 HSE262158:HSE262182 ICA262158:ICA262182 ILW262158:ILW262182 IVS262158:IVS262182 JFO262158:JFO262182 JPK262158:JPK262182 JZG262158:JZG262182 KJC262158:KJC262182 KSY262158:KSY262182 LCU262158:LCU262182 LMQ262158:LMQ262182 LWM262158:LWM262182 MGI262158:MGI262182 MQE262158:MQE262182 NAA262158:NAA262182 NJW262158:NJW262182 NTS262158:NTS262182 ODO262158:ODO262182 ONK262158:ONK262182 OXG262158:OXG262182 PHC262158:PHC262182 PQY262158:PQY262182 QAU262158:QAU262182 QKQ262158:QKQ262182 QUM262158:QUM262182 REI262158:REI262182 ROE262158:ROE262182 RYA262158:RYA262182 SHW262158:SHW262182 SRS262158:SRS262182 TBO262158:TBO262182 TLK262158:TLK262182 TVG262158:TVG262182 UFC262158:UFC262182 UOY262158:UOY262182 UYU262158:UYU262182 VIQ262158:VIQ262182 VSM262158:VSM262182 WCI262158:WCI262182 WME262158:WME262182 WWA262158:WWA262182 S327694:S327718 JO327694:JO327718 TK327694:TK327718 ADG327694:ADG327718 ANC327694:ANC327718 AWY327694:AWY327718 BGU327694:BGU327718 BQQ327694:BQQ327718 CAM327694:CAM327718 CKI327694:CKI327718 CUE327694:CUE327718 DEA327694:DEA327718 DNW327694:DNW327718 DXS327694:DXS327718 EHO327694:EHO327718 ERK327694:ERK327718 FBG327694:FBG327718 FLC327694:FLC327718 FUY327694:FUY327718 GEU327694:GEU327718 GOQ327694:GOQ327718 GYM327694:GYM327718 HII327694:HII327718 HSE327694:HSE327718 ICA327694:ICA327718 ILW327694:ILW327718 IVS327694:IVS327718 JFO327694:JFO327718 JPK327694:JPK327718 JZG327694:JZG327718 KJC327694:KJC327718 KSY327694:KSY327718 LCU327694:LCU327718 LMQ327694:LMQ327718 LWM327694:LWM327718 MGI327694:MGI327718 MQE327694:MQE327718 NAA327694:NAA327718 NJW327694:NJW327718 NTS327694:NTS327718 ODO327694:ODO327718 ONK327694:ONK327718 OXG327694:OXG327718 PHC327694:PHC327718 PQY327694:PQY327718 QAU327694:QAU327718 QKQ327694:QKQ327718 QUM327694:QUM327718 REI327694:REI327718 ROE327694:ROE327718 RYA327694:RYA327718 SHW327694:SHW327718 SRS327694:SRS327718 TBO327694:TBO327718 TLK327694:TLK327718 TVG327694:TVG327718 UFC327694:UFC327718 UOY327694:UOY327718 UYU327694:UYU327718 VIQ327694:VIQ327718 VSM327694:VSM327718 WCI327694:WCI327718 WME327694:WME327718 WWA327694:WWA327718 S393230:S393254 JO393230:JO393254 TK393230:TK393254 ADG393230:ADG393254 ANC393230:ANC393254 AWY393230:AWY393254 BGU393230:BGU393254 BQQ393230:BQQ393254 CAM393230:CAM393254 CKI393230:CKI393254 CUE393230:CUE393254 DEA393230:DEA393254 DNW393230:DNW393254 DXS393230:DXS393254 EHO393230:EHO393254 ERK393230:ERK393254 FBG393230:FBG393254 FLC393230:FLC393254 FUY393230:FUY393254 GEU393230:GEU393254 GOQ393230:GOQ393254 GYM393230:GYM393254 HII393230:HII393254 HSE393230:HSE393254 ICA393230:ICA393254 ILW393230:ILW393254 IVS393230:IVS393254 JFO393230:JFO393254 JPK393230:JPK393254 JZG393230:JZG393254 KJC393230:KJC393254 KSY393230:KSY393254 LCU393230:LCU393254 LMQ393230:LMQ393254 LWM393230:LWM393254 MGI393230:MGI393254 MQE393230:MQE393254 NAA393230:NAA393254 NJW393230:NJW393254 NTS393230:NTS393254 ODO393230:ODO393254 ONK393230:ONK393254 OXG393230:OXG393254 PHC393230:PHC393254 PQY393230:PQY393254 QAU393230:QAU393254 QKQ393230:QKQ393254 QUM393230:QUM393254 REI393230:REI393254 ROE393230:ROE393254 RYA393230:RYA393254 SHW393230:SHW393254 SRS393230:SRS393254 TBO393230:TBO393254 TLK393230:TLK393254 TVG393230:TVG393254 UFC393230:UFC393254 UOY393230:UOY393254 UYU393230:UYU393254 VIQ393230:VIQ393254 VSM393230:VSM393254 WCI393230:WCI393254 WME393230:WME393254 WWA393230:WWA393254 S458766:S458790 JO458766:JO458790 TK458766:TK458790 ADG458766:ADG458790 ANC458766:ANC458790 AWY458766:AWY458790 BGU458766:BGU458790 BQQ458766:BQQ458790 CAM458766:CAM458790 CKI458766:CKI458790 CUE458766:CUE458790 DEA458766:DEA458790 DNW458766:DNW458790 DXS458766:DXS458790 EHO458766:EHO458790 ERK458766:ERK458790 FBG458766:FBG458790 FLC458766:FLC458790 FUY458766:FUY458790 GEU458766:GEU458790 GOQ458766:GOQ458790 GYM458766:GYM458790 HII458766:HII458790 HSE458766:HSE458790 ICA458766:ICA458790 ILW458766:ILW458790 IVS458766:IVS458790 JFO458766:JFO458790 JPK458766:JPK458790 JZG458766:JZG458790 KJC458766:KJC458790 KSY458766:KSY458790 LCU458766:LCU458790 LMQ458766:LMQ458790 LWM458766:LWM458790 MGI458766:MGI458790 MQE458766:MQE458790 NAA458766:NAA458790 NJW458766:NJW458790 NTS458766:NTS458790 ODO458766:ODO458790 ONK458766:ONK458790 OXG458766:OXG458790 PHC458766:PHC458790 PQY458766:PQY458790 QAU458766:QAU458790 QKQ458766:QKQ458790 QUM458766:QUM458790 REI458766:REI458790 ROE458766:ROE458790 RYA458766:RYA458790 SHW458766:SHW458790 SRS458766:SRS458790 TBO458766:TBO458790 TLK458766:TLK458790 TVG458766:TVG458790 UFC458766:UFC458790 UOY458766:UOY458790 UYU458766:UYU458790 VIQ458766:VIQ458790 VSM458766:VSM458790 WCI458766:WCI458790 WME458766:WME458790 WWA458766:WWA458790 S524302:S524326 JO524302:JO524326 TK524302:TK524326 ADG524302:ADG524326 ANC524302:ANC524326 AWY524302:AWY524326 BGU524302:BGU524326 BQQ524302:BQQ524326 CAM524302:CAM524326 CKI524302:CKI524326 CUE524302:CUE524326 DEA524302:DEA524326 DNW524302:DNW524326 DXS524302:DXS524326 EHO524302:EHO524326 ERK524302:ERK524326 FBG524302:FBG524326 FLC524302:FLC524326 FUY524302:FUY524326 GEU524302:GEU524326 GOQ524302:GOQ524326 GYM524302:GYM524326 HII524302:HII524326 HSE524302:HSE524326 ICA524302:ICA524326 ILW524302:ILW524326 IVS524302:IVS524326 JFO524302:JFO524326 JPK524302:JPK524326 JZG524302:JZG524326 KJC524302:KJC524326 KSY524302:KSY524326 LCU524302:LCU524326 LMQ524302:LMQ524326 LWM524302:LWM524326 MGI524302:MGI524326 MQE524302:MQE524326 NAA524302:NAA524326 NJW524302:NJW524326 NTS524302:NTS524326 ODO524302:ODO524326 ONK524302:ONK524326 OXG524302:OXG524326 PHC524302:PHC524326 PQY524302:PQY524326 QAU524302:QAU524326 QKQ524302:QKQ524326 QUM524302:QUM524326 REI524302:REI524326 ROE524302:ROE524326 RYA524302:RYA524326 SHW524302:SHW524326 SRS524302:SRS524326 TBO524302:TBO524326 TLK524302:TLK524326 TVG524302:TVG524326 UFC524302:UFC524326 UOY524302:UOY524326 UYU524302:UYU524326 VIQ524302:VIQ524326 VSM524302:VSM524326 WCI524302:WCI524326 WME524302:WME524326 WWA524302:WWA524326 S589838:S589862 JO589838:JO589862 TK589838:TK589862 ADG589838:ADG589862 ANC589838:ANC589862 AWY589838:AWY589862 BGU589838:BGU589862 BQQ589838:BQQ589862 CAM589838:CAM589862 CKI589838:CKI589862 CUE589838:CUE589862 DEA589838:DEA589862 DNW589838:DNW589862 DXS589838:DXS589862 EHO589838:EHO589862 ERK589838:ERK589862 FBG589838:FBG589862 FLC589838:FLC589862 FUY589838:FUY589862 GEU589838:GEU589862 GOQ589838:GOQ589862 GYM589838:GYM589862 HII589838:HII589862 HSE589838:HSE589862 ICA589838:ICA589862 ILW589838:ILW589862 IVS589838:IVS589862 JFO589838:JFO589862 JPK589838:JPK589862 JZG589838:JZG589862 KJC589838:KJC589862 KSY589838:KSY589862 LCU589838:LCU589862 LMQ589838:LMQ589862 LWM589838:LWM589862 MGI589838:MGI589862 MQE589838:MQE589862 NAA589838:NAA589862 NJW589838:NJW589862 NTS589838:NTS589862 ODO589838:ODO589862 ONK589838:ONK589862 OXG589838:OXG589862 PHC589838:PHC589862 PQY589838:PQY589862 QAU589838:QAU589862 QKQ589838:QKQ589862 QUM589838:QUM589862 REI589838:REI589862 ROE589838:ROE589862 RYA589838:RYA589862 SHW589838:SHW589862 SRS589838:SRS589862 TBO589838:TBO589862 TLK589838:TLK589862 TVG589838:TVG589862 UFC589838:UFC589862 UOY589838:UOY589862 UYU589838:UYU589862 VIQ589838:VIQ589862 VSM589838:VSM589862 WCI589838:WCI589862 WME589838:WME589862 WWA589838:WWA589862 S655374:S655398 JO655374:JO655398 TK655374:TK655398 ADG655374:ADG655398 ANC655374:ANC655398 AWY655374:AWY655398 BGU655374:BGU655398 BQQ655374:BQQ655398 CAM655374:CAM655398 CKI655374:CKI655398 CUE655374:CUE655398 DEA655374:DEA655398 DNW655374:DNW655398 DXS655374:DXS655398 EHO655374:EHO655398 ERK655374:ERK655398 FBG655374:FBG655398 FLC655374:FLC655398 FUY655374:FUY655398 GEU655374:GEU655398 GOQ655374:GOQ655398 GYM655374:GYM655398 HII655374:HII655398 HSE655374:HSE655398 ICA655374:ICA655398 ILW655374:ILW655398 IVS655374:IVS655398 JFO655374:JFO655398 JPK655374:JPK655398 JZG655374:JZG655398 KJC655374:KJC655398 KSY655374:KSY655398 LCU655374:LCU655398 LMQ655374:LMQ655398 LWM655374:LWM655398 MGI655374:MGI655398 MQE655374:MQE655398 NAA655374:NAA655398 NJW655374:NJW655398 NTS655374:NTS655398 ODO655374:ODO655398 ONK655374:ONK655398 OXG655374:OXG655398 PHC655374:PHC655398 PQY655374:PQY655398 QAU655374:QAU655398 QKQ655374:QKQ655398 QUM655374:QUM655398 REI655374:REI655398 ROE655374:ROE655398 RYA655374:RYA655398 SHW655374:SHW655398 SRS655374:SRS655398 TBO655374:TBO655398 TLK655374:TLK655398 TVG655374:TVG655398 UFC655374:UFC655398 UOY655374:UOY655398 UYU655374:UYU655398 VIQ655374:VIQ655398 VSM655374:VSM655398 WCI655374:WCI655398 WME655374:WME655398 WWA655374:WWA655398 S720910:S720934 JO720910:JO720934 TK720910:TK720934 ADG720910:ADG720934 ANC720910:ANC720934 AWY720910:AWY720934 BGU720910:BGU720934 BQQ720910:BQQ720934 CAM720910:CAM720934 CKI720910:CKI720934 CUE720910:CUE720934 DEA720910:DEA720934 DNW720910:DNW720934 DXS720910:DXS720934 EHO720910:EHO720934 ERK720910:ERK720934 FBG720910:FBG720934 FLC720910:FLC720934 FUY720910:FUY720934 GEU720910:GEU720934 GOQ720910:GOQ720934 GYM720910:GYM720934 HII720910:HII720934 HSE720910:HSE720934 ICA720910:ICA720934 ILW720910:ILW720934 IVS720910:IVS720934 JFO720910:JFO720934 JPK720910:JPK720934 JZG720910:JZG720934 KJC720910:KJC720934 KSY720910:KSY720934 LCU720910:LCU720934 LMQ720910:LMQ720934 LWM720910:LWM720934 MGI720910:MGI720934 MQE720910:MQE720934 NAA720910:NAA720934 NJW720910:NJW720934 NTS720910:NTS720934 ODO720910:ODO720934 ONK720910:ONK720934 OXG720910:OXG720934 PHC720910:PHC720934 PQY720910:PQY720934 QAU720910:QAU720934 QKQ720910:QKQ720934 QUM720910:QUM720934 REI720910:REI720934 ROE720910:ROE720934 RYA720910:RYA720934 SHW720910:SHW720934 SRS720910:SRS720934 TBO720910:TBO720934 TLK720910:TLK720934 TVG720910:TVG720934 UFC720910:UFC720934 UOY720910:UOY720934 UYU720910:UYU720934 VIQ720910:VIQ720934 VSM720910:VSM720934 WCI720910:WCI720934 WME720910:WME720934 WWA720910:WWA720934 S786446:S786470 JO786446:JO786470 TK786446:TK786470 ADG786446:ADG786470 ANC786446:ANC786470 AWY786446:AWY786470 BGU786446:BGU786470 BQQ786446:BQQ786470 CAM786446:CAM786470 CKI786446:CKI786470 CUE786446:CUE786470 DEA786446:DEA786470 DNW786446:DNW786470 DXS786446:DXS786470 EHO786446:EHO786470 ERK786446:ERK786470 FBG786446:FBG786470 FLC786446:FLC786470 FUY786446:FUY786470 GEU786446:GEU786470 GOQ786446:GOQ786470 GYM786446:GYM786470 HII786446:HII786470 HSE786446:HSE786470 ICA786446:ICA786470 ILW786446:ILW786470 IVS786446:IVS786470 JFO786446:JFO786470 JPK786446:JPK786470 JZG786446:JZG786470 KJC786446:KJC786470 KSY786446:KSY786470 LCU786446:LCU786470 LMQ786446:LMQ786470 LWM786446:LWM786470 MGI786446:MGI786470 MQE786446:MQE786470 NAA786446:NAA786470 NJW786446:NJW786470 NTS786446:NTS786470 ODO786446:ODO786470 ONK786446:ONK786470 OXG786446:OXG786470 PHC786446:PHC786470 PQY786446:PQY786470 QAU786446:QAU786470 QKQ786446:QKQ786470 QUM786446:QUM786470 REI786446:REI786470 ROE786446:ROE786470 RYA786446:RYA786470 SHW786446:SHW786470 SRS786446:SRS786470 TBO786446:TBO786470 TLK786446:TLK786470 TVG786446:TVG786470 UFC786446:UFC786470 UOY786446:UOY786470 UYU786446:UYU786470 VIQ786446:VIQ786470 VSM786446:VSM786470 WCI786446:WCI786470 WME786446:WME786470 WWA786446:WWA786470 S851982:S852006 JO851982:JO852006 TK851982:TK852006 ADG851982:ADG852006 ANC851982:ANC852006 AWY851982:AWY852006 BGU851982:BGU852006 BQQ851982:BQQ852006 CAM851982:CAM852006 CKI851982:CKI852006 CUE851982:CUE852006 DEA851982:DEA852006 DNW851982:DNW852006 DXS851982:DXS852006 EHO851982:EHO852006 ERK851982:ERK852006 FBG851982:FBG852006 FLC851982:FLC852006 FUY851982:FUY852006 GEU851982:GEU852006 GOQ851982:GOQ852006 GYM851982:GYM852006 HII851982:HII852006 HSE851982:HSE852006 ICA851982:ICA852006 ILW851982:ILW852006 IVS851982:IVS852006 JFO851982:JFO852006 JPK851982:JPK852006 JZG851982:JZG852006 KJC851982:KJC852006 KSY851982:KSY852006 LCU851982:LCU852006 LMQ851982:LMQ852006 LWM851982:LWM852006 MGI851982:MGI852006 MQE851982:MQE852006 NAA851982:NAA852006 NJW851982:NJW852006 NTS851982:NTS852006 ODO851982:ODO852006 ONK851982:ONK852006 OXG851982:OXG852006 PHC851982:PHC852006 PQY851982:PQY852006 QAU851982:QAU852006 QKQ851982:QKQ852006 QUM851982:QUM852006 REI851982:REI852006 ROE851982:ROE852006 RYA851982:RYA852006 SHW851982:SHW852006 SRS851982:SRS852006 TBO851982:TBO852006 TLK851982:TLK852006 TVG851982:TVG852006 UFC851982:UFC852006 UOY851982:UOY852006 UYU851982:UYU852006 VIQ851982:VIQ852006 VSM851982:VSM852006 WCI851982:WCI852006 WME851982:WME852006 WWA851982:WWA852006 S917518:S917542 JO917518:JO917542 TK917518:TK917542 ADG917518:ADG917542 ANC917518:ANC917542 AWY917518:AWY917542 BGU917518:BGU917542 BQQ917518:BQQ917542 CAM917518:CAM917542 CKI917518:CKI917542 CUE917518:CUE917542 DEA917518:DEA917542 DNW917518:DNW917542 DXS917518:DXS917542 EHO917518:EHO917542 ERK917518:ERK917542 FBG917518:FBG917542 FLC917518:FLC917542 FUY917518:FUY917542 GEU917518:GEU917542 GOQ917518:GOQ917542 GYM917518:GYM917542 HII917518:HII917542 HSE917518:HSE917542 ICA917518:ICA917542 ILW917518:ILW917542 IVS917518:IVS917542 JFO917518:JFO917542 JPK917518:JPK917542 JZG917518:JZG917542 KJC917518:KJC917542 KSY917518:KSY917542 LCU917518:LCU917542 LMQ917518:LMQ917542 LWM917518:LWM917542 MGI917518:MGI917542 MQE917518:MQE917542 NAA917518:NAA917542 NJW917518:NJW917542 NTS917518:NTS917542 ODO917518:ODO917542 ONK917518:ONK917542 OXG917518:OXG917542 PHC917518:PHC917542 PQY917518:PQY917542 QAU917518:QAU917542 QKQ917518:QKQ917542 QUM917518:QUM917542 REI917518:REI917542 ROE917518:ROE917542 RYA917518:RYA917542 SHW917518:SHW917542 SRS917518:SRS917542 TBO917518:TBO917542 TLK917518:TLK917542 TVG917518:TVG917542 UFC917518:UFC917542 UOY917518:UOY917542 UYU917518:UYU917542 VIQ917518:VIQ917542 VSM917518:VSM917542 WCI917518:WCI917542 WME917518:WME917542 WWA917518:WWA917542 S983054:S983078 JO983054:JO983078 TK983054:TK983078 ADG983054:ADG983078 ANC983054:ANC983078 AWY983054:AWY983078 BGU983054:BGU983078 BQQ983054:BQQ983078 CAM983054:CAM983078 CKI983054:CKI983078 CUE983054:CUE983078 DEA983054:DEA983078 DNW983054:DNW983078 DXS983054:DXS983078 EHO983054:EHO983078 ERK983054:ERK983078 FBG983054:FBG983078 FLC983054:FLC983078 FUY983054:FUY983078 GEU983054:GEU983078 GOQ983054:GOQ983078 GYM983054:GYM983078 HII983054:HII983078 HSE983054:HSE983078 ICA983054:ICA983078 ILW983054:ILW983078 IVS983054:IVS983078 JFO983054:JFO983078 JPK983054:JPK983078 JZG983054:JZG983078 KJC983054:KJC983078 KSY983054:KSY983078 LCU983054:LCU983078 LMQ983054:LMQ983078 LWM983054:LWM983078 MGI983054:MGI983078 MQE983054:MQE983078 NAA983054:NAA983078 NJW983054:NJW983078 NTS983054:NTS983078 ODO983054:ODO983078 ONK983054:ONK983078 OXG983054:OXG983078 PHC983054:PHC983078 PQY983054:PQY983078 QAU983054:QAU983078 QKQ983054:QKQ983078 QUM983054:QUM983078 REI983054:REI983078 ROE983054:ROE983078 RYA983054:RYA983078 SHW983054:SHW983078 SRS983054:SRS983078 TBO983054:TBO983078 TLK983054:TLK983078 TVG983054:TVG983078 UFC983054:UFC983078 UOY983054:UOY983078 UYU983054:UYU983078 VIQ983054:VIQ983078 VSM983054:VSM983078 WCI983054:WCI983078 WME983054:WME983078 WWA983054:WWA983078 S14:T38" xr:uid="{00000000-0002-0000-1600-000001000000}">
      <formula1>"DA,NE"</formula1>
    </dataValidation>
    <dataValidation type="list" allowBlank="1" showInputMessage="1" showErrorMessage="1" sqref="WVZ983054:WVZ983078 JN14:JN38 TJ14:TJ38 ADF14:ADF38 ANB14:ANB38 AWX14:AWX38 BGT14:BGT38 BQP14:BQP38 CAL14:CAL38 CKH14:CKH38 CUD14:CUD38 DDZ14:DDZ38 DNV14:DNV38 DXR14:DXR38 EHN14:EHN38 ERJ14:ERJ38 FBF14:FBF38 FLB14:FLB38 FUX14:FUX38 GET14:GET38 GOP14:GOP38 GYL14:GYL38 HIH14:HIH38 HSD14:HSD38 IBZ14:IBZ38 ILV14:ILV38 IVR14:IVR38 JFN14:JFN38 JPJ14:JPJ38 JZF14:JZF38 KJB14:KJB38 KSX14:KSX38 LCT14:LCT38 LMP14:LMP38 LWL14:LWL38 MGH14:MGH38 MQD14:MQD38 MZZ14:MZZ38 NJV14:NJV38 NTR14:NTR38 ODN14:ODN38 ONJ14:ONJ38 OXF14:OXF38 PHB14:PHB38 PQX14:PQX38 QAT14:QAT38 QKP14:QKP38 QUL14:QUL38 REH14:REH38 ROD14:ROD38 RXZ14:RXZ38 SHV14:SHV38 SRR14:SRR38 TBN14:TBN38 TLJ14:TLJ38 TVF14:TVF38 UFB14:UFB38 UOX14:UOX38 UYT14:UYT38 VIP14:VIP38 VSL14:VSL38 WCH14:WCH38 WMD14:WMD38 WVZ14:WVZ38 R65550:R65574 JN65550:JN65574 TJ65550:TJ65574 ADF65550:ADF65574 ANB65550:ANB65574 AWX65550:AWX65574 BGT65550:BGT65574 BQP65550:BQP65574 CAL65550:CAL65574 CKH65550:CKH65574 CUD65550:CUD65574 DDZ65550:DDZ65574 DNV65550:DNV65574 DXR65550:DXR65574 EHN65550:EHN65574 ERJ65550:ERJ65574 FBF65550:FBF65574 FLB65550:FLB65574 FUX65550:FUX65574 GET65550:GET65574 GOP65550:GOP65574 GYL65550:GYL65574 HIH65550:HIH65574 HSD65550:HSD65574 IBZ65550:IBZ65574 ILV65550:ILV65574 IVR65550:IVR65574 JFN65550:JFN65574 JPJ65550:JPJ65574 JZF65550:JZF65574 KJB65550:KJB65574 KSX65550:KSX65574 LCT65550:LCT65574 LMP65550:LMP65574 LWL65550:LWL65574 MGH65550:MGH65574 MQD65550:MQD65574 MZZ65550:MZZ65574 NJV65550:NJV65574 NTR65550:NTR65574 ODN65550:ODN65574 ONJ65550:ONJ65574 OXF65550:OXF65574 PHB65550:PHB65574 PQX65550:PQX65574 QAT65550:QAT65574 QKP65550:QKP65574 QUL65550:QUL65574 REH65550:REH65574 ROD65550:ROD65574 RXZ65550:RXZ65574 SHV65550:SHV65574 SRR65550:SRR65574 TBN65550:TBN65574 TLJ65550:TLJ65574 TVF65550:TVF65574 UFB65550:UFB65574 UOX65550:UOX65574 UYT65550:UYT65574 VIP65550:VIP65574 VSL65550:VSL65574 WCH65550:WCH65574 WMD65550:WMD65574 WVZ65550:WVZ65574 R131086:R131110 JN131086:JN131110 TJ131086:TJ131110 ADF131086:ADF131110 ANB131086:ANB131110 AWX131086:AWX131110 BGT131086:BGT131110 BQP131086:BQP131110 CAL131086:CAL131110 CKH131086:CKH131110 CUD131086:CUD131110 DDZ131086:DDZ131110 DNV131086:DNV131110 DXR131086:DXR131110 EHN131086:EHN131110 ERJ131086:ERJ131110 FBF131086:FBF131110 FLB131086:FLB131110 FUX131086:FUX131110 GET131086:GET131110 GOP131086:GOP131110 GYL131086:GYL131110 HIH131086:HIH131110 HSD131086:HSD131110 IBZ131086:IBZ131110 ILV131086:ILV131110 IVR131086:IVR131110 JFN131086:JFN131110 JPJ131086:JPJ131110 JZF131086:JZF131110 KJB131086:KJB131110 KSX131086:KSX131110 LCT131086:LCT131110 LMP131086:LMP131110 LWL131086:LWL131110 MGH131086:MGH131110 MQD131086:MQD131110 MZZ131086:MZZ131110 NJV131086:NJV131110 NTR131086:NTR131110 ODN131086:ODN131110 ONJ131086:ONJ131110 OXF131086:OXF131110 PHB131086:PHB131110 PQX131086:PQX131110 QAT131086:QAT131110 QKP131086:QKP131110 QUL131086:QUL131110 REH131086:REH131110 ROD131086:ROD131110 RXZ131086:RXZ131110 SHV131086:SHV131110 SRR131086:SRR131110 TBN131086:TBN131110 TLJ131086:TLJ131110 TVF131086:TVF131110 UFB131086:UFB131110 UOX131086:UOX131110 UYT131086:UYT131110 VIP131086:VIP131110 VSL131086:VSL131110 WCH131086:WCH131110 WMD131086:WMD131110 WVZ131086:WVZ131110 R196622:R196646 JN196622:JN196646 TJ196622:TJ196646 ADF196622:ADF196646 ANB196622:ANB196646 AWX196622:AWX196646 BGT196622:BGT196646 BQP196622:BQP196646 CAL196622:CAL196646 CKH196622:CKH196646 CUD196622:CUD196646 DDZ196622:DDZ196646 DNV196622:DNV196646 DXR196622:DXR196646 EHN196622:EHN196646 ERJ196622:ERJ196646 FBF196622:FBF196646 FLB196622:FLB196646 FUX196622:FUX196646 GET196622:GET196646 GOP196622:GOP196646 GYL196622:GYL196646 HIH196622:HIH196646 HSD196622:HSD196646 IBZ196622:IBZ196646 ILV196622:ILV196646 IVR196622:IVR196646 JFN196622:JFN196646 JPJ196622:JPJ196646 JZF196622:JZF196646 KJB196622:KJB196646 KSX196622:KSX196646 LCT196622:LCT196646 LMP196622:LMP196646 LWL196622:LWL196646 MGH196622:MGH196646 MQD196622:MQD196646 MZZ196622:MZZ196646 NJV196622:NJV196646 NTR196622:NTR196646 ODN196622:ODN196646 ONJ196622:ONJ196646 OXF196622:OXF196646 PHB196622:PHB196646 PQX196622:PQX196646 QAT196622:QAT196646 QKP196622:QKP196646 QUL196622:QUL196646 REH196622:REH196646 ROD196622:ROD196646 RXZ196622:RXZ196646 SHV196622:SHV196646 SRR196622:SRR196646 TBN196622:TBN196646 TLJ196622:TLJ196646 TVF196622:TVF196646 UFB196622:UFB196646 UOX196622:UOX196646 UYT196622:UYT196646 VIP196622:VIP196646 VSL196622:VSL196646 WCH196622:WCH196646 WMD196622:WMD196646 WVZ196622:WVZ196646 R262158:R262182 JN262158:JN262182 TJ262158:TJ262182 ADF262158:ADF262182 ANB262158:ANB262182 AWX262158:AWX262182 BGT262158:BGT262182 BQP262158:BQP262182 CAL262158:CAL262182 CKH262158:CKH262182 CUD262158:CUD262182 DDZ262158:DDZ262182 DNV262158:DNV262182 DXR262158:DXR262182 EHN262158:EHN262182 ERJ262158:ERJ262182 FBF262158:FBF262182 FLB262158:FLB262182 FUX262158:FUX262182 GET262158:GET262182 GOP262158:GOP262182 GYL262158:GYL262182 HIH262158:HIH262182 HSD262158:HSD262182 IBZ262158:IBZ262182 ILV262158:ILV262182 IVR262158:IVR262182 JFN262158:JFN262182 JPJ262158:JPJ262182 JZF262158:JZF262182 KJB262158:KJB262182 KSX262158:KSX262182 LCT262158:LCT262182 LMP262158:LMP262182 LWL262158:LWL262182 MGH262158:MGH262182 MQD262158:MQD262182 MZZ262158:MZZ262182 NJV262158:NJV262182 NTR262158:NTR262182 ODN262158:ODN262182 ONJ262158:ONJ262182 OXF262158:OXF262182 PHB262158:PHB262182 PQX262158:PQX262182 QAT262158:QAT262182 QKP262158:QKP262182 QUL262158:QUL262182 REH262158:REH262182 ROD262158:ROD262182 RXZ262158:RXZ262182 SHV262158:SHV262182 SRR262158:SRR262182 TBN262158:TBN262182 TLJ262158:TLJ262182 TVF262158:TVF262182 UFB262158:UFB262182 UOX262158:UOX262182 UYT262158:UYT262182 VIP262158:VIP262182 VSL262158:VSL262182 WCH262158:WCH262182 WMD262158:WMD262182 WVZ262158:WVZ262182 R327694:R327718 JN327694:JN327718 TJ327694:TJ327718 ADF327694:ADF327718 ANB327694:ANB327718 AWX327694:AWX327718 BGT327694:BGT327718 BQP327694:BQP327718 CAL327694:CAL327718 CKH327694:CKH327718 CUD327694:CUD327718 DDZ327694:DDZ327718 DNV327694:DNV327718 DXR327694:DXR327718 EHN327694:EHN327718 ERJ327694:ERJ327718 FBF327694:FBF327718 FLB327694:FLB327718 FUX327694:FUX327718 GET327694:GET327718 GOP327694:GOP327718 GYL327694:GYL327718 HIH327694:HIH327718 HSD327694:HSD327718 IBZ327694:IBZ327718 ILV327694:ILV327718 IVR327694:IVR327718 JFN327694:JFN327718 JPJ327694:JPJ327718 JZF327694:JZF327718 KJB327694:KJB327718 KSX327694:KSX327718 LCT327694:LCT327718 LMP327694:LMP327718 LWL327694:LWL327718 MGH327694:MGH327718 MQD327694:MQD327718 MZZ327694:MZZ327718 NJV327694:NJV327718 NTR327694:NTR327718 ODN327694:ODN327718 ONJ327694:ONJ327718 OXF327694:OXF327718 PHB327694:PHB327718 PQX327694:PQX327718 QAT327694:QAT327718 QKP327694:QKP327718 QUL327694:QUL327718 REH327694:REH327718 ROD327694:ROD327718 RXZ327694:RXZ327718 SHV327694:SHV327718 SRR327694:SRR327718 TBN327694:TBN327718 TLJ327694:TLJ327718 TVF327694:TVF327718 UFB327694:UFB327718 UOX327694:UOX327718 UYT327694:UYT327718 VIP327694:VIP327718 VSL327694:VSL327718 WCH327694:WCH327718 WMD327694:WMD327718 WVZ327694:WVZ327718 R393230:R393254 JN393230:JN393254 TJ393230:TJ393254 ADF393230:ADF393254 ANB393230:ANB393254 AWX393230:AWX393254 BGT393230:BGT393254 BQP393230:BQP393254 CAL393230:CAL393254 CKH393230:CKH393254 CUD393230:CUD393254 DDZ393230:DDZ393254 DNV393230:DNV393254 DXR393230:DXR393254 EHN393230:EHN393254 ERJ393230:ERJ393254 FBF393230:FBF393254 FLB393230:FLB393254 FUX393230:FUX393254 GET393230:GET393254 GOP393230:GOP393254 GYL393230:GYL393254 HIH393230:HIH393254 HSD393230:HSD393254 IBZ393230:IBZ393254 ILV393230:ILV393254 IVR393230:IVR393254 JFN393230:JFN393254 JPJ393230:JPJ393254 JZF393230:JZF393254 KJB393230:KJB393254 KSX393230:KSX393254 LCT393230:LCT393254 LMP393230:LMP393254 LWL393230:LWL393254 MGH393230:MGH393254 MQD393230:MQD393254 MZZ393230:MZZ393254 NJV393230:NJV393254 NTR393230:NTR393254 ODN393230:ODN393254 ONJ393230:ONJ393254 OXF393230:OXF393254 PHB393230:PHB393254 PQX393230:PQX393254 QAT393230:QAT393254 QKP393230:QKP393254 QUL393230:QUL393254 REH393230:REH393254 ROD393230:ROD393254 RXZ393230:RXZ393254 SHV393230:SHV393254 SRR393230:SRR393254 TBN393230:TBN393254 TLJ393230:TLJ393254 TVF393230:TVF393254 UFB393230:UFB393254 UOX393230:UOX393254 UYT393230:UYT393254 VIP393230:VIP393254 VSL393230:VSL393254 WCH393230:WCH393254 WMD393230:WMD393254 WVZ393230:WVZ393254 R458766:R458790 JN458766:JN458790 TJ458766:TJ458790 ADF458766:ADF458790 ANB458766:ANB458790 AWX458766:AWX458790 BGT458766:BGT458790 BQP458766:BQP458790 CAL458766:CAL458790 CKH458766:CKH458790 CUD458766:CUD458790 DDZ458766:DDZ458790 DNV458766:DNV458790 DXR458766:DXR458790 EHN458766:EHN458790 ERJ458766:ERJ458790 FBF458766:FBF458790 FLB458766:FLB458790 FUX458766:FUX458790 GET458766:GET458790 GOP458766:GOP458790 GYL458766:GYL458790 HIH458766:HIH458790 HSD458766:HSD458790 IBZ458766:IBZ458790 ILV458766:ILV458790 IVR458766:IVR458790 JFN458766:JFN458790 JPJ458766:JPJ458790 JZF458766:JZF458790 KJB458766:KJB458790 KSX458766:KSX458790 LCT458766:LCT458790 LMP458766:LMP458790 LWL458766:LWL458790 MGH458766:MGH458790 MQD458766:MQD458790 MZZ458766:MZZ458790 NJV458766:NJV458790 NTR458766:NTR458790 ODN458766:ODN458790 ONJ458766:ONJ458790 OXF458766:OXF458790 PHB458766:PHB458790 PQX458766:PQX458790 QAT458766:QAT458790 QKP458766:QKP458790 QUL458766:QUL458790 REH458766:REH458790 ROD458766:ROD458790 RXZ458766:RXZ458790 SHV458766:SHV458790 SRR458766:SRR458790 TBN458766:TBN458790 TLJ458766:TLJ458790 TVF458766:TVF458790 UFB458766:UFB458790 UOX458766:UOX458790 UYT458766:UYT458790 VIP458766:VIP458790 VSL458766:VSL458790 WCH458766:WCH458790 WMD458766:WMD458790 WVZ458766:WVZ458790 R524302:R524326 JN524302:JN524326 TJ524302:TJ524326 ADF524302:ADF524326 ANB524302:ANB524326 AWX524302:AWX524326 BGT524302:BGT524326 BQP524302:BQP524326 CAL524302:CAL524326 CKH524302:CKH524326 CUD524302:CUD524326 DDZ524302:DDZ524326 DNV524302:DNV524326 DXR524302:DXR524326 EHN524302:EHN524326 ERJ524302:ERJ524326 FBF524302:FBF524326 FLB524302:FLB524326 FUX524302:FUX524326 GET524302:GET524326 GOP524302:GOP524326 GYL524302:GYL524326 HIH524302:HIH524326 HSD524302:HSD524326 IBZ524302:IBZ524326 ILV524302:ILV524326 IVR524302:IVR524326 JFN524302:JFN524326 JPJ524302:JPJ524326 JZF524302:JZF524326 KJB524302:KJB524326 KSX524302:KSX524326 LCT524302:LCT524326 LMP524302:LMP524326 LWL524302:LWL524326 MGH524302:MGH524326 MQD524302:MQD524326 MZZ524302:MZZ524326 NJV524302:NJV524326 NTR524302:NTR524326 ODN524302:ODN524326 ONJ524302:ONJ524326 OXF524302:OXF524326 PHB524302:PHB524326 PQX524302:PQX524326 QAT524302:QAT524326 QKP524302:QKP524326 QUL524302:QUL524326 REH524302:REH524326 ROD524302:ROD524326 RXZ524302:RXZ524326 SHV524302:SHV524326 SRR524302:SRR524326 TBN524302:TBN524326 TLJ524302:TLJ524326 TVF524302:TVF524326 UFB524302:UFB524326 UOX524302:UOX524326 UYT524302:UYT524326 VIP524302:VIP524326 VSL524302:VSL524326 WCH524302:WCH524326 WMD524302:WMD524326 WVZ524302:WVZ524326 R589838:R589862 JN589838:JN589862 TJ589838:TJ589862 ADF589838:ADF589862 ANB589838:ANB589862 AWX589838:AWX589862 BGT589838:BGT589862 BQP589838:BQP589862 CAL589838:CAL589862 CKH589838:CKH589862 CUD589838:CUD589862 DDZ589838:DDZ589862 DNV589838:DNV589862 DXR589838:DXR589862 EHN589838:EHN589862 ERJ589838:ERJ589862 FBF589838:FBF589862 FLB589838:FLB589862 FUX589838:FUX589862 GET589838:GET589862 GOP589838:GOP589862 GYL589838:GYL589862 HIH589838:HIH589862 HSD589838:HSD589862 IBZ589838:IBZ589862 ILV589838:ILV589862 IVR589838:IVR589862 JFN589838:JFN589862 JPJ589838:JPJ589862 JZF589838:JZF589862 KJB589838:KJB589862 KSX589838:KSX589862 LCT589838:LCT589862 LMP589838:LMP589862 LWL589838:LWL589862 MGH589838:MGH589862 MQD589838:MQD589862 MZZ589838:MZZ589862 NJV589838:NJV589862 NTR589838:NTR589862 ODN589838:ODN589862 ONJ589838:ONJ589862 OXF589838:OXF589862 PHB589838:PHB589862 PQX589838:PQX589862 QAT589838:QAT589862 QKP589838:QKP589862 QUL589838:QUL589862 REH589838:REH589862 ROD589838:ROD589862 RXZ589838:RXZ589862 SHV589838:SHV589862 SRR589838:SRR589862 TBN589838:TBN589862 TLJ589838:TLJ589862 TVF589838:TVF589862 UFB589838:UFB589862 UOX589838:UOX589862 UYT589838:UYT589862 VIP589838:VIP589862 VSL589838:VSL589862 WCH589838:WCH589862 WMD589838:WMD589862 WVZ589838:WVZ589862 R655374:R655398 JN655374:JN655398 TJ655374:TJ655398 ADF655374:ADF655398 ANB655374:ANB655398 AWX655374:AWX655398 BGT655374:BGT655398 BQP655374:BQP655398 CAL655374:CAL655398 CKH655374:CKH655398 CUD655374:CUD655398 DDZ655374:DDZ655398 DNV655374:DNV655398 DXR655374:DXR655398 EHN655374:EHN655398 ERJ655374:ERJ655398 FBF655374:FBF655398 FLB655374:FLB655398 FUX655374:FUX655398 GET655374:GET655398 GOP655374:GOP655398 GYL655374:GYL655398 HIH655374:HIH655398 HSD655374:HSD655398 IBZ655374:IBZ655398 ILV655374:ILV655398 IVR655374:IVR655398 JFN655374:JFN655398 JPJ655374:JPJ655398 JZF655374:JZF655398 KJB655374:KJB655398 KSX655374:KSX655398 LCT655374:LCT655398 LMP655374:LMP655398 LWL655374:LWL655398 MGH655374:MGH655398 MQD655374:MQD655398 MZZ655374:MZZ655398 NJV655374:NJV655398 NTR655374:NTR655398 ODN655374:ODN655398 ONJ655374:ONJ655398 OXF655374:OXF655398 PHB655374:PHB655398 PQX655374:PQX655398 QAT655374:QAT655398 QKP655374:QKP655398 QUL655374:QUL655398 REH655374:REH655398 ROD655374:ROD655398 RXZ655374:RXZ655398 SHV655374:SHV655398 SRR655374:SRR655398 TBN655374:TBN655398 TLJ655374:TLJ655398 TVF655374:TVF655398 UFB655374:UFB655398 UOX655374:UOX655398 UYT655374:UYT655398 VIP655374:VIP655398 VSL655374:VSL655398 WCH655374:WCH655398 WMD655374:WMD655398 WVZ655374:WVZ655398 R720910:R720934 JN720910:JN720934 TJ720910:TJ720934 ADF720910:ADF720934 ANB720910:ANB720934 AWX720910:AWX720934 BGT720910:BGT720934 BQP720910:BQP720934 CAL720910:CAL720934 CKH720910:CKH720934 CUD720910:CUD720934 DDZ720910:DDZ720934 DNV720910:DNV720934 DXR720910:DXR720934 EHN720910:EHN720934 ERJ720910:ERJ720934 FBF720910:FBF720934 FLB720910:FLB720934 FUX720910:FUX720934 GET720910:GET720934 GOP720910:GOP720934 GYL720910:GYL720934 HIH720910:HIH720934 HSD720910:HSD720934 IBZ720910:IBZ720934 ILV720910:ILV720934 IVR720910:IVR720934 JFN720910:JFN720934 JPJ720910:JPJ720934 JZF720910:JZF720934 KJB720910:KJB720934 KSX720910:KSX720934 LCT720910:LCT720934 LMP720910:LMP720934 LWL720910:LWL720934 MGH720910:MGH720934 MQD720910:MQD720934 MZZ720910:MZZ720934 NJV720910:NJV720934 NTR720910:NTR720934 ODN720910:ODN720934 ONJ720910:ONJ720934 OXF720910:OXF720934 PHB720910:PHB720934 PQX720910:PQX720934 QAT720910:QAT720934 QKP720910:QKP720934 QUL720910:QUL720934 REH720910:REH720934 ROD720910:ROD720934 RXZ720910:RXZ720934 SHV720910:SHV720934 SRR720910:SRR720934 TBN720910:TBN720934 TLJ720910:TLJ720934 TVF720910:TVF720934 UFB720910:UFB720934 UOX720910:UOX720934 UYT720910:UYT720934 VIP720910:VIP720934 VSL720910:VSL720934 WCH720910:WCH720934 WMD720910:WMD720934 WVZ720910:WVZ720934 R786446:R786470 JN786446:JN786470 TJ786446:TJ786470 ADF786446:ADF786470 ANB786446:ANB786470 AWX786446:AWX786470 BGT786446:BGT786470 BQP786446:BQP786470 CAL786446:CAL786470 CKH786446:CKH786470 CUD786446:CUD786470 DDZ786446:DDZ786470 DNV786446:DNV786470 DXR786446:DXR786470 EHN786446:EHN786470 ERJ786446:ERJ786470 FBF786446:FBF786470 FLB786446:FLB786470 FUX786446:FUX786470 GET786446:GET786470 GOP786446:GOP786470 GYL786446:GYL786470 HIH786446:HIH786470 HSD786446:HSD786470 IBZ786446:IBZ786470 ILV786446:ILV786470 IVR786446:IVR786470 JFN786446:JFN786470 JPJ786446:JPJ786470 JZF786446:JZF786470 KJB786446:KJB786470 KSX786446:KSX786470 LCT786446:LCT786470 LMP786446:LMP786470 LWL786446:LWL786470 MGH786446:MGH786470 MQD786446:MQD786470 MZZ786446:MZZ786470 NJV786446:NJV786470 NTR786446:NTR786470 ODN786446:ODN786470 ONJ786446:ONJ786470 OXF786446:OXF786470 PHB786446:PHB786470 PQX786446:PQX786470 QAT786446:QAT786470 QKP786446:QKP786470 QUL786446:QUL786470 REH786446:REH786470 ROD786446:ROD786470 RXZ786446:RXZ786470 SHV786446:SHV786470 SRR786446:SRR786470 TBN786446:TBN786470 TLJ786446:TLJ786470 TVF786446:TVF786470 UFB786446:UFB786470 UOX786446:UOX786470 UYT786446:UYT786470 VIP786446:VIP786470 VSL786446:VSL786470 WCH786446:WCH786470 WMD786446:WMD786470 WVZ786446:WVZ786470 R851982:R852006 JN851982:JN852006 TJ851982:TJ852006 ADF851982:ADF852006 ANB851982:ANB852006 AWX851982:AWX852006 BGT851982:BGT852006 BQP851982:BQP852006 CAL851982:CAL852006 CKH851982:CKH852006 CUD851982:CUD852006 DDZ851982:DDZ852006 DNV851982:DNV852006 DXR851982:DXR852006 EHN851982:EHN852006 ERJ851982:ERJ852006 FBF851982:FBF852006 FLB851982:FLB852006 FUX851982:FUX852006 GET851982:GET852006 GOP851982:GOP852006 GYL851982:GYL852006 HIH851982:HIH852006 HSD851982:HSD852006 IBZ851982:IBZ852006 ILV851982:ILV852006 IVR851982:IVR852006 JFN851982:JFN852006 JPJ851982:JPJ852006 JZF851982:JZF852006 KJB851982:KJB852006 KSX851982:KSX852006 LCT851982:LCT852006 LMP851982:LMP852006 LWL851982:LWL852006 MGH851982:MGH852006 MQD851982:MQD852006 MZZ851982:MZZ852006 NJV851982:NJV852006 NTR851982:NTR852006 ODN851982:ODN852006 ONJ851982:ONJ852006 OXF851982:OXF852006 PHB851982:PHB852006 PQX851982:PQX852006 QAT851982:QAT852006 QKP851982:QKP852006 QUL851982:QUL852006 REH851982:REH852006 ROD851982:ROD852006 RXZ851982:RXZ852006 SHV851982:SHV852006 SRR851982:SRR852006 TBN851982:TBN852006 TLJ851982:TLJ852006 TVF851982:TVF852006 UFB851982:UFB852006 UOX851982:UOX852006 UYT851982:UYT852006 VIP851982:VIP852006 VSL851982:VSL852006 WCH851982:WCH852006 WMD851982:WMD852006 WVZ851982:WVZ852006 R917518:R917542 JN917518:JN917542 TJ917518:TJ917542 ADF917518:ADF917542 ANB917518:ANB917542 AWX917518:AWX917542 BGT917518:BGT917542 BQP917518:BQP917542 CAL917518:CAL917542 CKH917518:CKH917542 CUD917518:CUD917542 DDZ917518:DDZ917542 DNV917518:DNV917542 DXR917518:DXR917542 EHN917518:EHN917542 ERJ917518:ERJ917542 FBF917518:FBF917542 FLB917518:FLB917542 FUX917518:FUX917542 GET917518:GET917542 GOP917518:GOP917542 GYL917518:GYL917542 HIH917518:HIH917542 HSD917518:HSD917542 IBZ917518:IBZ917542 ILV917518:ILV917542 IVR917518:IVR917542 JFN917518:JFN917542 JPJ917518:JPJ917542 JZF917518:JZF917542 KJB917518:KJB917542 KSX917518:KSX917542 LCT917518:LCT917542 LMP917518:LMP917542 LWL917518:LWL917542 MGH917518:MGH917542 MQD917518:MQD917542 MZZ917518:MZZ917542 NJV917518:NJV917542 NTR917518:NTR917542 ODN917518:ODN917542 ONJ917518:ONJ917542 OXF917518:OXF917542 PHB917518:PHB917542 PQX917518:PQX917542 QAT917518:QAT917542 QKP917518:QKP917542 QUL917518:QUL917542 REH917518:REH917542 ROD917518:ROD917542 RXZ917518:RXZ917542 SHV917518:SHV917542 SRR917518:SRR917542 TBN917518:TBN917542 TLJ917518:TLJ917542 TVF917518:TVF917542 UFB917518:UFB917542 UOX917518:UOX917542 UYT917518:UYT917542 VIP917518:VIP917542 VSL917518:VSL917542 WCH917518:WCH917542 WMD917518:WMD917542 WVZ917518:WVZ917542 R983054:R983078 JN983054:JN983078 TJ983054:TJ983078 ADF983054:ADF983078 ANB983054:ANB983078 AWX983054:AWX983078 BGT983054:BGT983078 BQP983054:BQP983078 CAL983054:CAL983078 CKH983054:CKH983078 CUD983054:CUD983078 DDZ983054:DDZ983078 DNV983054:DNV983078 DXR983054:DXR983078 EHN983054:EHN983078 ERJ983054:ERJ983078 FBF983054:FBF983078 FLB983054:FLB983078 FUX983054:FUX983078 GET983054:GET983078 GOP983054:GOP983078 GYL983054:GYL983078 HIH983054:HIH983078 HSD983054:HSD983078 IBZ983054:IBZ983078 ILV983054:ILV983078 IVR983054:IVR983078 JFN983054:JFN983078 JPJ983054:JPJ983078 JZF983054:JZF983078 KJB983054:KJB983078 KSX983054:KSX983078 LCT983054:LCT983078 LMP983054:LMP983078 LWL983054:LWL983078 MGH983054:MGH983078 MQD983054:MQD983078 MZZ983054:MZZ983078 NJV983054:NJV983078 NTR983054:NTR983078 ODN983054:ODN983078 ONJ983054:ONJ983078 OXF983054:OXF983078 PHB983054:PHB983078 PQX983054:PQX983078 QAT983054:QAT983078 QKP983054:QKP983078 QUL983054:QUL983078 REH983054:REH983078 ROD983054:ROD983078 RXZ983054:RXZ983078 SHV983054:SHV983078 SRR983054:SRR983078 TBN983054:TBN983078 TLJ983054:TLJ983078 TVF983054:TVF983078 UFB983054:UFB983078 UOX983054:UOX983078 UYT983054:UYT983078 VIP983054:VIP983078 VSL983054:VSL983078 WCH983054:WCH983078 WMD983054:WMD983078" xr:uid="{00000000-0002-0000-1600-000002000000}">
      <formula1>"A,B,C,D,E"</formula1>
    </dataValidation>
    <dataValidation type="list" allowBlank="1" showInputMessage="1" showErrorMessage="1" sqref="R14:R38" xr:uid="{00000000-0002-0000-1600-000003000000}">
      <formula1>"1,2,3"</formula1>
    </dataValidation>
  </dataValidations>
  <printOptions horizontalCentered="1"/>
  <pageMargins left="0.19685039370078741" right="0.19685039370078741" top="0.39370078740157483" bottom="0.23622047244094491" header="0.27559055118110237" footer="0.15748031496062992"/>
  <pageSetup paperSize="9" scale="71"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38"/>
  <sheetViews>
    <sheetView zoomScaleNormal="100" zoomScaleSheetLayoutView="100" workbookViewId="0">
      <selection activeCell="D6" sqref="D6"/>
    </sheetView>
  </sheetViews>
  <sheetFormatPr defaultRowHeight="13.8"/>
  <cols>
    <col min="1" max="1" width="6.88671875" style="1" customWidth="1"/>
    <col min="2" max="2" width="69.6640625" style="1" customWidth="1"/>
    <col min="3" max="3" width="20.88671875" style="1" customWidth="1"/>
    <col min="4" max="4" width="20.33203125" style="1" customWidth="1"/>
    <col min="5" max="5" width="20.5546875" style="1" customWidth="1"/>
    <col min="6" max="6" width="6.109375" style="1" customWidth="1"/>
    <col min="7" max="256" width="9.109375" style="1"/>
    <col min="257" max="257" width="6.88671875" style="1" customWidth="1"/>
    <col min="258" max="258" width="69.6640625" style="1" customWidth="1"/>
    <col min="259" max="259" width="20.88671875" style="1" customWidth="1"/>
    <col min="260" max="260" width="20.33203125" style="1" customWidth="1"/>
    <col min="261" max="261" width="20.5546875" style="1" customWidth="1"/>
    <col min="262" max="512" width="9.109375" style="1"/>
    <col min="513" max="513" width="6.88671875" style="1" customWidth="1"/>
    <col min="514" max="514" width="69.6640625" style="1" customWidth="1"/>
    <col min="515" max="515" width="20.88671875" style="1" customWidth="1"/>
    <col min="516" max="516" width="20.33203125" style="1" customWidth="1"/>
    <col min="517" max="517" width="20.5546875" style="1" customWidth="1"/>
    <col min="518" max="768" width="9.109375" style="1"/>
    <col min="769" max="769" width="6.88671875" style="1" customWidth="1"/>
    <col min="770" max="770" width="69.6640625" style="1" customWidth="1"/>
    <col min="771" max="771" width="20.88671875" style="1" customWidth="1"/>
    <col min="772" max="772" width="20.33203125" style="1" customWidth="1"/>
    <col min="773" max="773" width="20.5546875" style="1" customWidth="1"/>
    <col min="774" max="1024" width="9.109375" style="1"/>
    <col min="1025" max="1025" width="6.88671875" style="1" customWidth="1"/>
    <col min="1026" max="1026" width="69.6640625" style="1" customWidth="1"/>
    <col min="1027" max="1027" width="20.88671875" style="1" customWidth="1"/>
    <col min="1028" max="1028" width="20.33203125" style="1" customWidth="1"/>
    <col min="1029" max="1029" width="20.5546875" style="1" customWidth="1"/>
    <col min="1030" max="1280" width="9.109375" style="1"/>
    <col min="1281" max="1281" width="6.88671875" style="1" customWidth="1"/>
    <col min="1282" max="1282" width="69.6640625" style="1" customWidth="1"/>
    <col min="1283" max="1283" width="20.88671875" style="1" customWidth="1"/>
    <col min="1284" max="1284" width="20.33203125" style="1" customWidth="1"/>
    <col min="1285" max="1285" width="20.5546875" style="1" customWidth="1"/>
    <col min="1286" max="1536" width="9.109375" style="1"/>
    <col min="1537" max="1537" width="6.88671875" style="1" customWidth="1"/>
    <col min="1538" max="1538" width="69.6640625" style="1" customWidth="1"/>
    <col min="1539" max="1539" width="20.88671875" style="1" customWidth="1"/>
    <col min="1540" max="1540" width="20.33203125" style="1" customWidth="1"/>
    <col min="1541" max="1541" width="20.5546875" style="1" customWidth="1"/>
    <col min="1542" max="1792" width="9.109375" style="1"/>
    <col min="1793" max="1793" width="6.88671875" style="1" customWidth="1"/>
    <col min="1794" max="1794" width="69.6640625" style="1" customWidth="1"/>
    <col min="1795" max="1795" width="20.88671875" style="1" customWidth="1"/>
    <col min="1796" max="1796" width="20.33203125" style="1" customWidth="1"/>
    <col min="1797" max="1797" width="20.5546875" style="1" customWidth="1"/>
    <col min="1798" max="2048" width="9.109375" style="1"/>
    <col min="2049" max="2049" width="6.88671875" style="1" customWidth="1"/>
    <col min="2050" max="2050" width="69.6640625" style="1" customWidth="1"/>
    <col min="2051" max="2051" width="20.88671875" style="1" customWidth="1"/>
    <col min="2052" max="2052" width="20.33203125" style="1" customWidth="1"/>
    <col min="2053" max="2053" width="20.5546875" style="1" customWidth="1"/>
    <col min="2054" max="2304" width="9.109375" style="1"/>
    <col min="2305" max="2305" width="6.88671875" style="1" customWidth="1"/>
    <col min="2306" max="2306" width="69.6640625" style="1" customWidth="1"/>
    <col min="2307" max="2307" width="20.88671875" style="1" customWidth="1"/>
    <col min="2308" max="2308" width="20.33203125" style="1" customWidth="1"/>
    <col min="2309" max="2309" width="20.5546875" style="1" customWidth="1"/>
    <col min="2310" max="2560" width="9.109375" style="1"/>
    <col min="2561" max="2561" width="6.88671875" style="1" customWidth="1"/>
    <col min="2562" max="2562" width="69.6640625" style="1" customWidth="1"/>
    <col min="2563" max="2563" width="20.88671875" style="1" customWidth="1"/>
    <col min="2564" max="2564" width="20.33203125" style="1" customWidth="1"/>
    <col min="2565" max="2565" width="20.5546875" style="1" customWidth="1"/>
    <col min="2566" max="2816" width="9.109375" style="1"/>
    <col min="2817" max="2817" width="6.88671875" style="1" customWidth="1"/>
    <col min="2818" max="2818" width="69.6640625" style="1" customWidth="1"/>
    <col min="2819" max="2819" width="20.88671875" style="1" customWidth="1"/>
    <col min="2820" max="2820" width="20.33203125" style="1" customWidth="1"/>
    <col min="2821" max="2821" width="20.5546875" style="1" customWidth="1"/>
    <col min="2822" max="3072" width="9.109375" style="1"/>
    <col min="3073" max="3073" width="6.88671875" style="1" customWidth="1"/>
    <col min="3074" max="3074" width="69.6640625" style="1" customWidth="1"/>
    <col min="3075" max="3075" width="20.88671875" style="1" customWidth="1"/>
    <col min="3076" max="3076" width="20.33203125" style="1" customWidth="1"/>
    <col min="3077" max="3077" width="20.5546875" style="1" customWidth="1"/>
    <col min="3078" max="3328" width="9.109375" style="1"/>
    <col min="3329" max="3329" width="6.88671875" style="1" customWidth="1"/>
    <col min="3330" max="3330" width="69.6640625" style="1" customWidth="1"/>
    <col min="3331" max="3331" width="20.88671875" style="1" customWidth="1"/>
    <col min="3332" max="3332" width="20.33203125" style="1" customWidth="1"/>
    <col min="3333" max="3333" width="20.5546875" style="1" customWidth="1"/>
    <col min="3334" max="3584" width="9.109375" style="1"/>
    <col min="3585" max="3585" width="6.88671875" style="1" customWidth="1"/>
    <col min="3586" max="3586" width="69.6640625" style="1" customWidth="1"/>
    <col min="3587" max="3587" width="20.88671875" style="1" customWidth="1"/>
    <col min="3588" max="3588" width="20.33203125" style="1" customWidth="1"/>
    <col min="3589" max="3589" width="20.5546875" style="1" customWidth="1"/>
    <col min="3590" max="3840" width="9.109375" style="1"/>
    <col min="3841" max="3841" width="6.88671875" style="1" customWidth="1"/>
    <col min="3842" max="3842" width="69.6640625" style="1" customWidth="1"/>
    <col min="3843" max="3843" width="20.88671875" style="1" customWidth="1"/>
    <col min="3844" max="3844" width="20.33203125" style="1" customWidth="1"/>
    <col min="3845" max="3845" width="20.5546875" style="1" customWidth="1"/>
    <col min="3846" max="4096" width="9.109375" style="1"/>
    <col min="4097" max="4097" width="6.88671875" style="1" customWidth="1"/>
    <col min="4098" max="4098" width="69.6640625" style="1" customWidth="1"/>
    <col min="4099" max="4099" width="20.88671875" style="1" customWidth="1"/>
    <col min="4100" max="4100" width="20.33203125" style="1" customWidth="1"/>
    <col min="4101" max="4101" width="20.5546875" style="1" customWidth="1"/>
    <col min="4102" max="4352" width="9.109375" style="1"/>
    <col min="4353" max="4353" width="6.88671875" style="1" customWidth="1"/>
    <col min="4354" max="4354" width="69.6640625" style="1" customWidth="1"/>
    <col min="4355" max="4355" width="20.88671875" style="1" customWidth="1"/>
    <col min="4356" max="4356" width="20.33203125" style="1" customWidth="1"/>
    <col min="4357" max="4357" width="20.5546875" style="1" customWidth="1"/>
    <col min="4358" max="4608" width="9.109375" style="1"/>
    <col min="4609" max="4609" width="6.88671875" style="1" customWidth="1"/>
    <col min="4610" max="4610" width="69.6640625" style="1" customWidth="1"/>
    <col min="4611" max="4611" width="20.88671875" style="1" customWidth="1"/>
    <col min="4612" max="4612" width="20.33203125" style="1" customWidth="1"/>
    <col min="4613" max="4613" width="20.5546875" style="1" customWidth="1"/>
    <col min="4614" max="4864" width="9.109375" style="1"/>
    <col min="4865" max="4865" width="6.88671875" style="1" customWidth="1"/>
    <col min="4866" max="4866" width="69.6640625" style="1" customWidth="1"/>
    <col min="4867" max="4867" width="20.88671875" style="1" customWidth="1"/>
    <col min="4868" max="4868" width="20.33203125" style="1" customWidth="1"/>
    <col min="4869" max="4869" width="20.5546875" style="1" customWidth="1"/>
    <col min="4870" max="5120" width="9.109375" style="1"/>
    <col min="5121" max="5121" width="6.88671875" style="1" customWidth="1"/>
    <col min="5122" max="5122" width="69.6640625" style="1" customWidth="1"/>
    <col min="5123" max="5123" width="20.88671875" style="1" customWidth="1"/>
    <col min="5124" max="5124" width="20.33203125" style="1" customWidth="1"/>
    <col min="5125" max="5125" width="20.5546875" style="1" customWidth="1"/>
    <col min="5126" max="5376" width="9.109375" style="1"/>
    <col min="5377" max="5377" width="6.88671875" style="1" customWidth="1"/>
    <col min="5378" max="5378" width="69.6640625" style="1" customWidth="1"/>
    <col min="5379" max="5379" width="20.88671875" style="1" customWidth="1"/>
    <col min="5380" max="5380" width="20.33203125" style="1" customWidth="1"/>
    <col min="5381" max="5381" width="20.5546875" style="1" customWidth="1"/>
    <col min="5382" max="5632" width="9.109375" style="1"/>
    <col min="5633" max="5633" width="6.88671875" style="1" customWidth="1"/>
    <col min="5634" max="5634" width="69.6640625" style="1" customWidth="1"/>
    <col min="5635" max="5635" width="20.88671875" style="1" customWidth="1"/>
    <col min="5636" max="5636" width="20.33203125" style="1" customWidth="1"/>
    <col min="5637" max="5637" width="20.5546875" style="1" customWidth="1"/>
    <col min="5638" max="5888" width="9.109375" style="1"/>
    <col min="5889" max="5889" width="6.88671875" style="1" customWidth="1"/>
    <col min="5890" max="5890" width="69.6640625" style="1" customWidth="1"/>
    <col min="5891" max="5891" width="20.88671875" style="1" customWidth="1"/>
    <col min="5892" max="5892" width="20.33203125" style="1" customWidth="1"/>
    <col min="5893" max="5893" width="20.5546875" style="1" customWidth="1"/>
    <col min="5894" max="6144" width="9.109375" style="1"/>
    <col min="6145" max="6145" width="6.88671875" style="1" customWidth="1"/>
    <col min="6146" max="6146" width="69.6640625" style="1" customWidth="1"/>
    <col min="6147" max="6147" width="20.88671875" style="1" customWidth="1"/>
    <col min="6148" max="6148" width="20.33203125" style="1" customWidth="1"/>
    <col min="6149" max="6149" width="20.5546875" style="1" customWidth="1"/>
    <col min="6150" max="6400" width="9.109375" style="1"/>
    <col min="6401" max="6401" width="6.88671875" style="1" customWidth="1"/>
    <col min="6402" max="6402" width="69.6640625" style="1" customWidth="1"/>
    <col min="6403" max="6403" width="20.88671875" style="1" customWidth="1"/>
    <col min="6404" max="6404" width="20.33203125" style="1" customWidth="1"/>
    <col min="6405" max="6405" width="20.5546875" style="1" customWidth="1"/>
    <col min="6406" max="6656" width="9.109375" style="1"/>
    <col min="6657" max="6657" width="6.88671875" style="1" customWidth="1"/>
    <col min="6658" max="6658" width="69.6640625" style="1" customWidth="1"/>
    <col min="6659" max="6659" width="20.88671875" style="1" customWidth="1"/>
    <col min="6660" max="6660" width="20.33203125" style="1" customWidth="1"/>
    <col min="6661" max="6661" width="20.5546875" style="1" customWidth="1"/>
    <col min="6662" max="6912" width="9.109375" style="1"/>
    <col min="6913" max="6913" width="6.88671875" style="1" customWidth="1"/>
    <col min="6914" max="6914" width="69.6640625" style="1" customWidth="1"/>
    <col min="6915" max="6915" width="20.88671875" style="1" customWidth="1"/>
    <col min="6916" max="6916" width="20.33203125" style="1" customWidth="1"/>
    <col min="6917" max="6917" width="20.5546875" style="1" customWidth="1"/>
    <col min="6918" max="7168" width="9.109375" style="1"/>
    <col min="7169" max="7169" width="6.88671875" style="1" customWidth="1"/>
    <col min="7170" max="7170" width="69.6640625" style="1" customWidth="1"/>
    <col min="7171" max="7171" width="20.88671875" style="1" customWidth="1"/>
    <col min="7172" max="7172" width="20.33203125" style="1" customWidth="1"/>
    <col min="7173" max="7173" width="20.5546875" style="1" customWidth="1"/>
    <col min="7174" max="7424" width="9.109375" style="1"/>
    <col min="7425" max="7425" width="6.88671875" style="1" customWidth="1"/>
    <col min="7426" max="7426" width="69.6640625" style="1" customWidth="1"/>
    <col min="7427" max="7427" width="20.88671875" style="1" customWidth="1"/>
    <col min="7428" max="7428" width="20.33203125" style="1" customWidth="1"/>
    <col min="7429" max="7429" width="20.5546875" style="1" customWidth="1"/>
    <col min="7430" max="7680" width="9.109375" style="1"/>
    <col min="7681" max="7681" width="6.88671875" style="1" customWidth="1"/>
    <col min="7682" max="7682" width="69.6640625" style="1" customWidth="1"/>
    <col min="7683" max="7683" width="20.88671875" style="1" customWidth="1"/>
    <col min="7684" max="7684" width="20.33203125" style="1" customWidth="1"/>
    <col min="7685" max="7685" width="20.5546875" style="1" customWidth="1"/>
    <col min="7686" max="7936" width="9.109375" style="1"/>
    <col min="7937" max="7937" width="6.88671875" style="1" customWidth="1"/>
    <col min="7938" max="7938" width="69.6640625" style="1" customWidth="1"/>
    <col min="7939" max="7939" width="20.88671875" style="1" customWidth="1"/>
    <col min="7940" max="7940" width="20.33203125" style="1" customWidth="1"/>
    <col min="7941" max="7941" width="20.5546875" style="1" customWidth="1"/>
    <col min="7942" max="8192" width="9.109375" style="1"/>
    <col min="8193" max="8193" width="6.88671875" style="1" customWidth="1"/>
    <col min="8194" max="8194" width="69.6640625" style="1" customWidth="1"/>
    <col min="8195" max="8195" width="20.88671875" style="1" customWidth="1"/>
    <col min="8196" max="8196" width="20.33203125" style="1" customWidth="1"/>
    <col min="8197" max="8197" width="20.5546875" style="1" customWidth="1"/>
    <col min="8198" max="8448" width="9.109375" style="1"/>
    <col min="8449" max="8449" width="6.88671875" style="1" customWidth="1"/>
    <col min="8450" max="8450" width="69.6640625" style="1" customWidth="1"/>
    <col min="8451" max="8451" width="20.88671875" style="1" customWidth="1"/>
    <col min="8452" max="8452" width="20.33203125" style="1" customWidth="1"/>
    <col min="8453" max="8453" width="20.5546875" style="1" customWidth="1"/>
    <col min="8454" max="8704" width="9.109375" style="1"/>
    <col min="8705" max="8705" width="6.88671875" style="1" customWidth="1"/>
    <col min="8706" max="8706" width="69.6640625" style="1" customWidth="1"/>
    <col min="8707" max="8707" width="20.88671875" style="1" customWidth="1"/>
    <col min="8708" max="8708" width="20.33203125" style="1" customWidth="1"/>
    <col min="8709" max="8709" width="20.5546875" style="1" customWidth="1"/>
    <col min="8710" max="8960" width="9.109375" style="1"/>
    <col min="8961" max="8961" width="6.88671875" style="1" customWidth="1"/>
    <col min="8962" max="8962" width="69.6640625" style="1" customWidth="1"/>
    <col min="8963" max="8963" width="20.88671875" style="1" customWidth="1"/>
    <col min="8964" max="8964" width="20.33203125" style="1" customWidth="1"/>
    <col min="8965" max="8965" width="20.5546875" style="1" customWidth="1"/>
    <col min="8966" max="9216" width="9.109375" style="1"/>
    <col min="9217" max="9217" width="6.88671875" style="1" customWidth="1"/>
    <col min="9218" max="9218" width="69.6640625" style="1" customWidth="1"/>
    <col min="9219" max="9219" width="20.88671875" style="1" customWidth="1"/>
    <col min="9220" max="9220" width="20.33203125" style="1" customWidth="1"/>
    <col min="9221" max="9221" width="20.5546875" style="1" customWidth="1"/>
    <col min="9222" max="9472" width="9.109375" style="1"/>
    <col min="9473" max="9473" width="6.88671875" style="1" customWidth="1"/>
    <col min="9474" max="9474" width="69.6640625" style="1" customWidth="1"/>
    <col min="9475" max="9475" width="20.88671875" style="1" customWidth="1"/>
    <col min="9476" max="9476" width="20.33203125" style="1" customWidth="1"/>
    <col min="9477" max="9477" width="20.5546875" style="1" customWidth="1"/>
    <col min="9478" max="9728" width="9.109375" style="1"/>
    <col min="9729" max="9729" width="6.88671875" style="1" customWidth="1"/>
    <col min="9730" max="9730" width="69.6640625" style="1" customWidth="1"/>
    <col min="9731" max="9731" width="20.88671875" style="1" customWidth="1"/>
    <col min="9732" max="9732" width="20.33203125" style="1" customWidth="1"/>
    <col min="9733" max="9733" width="20.5546875" style="1" customWidth="1"/>
    <col min="9734" max="9984" width="9.109375" style="1"/>
    <col min="9985" max="9985" width="6.88671875" style="1" customWidth="1"/>
    <col min="9986" max="9986" width="69.6640625" style="1" customWidth="1"/>
    <col min="9987" max="9987" width="20.88671875" style="1" customWidth="1"/>
    <col min="9988" max="9988" width="20.33203125" style="1" customWidth="1"/>
    <col min="9989" max="9989" width="20.5546875" style="1" customWidth="1"/>
    <col min="9990" max="10240" width="9.109375" style="1"/>
    <col min="10241" max="10241" width="6.88671875" style="1" customWidth="1"/>
    <col min="10242" max="10242" width="69.6640625" style="1" customWidth="1"/>
    <col min="10243" max="10243" width="20.88671875" style="1" customWidth="1"/>
    <col min="10244" max="10244" width="20.33203125" style="1" customWidth="1"/>
    <col min="10245" max="10245" width="20.5546875" style="1" customWidth="1"/>
    <col min="10246" max="10496" width="9.109375" style="1"/>
    <col min="10497" max="10497" width="6.88671875" style="1" customWidth="1"/>
    <col min="10498" max="10498" width="69.6640625" style="1" customWidth="1"/>
    <col min="10499" max="10499" width="20.88671875" style="1" customWidth="1"/>
    <col min="10500" max="10500" width="20.33203125" style="1" customWidth="1"/>
    <col min="10501" max="10501" width="20.5546875" style="1" customWidth="1"/>
    <col min="10502" max="10752" width="9.109375" style="1"/>
    <col min="10753" max="10753" width="6.88671875" style="1" customWidth="1"/>
    <col min="10754" max="10754" width="69.6640625" style="1" customWidth="1"/>
    <col min="10755" max="10755" width="20.88671875" style="1" customWidth="1"/>
    <col min="10756" max="10756" width="20.33203125" style="1" customWidth="1"/>
    <col min="10757" max="10757" width="20.5546875" style="1" customWidth="1"/>
    <col min="10758" max="11008" width="9.109375" style="1"/>
    <col min="11009" max="11009" width="6.88671875" style="1" customWidth="1"/>
    <col min="11010" max="11010" width="69.6640625" style="1" customWidth="1"/>
    <col min="11011" max="11011" width="20.88671875" style="1" customWidth="1"/>
    <col min="11012" max="11012" width="20.33203125" style="1" customWidth="1"/>
    <col min="11013" max="11013" width="20.5546875" style="1" customWidth="1"/>
    <col min="11014" max="11264" width="9.109375" style="1"/>
    <col min="11265" max="11265" width="6.88671875" style="1" customWidth="1"/>
    <col min="11266" max="11266" width="69.6640625" style="1" customWidth="1"/>
    <col min="11267" max="11267" width="20.88671875" style="1" customWidth="1"/>
    <col min="11268" max="11268" width="20.33203125" style="1" customWidth="1"/>
    <col min="11269" max="11269" width="20.5546875" style="1" customWidth="1"/>
    <col min="11270" max="11520" width="9.109375" style="1"/>
    <col min="11521" max="11521" width="6.88671875" style="1" customWidth="1"/>
    <col min="11522" max="11522" width="69.6640625" style="1" customWidth="1"/>
    <col min="11523" max="11523" width="20.88671875" style="1" customWidth="1"/>
    <col min="11524" max="11524" width="20.33203125" style="1" customWidth="1"/>
    <col min="11525" max="11525" width="20.5546875" style="1" customWidth="1"/>
    <col min="11526" max="11776" width="9.109375" style="1"/>
    <col min="11777" max="11777" width="6.88671875" style="1" customWidth="1"/>
    <col min="11778" max="11778" width="69.6640625" style="1" customWidth="1"/>
    <col min="11779" max="11779" width="20.88671875" style="1" customWidth="1"/>
    <col min="11780" max="11780" width="20.33203125" style="1" customWidth="1"/>
    <col min="11781" max="11781" width="20.5546875" style="1" customWidth="1"/>
    <col min="11782" max="12032" width="9.109375" style="1"/>
    <col min="12033" max="12033" width="6.88671875" style="1" customWidth="1"/>
    <col min="12034" max="12034" width="69.6640625" style="1" customWidth="1"/>
    <col min="12035" max="12035" width="20.88671875" style="1" customWidth="1"/>
    <col min="12036" max="12036" width="20.33203125" style="1" customWidth="1"/>
    <col min="12037" max="12037" width="20.5546875" style="1" customWidth="1"/>
    <col min="12038" max="12288" width="9.109375" style="1"/>
    <col min="12289" max="12289" width="6.88671875" style="1" customWidth="1"/>
    <col min="12290" max="12290" width="69.6640625" style="1" customWidth="1"/>
    <col min="12291" max="12291" width="20.88671875" style="1" customWidth="1"/>
    <col min="12292" max="12292" width="20.33203125" style="1" customWidth="1"/>
    <col min="12293" max="12293" width="20.5546875" style="1" customWidth="1"/>
    <col min="12294" max="12544" width="9.109375" style="1"/>
    <col min="12545" max="12545" width="6.88671875" style="1" customWidth="1"/>
    <col min="12546" max="12546" width="69.6640625" style="1" customWidth="1"/>
    <col min="12547" max="12547" width="20.88671875" style="1" customWidth="1"/>
    <col min="12548" max="12548" width="20.33203125" style="1" customWidth="1"/>
    <col min="12549" max="12549" width="20.5546875" style="1" customWidth="1"/>
    <col min="12550" max="12800" width="9.109375" style="1"/>
    <col min="12801" max="12801" width="6.88671875" style="1" customWidth="1"/>
    <col min="12802" max="12802" width="69.6640625" style="1" customWidth="1"/>
    <col min="12803" max="12803" width="20.88671875" style="1" customWidth="1"/>
    <col min="12804" max="12804" width="20.33203125" style="1" customWidth="1"/>
    <col min="12805" max="12805" width="20.5546875" style="1" customWidth="1"/>
    <col min="12806" max="13056" width="9.109375" style="1"/>
    <col min="13057" max="13057" width="6.88671875" style="1" customWidth="1"/>
    <col min="13058" max="13058" width="69.6640625" style="1" customWidth="1"/>
    <col min="13059" max="13059" width="20.88671875" style="1" customWidth="1"/>
    <col min="13060" max="13060" width="20.33203125" style="1" customWidth="1"/>
    <col min="13061" max="13061" width="20.5546875" style="1" customWidth="1"/>
    <col min="13062" max="13312" width="9.109375" style="1"/>
    <col min="13313" max="13313" width="6.88671875" style="1" customWidth="1"/>
    <col min="13314" max="13314" width="69.6640625" style="1" customWidth="1"/>
    <col min="13315" max="13315" width="20.88671875" style="1" customWidth="1"/>
    <col min="13316" max="13316" width="20.33203125" style="1" customWidth="1"/>
    <col min="13317" max="13317" width="20.5546875" style="1" customWidth="1"/>
    <col min="13318" max="13568" width="9.109375" style="1"/>
    <col min="13569" max="13569" width="6.88671875" style="1" customWidth="1"/>
    <col min="13570" max="13570" width="69.6640625" style="1" customWidth="1"/>
    <col min="13571" max="13571" width="20.88671875" style="1" customWidth="1"/>
    <col min="13572" max="13572" width="20.33203125" style="1" customWidth="1"/>
    <col min="13573" max="13573" width="20.5546875" style="1" customWidth="1"/>
    <col min="13574" max="13824" width="9.109375" style="1"/>
    <col min="13825" max="13825" width="6.88671875" style="1" customWidth="1"/>
    <col min="13826" max="13826" width="69.6640625" style="1" customWidth="1"/>
    <col min="13827" max="13827" width="20.88671875" style="1" customWidth="1"/>
    <col min="13828" max="13828" width="20.33203125" style="1" customWidth="1"/>
    <col min="13829" max="13829" width="20.5546875" style="1" customWidth="1"/>
    <col min="13830" max="14080" width="9.109375" style="1"/>
    <col min="14081" max="14081" width="6.88671875" style="1" customWidth="1"/>
    <col min="14082" max="14082" width="69.6640625" style="1" customWidth="1"/>
    <col min="14083" max="14083" width="20.88671875" style="1" customWidth="1"/>
    <col min="14084" max="14084" width="20.33203125" style="1" customWidth="1"/>
    <col min="14085" max="14085" width="20.5546875" style="1" customWidth="1"/>
    <col min="14086" max="14336" width="9.109375" style="1"/>
    <col min="14337" max="14337" width="6.88671875" style="1" customWidth="1"/>
    <col min="14338" max="14338" width="69.6640625" style="1" customWidth="1"/>
    <col min="14339" max="14339" width="20.88671875" style="1" customWidth="1"/>
    <col min="14340" max="14340" width="20.33203125" style="1" customWidth="1"/>
    <col min="14341" max="14341" width="20.5546875" style="1" customWidth="1"/>
    <col min="14342" max="14592" width="9.109375" style="1"/>
    <col min="14593" max="14593" width="6.88671875" style="1" customWidth="1"/>
    <col min="14594" max="14594" width="69.6640625" style="1" customWidth="1"/>
    <col min="14595" max="14595" width="20.88671875" style="1" customWidth="1"/>
    <col min="14596" max="14596" width="20.33203125" style="1" customWidth="1"/>
    <col min="14597" max="14597" width="20.5546875" style="1" customWidth="1"/>
    <col min="14598" max="14848" width="9.109375" style="1"/>
    <col min="14849" max="14849" width="6.88671875" style="1" customWidth="1"/>
    <col min="14850" max="14850" width="69.6640625" style="1" customWidth="1"/>
    <col min="14851" max="14851" width="20.88671875" style="1" customWidth="1"/>
    <col min="14852" max="14852" width="20.33203125" style="1" customWidth="1"/>
    <col min="14853" max="14853" width="20.5546875" style="1" customWidth="1"/>
    <col min="14854" max="15104" width="9.109375" style="1"/>
    <col min="15105" max="15105" width="6.88671875" style="1" customWidth="1"/>
    <col min="15106" max="15106" width="69.6640625" style="1" customWidth="1"/>
    <col min="15107" max="15107" width="20.88671875" style="1" customWidth="1"/>
    <col min="15108" max="15108" width="20.33203125" style="1" customWidth="1"/>
    <col min="15109" max="15109" width="20.5546875" style="1" customWidth="1"/>
    <col min="15110" max="15360" width="9.109375" style="1"/>
    <col min="15361" max="15361" width="6.88671875" style="1" customWidth="1"/>
    <col min="15362" max="15362" width="69.6640625" style="1" customWidth="1"/>
    <col min="15363" max="15363" width="20.88671875" style="1" customWidth="1"/>
    <col min="15364" max="15364" width="20.33203125" style="1" customWidth="1"/>
    <col min="15365" max="15365" width="20.5546875" style="1" customWidth="1"/>
    <col min="15366" max="15616" width="9.109375" style="1"/>
    <col min="15617" max="15617" width="6.88671875" style="1" customWidth="1"/>
    <col min="15618" max="15618" width="69.6640625" style="1" customWidth="1"/>
    <col min="15619" max="15619" width="20.88671875" style="1" customWidth="1"/>
    <col min="15620" max="15620" width="20.33203125" style="1" customWidth="1"/>
    <col min="15621" max="15621" width="20.5546875" style="1" customWidth="1"/>
    <col min="15622" max="15872" width="9.109375" style="1"/>
    <col min="15873" max="15873" width="6.88671875" style="1" customWidth="1"/>
    <col min="15874" max="15874" width="69.6640625" style="1" customWidth="1"/>
    <col min="15875" max="15875" width="20.88671875" style="1" customWidth="1"/>
    <col min="15876" max="15876" width="20.33203125" style="1" customWidth="1"/>
    <col min="15877" max="15877" width="20.5546875" style="1" customWidth="1"/>
    <col min="15878" max="16128" width="9.109375" style="1"/>
    <col min="16129" max="16129" width="6.88671875" style="1" customWidth="1"/>
    <col min="16130" max="16130" width="69.6640625" style="1" customWidth="1"/>
    <col min="16131" max="16131" width="20.88671875" style="1" customWidth="1"/>
    <col min="16132" max="16132" width="20.33203125" style="1" customWidth="1"/>
    <col min="16133" max="16133" width="20.5546875" style="1" customWidth="1"/>
    <col min="16134" max="16384" width="9.109375" style="1"/>
  </cols>
  <sheetData>
    <row r="1" spans="1:7">
      <c r="A1" s="1896"/>
      <c r="B1" s="1897"/>
      <c r="E1" s="2"/>
      <c r="G1" s="1710"/>
    </row>
    <row r="2" spans="1:7">
      <c r="A2" s="1884" t="s">
        <v>408</v>
      </c>
      <c r="B2" s="1899"/>
      <c r="E2" s="426" t="s">
        <v>409</v>
      </c>
    </row>
    <row r="3" spans="1:7">
      <c r="C3" s="426"/>
    </row>
    <row r="4" spans="1:7">
      <c r="E4" s="243" t="s">
        <v>778</v>
      </c>
    </row>
    <row r="6" spans="1:7">
      <c r="B6" s="6"/>
      <c r="C6" s="163" t="s">
        <v>779</v>
      </c>
      <c r="D6" s="274"/>
    </row>
    <row r="7" spans="1:7">
      <c r="B7" s="6"/>
      <c r="C7" s="6"/>
      <c r="D7" s="163" t="s">
        <v>780</v>
      </c>
    </row>
    <row r="8" spans="1:7">
      <c r="E8" s="245" t="s">
        <v>437</v>
      </c>
    </row>
    <row r="9" spans="1:7">
      <c r="A9" s="275" t="s">
        <v>9</v>
      </c>
      <c r="B9" s="435" t="s">
        <v>781</v>
      </c>
      <c r="C9" s="276" t="s">
        <v>782</v>
      </c>
      <c r="D9" s="276" t="s">
        <v>783</v>
      </c>
      <c r="E9" s="277" t="s">
        <v>784</v>
      </c>
    </row>
    <row r="10" spans="1:7">
      <c r="A10" s="278" t="s">
        <v>330</v>
      </c>
      <c r="B10" s="437" t="s">
        <v>785</v>
      </c>
      <c r="C10" s="439"/>
      <c r="D10" s="439"/>
      <c r="E10" s="279"/>
    </row>
    <row r="11" spans="1:7">
      <c r="A11" s="278" t="s">
        <v>333</v>
      </c>
      <c r="B11" s="437" t="s">
        <v>786</v>
      </c>
      <c r="C11" s="439"/>
      <c r="D11" s="439"/>
      <c r="E11" s="279"/>
    </row>
    <row r="12" spans="1:7">
      <c r="A12" s="278" t="s">
        <v>336</v>
      </c>
      <c r="B12" s="437" t="s">
        <v>787</v>
      </c>
      <c r="C12" s="439"/>
      <c r="D12" s="439"/>
      <c r="E12" s="279"/>
    </row>
    <row r="13" spans="1:7">
      <c r="A13" s="278" t="s">
        <v>338</v>
      </c>
      <c r="B13" s="437" t="s">
        <v>788</v>
      </c>
      <c r="C13" s="439"/>
      <c r="D13" s="439"/>
      <c r="E13" s="279"/>
    </row>
    <row r="14" spans="1:7">
      <c r="A14" s="278" t="s">
        <v>340</v>
      </c>
      <c r="B14" s="437" t="s">
        <v>668</v>
      </c>
      <c r="C14" s="439"/>
      <c r="D14" s="439"/>
      <c r="E14" s="279"/>
    </row>
    <row r="15" spans="1:7">
      <c r="A15" s="278" t="s">
        <v>342</v>
      </c>
      <c r="B15" s="437" t="s">
        <v>669</v>
      </c>
      <c r="C15" s="439"/>
      <c r="D15" s="439"/>
      <c r="E15" s="279"/>
    </row>
    <row r="16" spans="1:7">
      <c r="A16" s="280" t="s">
        <v>672</v>
      </c>
      <c r="B16" s="438" t="s">
        <v>790</v>
      </c>
      <c r="C16" s="281">
        <f>SUM(C10:C15)</f>
        <v>0</v>
      </c>
      <c r="D16" s="281">
        <f>SUM(D10:D15)</f>
        <v>0</v>
      </c>
      <c r="E16" s="282">
        <f>SUM(E10:E15)</f>
        <v>0</v>
      </c>
      <c r="F16" s="283"/>
    </row>
    <row r="17" spans="1:6">
      <c r="A17" s="433"/>
      <c r="B17" s="433"/>
      <c r="C17" s="433"/>
      <c r="D17" s="433"/>
      <c r="E17" s="433"/>
    </row>
    <row r="18" spans="1:6">
      <c r="A18" s="275" t="s">
        <v>15</v>
      </c>
      <c r="B18" s="435" t="s">
        <v>791</v>
      </c>
      <c r="C18" s="276" t="s">
        <v>782</v>
      </c>
      <c r="D18" s="276" t="s">
        <v>783</v>
      </c>
      <c r="E18" s="277" t="s">
        <v>784</v>
      </c>
    </row>
    <row r="19" spans="1:6">
      <c r="A19" s="278" t="s">
        <v>358</v>
      </c>
      <c r="B19" s="437" t="s">
        <v>792</v>
      </c>
      <c r="C19" s="439"/>
      <c r="D19" s="439"/>
      <c r="E19" s="279"/>
    </row>
    <row r="20" spans="1:6">
      <c r="A20" s="278" t="s">
        <v>360</v>
      </c>
      <c r="B20" s="437" t="s">
        <v>793</v>
      </c>
      <c r="C20" s="439"/>
      <c r="D20" s="439"/>
      <c r="E20" s="279"/>
    </row>
    <row r="21" spans="1:6">
      <c r="A21" s="278" t="s">
        <v>362</v>
      </c>
      <c r="B21" s="437" t="s">
        <v>794</v>
      </c>
      <c r="C21" s="439"/>
      <c r="D21" s="439"/>
      <c r="E21" s="279"/>
    </row>
    <row r="22" spans="1:6">
      <c r="A22" s="278" t="s">
        <v>364</v>
      </c>
      <c r="B22" s="437" t="s">
        <v>795</v>
      </c>
      <c r="C22" s="439"/>
      <c r="D22" s="439"/>
      <c r="E22" s="279"/>
    </row>
    <row r="23" spans="1:6">
      <c r="A23" s="278" t="s">
        <v>366</v>
      </c>
      <c r="B23" s="437" t="s">
        <v>796</v>
      </c>
      <c r="C23" s="439"/>
      <c r="D23" s="439"/>
      <c r="E23" s="279"/>
    </row>
    <row r="24" spans="1:6">
      <c r="A24" s="278" t="s">
        <v>368</v>
      </c>
      <c r="B24" s="437" t="s">
        <v>797</v>
      </c>
      <c r="C24" s="439"/>
      <c r="D24" s="439"/>
      <c r="E24" s="279"/>
    </row>
    <row r="25" spans="1:6">
      <c r="A25" s="280" t="s">
        <v>679</v>
      </c>
      <c r="B25" s="435" t="s">
        <v>790</v>
      </c>
      <c r="C25" s="281">
        <f>SUM(C19:C24)</f>
        <v>0</v>
      </c>
      <c r="D25" s="281">
        <f>SUM(D19:D24)</f>
        <v>0</v>
      </c>
      <c r="E25" s="282">
        <f>SUM(E19:E24)</f>
        <v>0</v>
      </c>
    </row>
    <row r="26" spans="1:6">
      <c r="A26" s="433"/>
      <c r="B26" s="433"/>
      <c r="C26" s="433"/>
      <c r="D26" s="433"/>
      <c r="E26" s="433"/>
    </row>
    <row r="27" spans="1:6">
      <c r="A27" s="275" t="s">
        <v>17</v>
      </c>
      <c r="B27" s="435" t="s">
        <v>798</v>
      </c>
      <c r="C27" s="276" t="s">
        <v>782</v>
      </c>
      <c r="D27" s="276" t="s">
        <v>783</v>
      </c>
      <c r="E27" s="277" t="s">
        <v>784</v>
      </c>
    </row>
    <row r="28" spans="1:6">
      <c r="A28" s="278" t="s">
        <v>266</v>
      </c>
      <c r="B28" s="437" t="s">
        <v>799</v>
      </c>
      <c r="C28" s="284" t="str">
        <f>IF(C16&gt;C25,C16-C25,"")</f>
        <v/>
      </c>
      <c r="D28" s="284" t="str">
        <f>IF(D16&gt;D25,D16-D25,"")</f>
        <v/>
      </c>
      <c r="E28" s="285" t="str">
        <f>IF(E16&gt;E25,E16-E25,"")</f>
        <v/>
      </c>
    </row>
    <row r="29" spans="1:6">
      <c r="A29" s="278" t="s">
        <v>282</v>
      </c>
      <c r="B29" s="437" t="s">
        <v>800</v>
      </c>
      <c r="C29" s="284"/>
      <c r="D29" s="284" t="str">
        <f>IF(D25&gt;D16,D25-D16,"")</f>
        <v/>
      </c>
      <c r="E29" s="285" t="str">
        <f>IF(E25&gt;E16,E25-E16,"")</f>
        <v/>
      </c>
    </row>
    <row r="30" spans="1:6">
      <c r="A30" s="433"/>
      <c r="B30" s="433"/>
      <c r="C30" s="433"/>
      <c r="D30" s="433"/>
      <c r="E30" s="433"/>
    </row>
    <row r="31" spans="1:6">
      <c r="A31" s="286" t="s">
        <v>801</v>
      </c>
      <c r="B31" s="287"/>
      <c r="C31" s="276" t="s">
        <v>782</v>
      </c>
      <c r="D31" s="276" t="s">
        <v>783</v>
      </c>
      <c r="E31" s="277" t="s">
        <v>784</v>
      </c>
    </row>
    <row r="32" spans="1:6">
      <c r="A32" s="288" t="s">
        <v>492</v>
      </c>
      <c r="B32" s="289" t="s">
        <v>802</v>
      </c>
      <c r="C32" s="290"/>
      <c r="D32" s="290"/>
      <c r="E32" s="291"/>
      <c r="F32" s="292"/>
    </row>
    <row r="33" spans="1:8">
      <c r="A33" s="288" t="s">
        <v>494</v>
      </c>
      <c r="B33" s="435" t="s">
        <v>803</v>
      </c>
      <c r="C33" s="1395">
        <v>65</v>
      </c>
      <c r="D33" s="1395">
        <v>60</v>
      </c>
      <c r="E33" s="1396">
        <v>55</v>
      </c>
    </row>
    <row r="34" spans="1:8">
      <c r="A34" s="288" t="s">
        <v>804</v>
      </c>
      <c r="B34" s="435" t="s">
        <v>805</v>
      </c>
      <c r="C34" s="281" t="str">
        <f>IF(AND(C32&gt;C33,C33&lt;&gt;0),C32-C33,"")</f>
        <v/>
      </c>
      <c r="D34" s="281" t="str">
        <f>IF(AND(D32&gt;D33,D33&lt;&gt;0),D32-D33,"")</f>
        <v/>
      </c>
      <c r="E34" s="293" t="str">
        <f>IF(AND(E32&gt;E33,E33&lt;&gt;0),E32-E33,"")</f>
        <v/>
      </c>
      <c r="F34" s="294"/>
      <c r="G34" s="294"/>
      <c r="H34" s="294"/>
    </row>
    <row r="35" spans="1:8" ht="13.2" customHeight="1">
      <c r="A35" s="295"/>
      <c r="B35" s="435" t="s">
        <v>806</v>
      </c>
      <c r="C35" s="281" t="str">
        <f>IF(AND(C32&lt;C33,C32&lt;&gt;0),C33-C32,"")</f>
        <v/>
      </c>
      <c r="D35" s="281" t="str">
        <f>IF(AND(D32&lt;D33,D32&lt;&gt;0),D33-D32,"")</f>
        <v/>
      </c>
      <c r="E35" s="293" t="str">
        <f>IF(AND(E32&lt;E33,E32&lt;&gt;0),E33-E32,"")</f>
        <v/>
      </c>
      <c r="F35" s="294"/>
    </row>
    <row r="37" spans="1:8">
      <c r="B37" s="89"/>
      <c r="D37" s="89"/>
    </row>
    <row r="38" spans="1:8">
      <c r="B38" s="426" t="s">
        <v>422</v>
      </c>
      <c r="D38" s="426" t="s">
        <v>103</v>
      </c>
    </row>
  </sheetData>
  <mergeCells count="2">
    <mergeCell ref="A1:B1"/>
    <mergeCell ref="A2:B2"/>
  </mergeCells>
  <dataValidations count="1">
    <dataValidation type="date" allowBlank="1" showInputMessage="1" showErrorMessage="1" error="Nekorektan datum" prompt="Uneti datum u obliku_x000a_dan mes god_x000a_datum separator &quot;/&quot; ili &quot;-&quot; _x000a_ili &quot;.&quot;" sqref="WVL98304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xr:uid="{00000000-0002-0000-1700-000000000000}">
      <formula1>36525</formula1>
      <formula2>44196</formula2>
    </dataValidation>
  </dataValidations>
  <pageMargins left="0.55118110236220474" right="0.55118110236220474" top="0.39370078740157483" bottom="0.51181102362204722" header="0.51181102362204722" footer="0.51181102362204722"/>
  <pageSetup paperSize="9" orientation="landscape"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32"/>
  <sheetViews>
    <sheetView zoomScaleNormal="100" zoomScaleSheetLayoutView="100" workbookViewId="0">
      <selection activeCell="H5" sqref="H5:I5"/>
    </sheetView>
  </sheetViews>
  <sheetFormatPr defaultRowHeight="13.8"/>
  <cols>
    <col min="1" max="1" width="6.88671875" style="1" customWidth="1"/>
    <col min="2" max="2" width="52.5546875" style="1" customWidth="1"/>
    <col min="3" max="3" width="7" style="1" customWidth="1"/>
    <col min="4" max="4" width="9.6640625" style="1" customWidth="1"/>
    <col min="5" max="5" width="9" style="1" customWidth="1"/>
    <col min="6" max="6" width="8.44140625" style="1" customWidth="1"/>
    <col min="7" max="7" width="9" style="1" customWidth="1"/>
    <col min="8" max="8" width="8.6640625" style="1" customWidth="1"/>
    <col min="9" max="9" width="8.5546875" style="1" customWidth="1"/>
    <col min="10" max="10" width="9" style="1" customWidth="1"/>
    <col min="11" max="11" width="9.44140625" style="1" customWidth="1"/>
    <col min="12" max="12" width="9.88671875" style="1" customWidth="1"/>
    <col min="13" max="256" width="9.109375" style="1"/>
    <col min="257" max="257" width="6.88671875" style="1" customWidth="1"/>
    <col min="258" max="258" width="52.5546875" style="1" customWidth="1"/>
    <col min="259" max="259" width="7" style="1" customWidth="1"/>
    <col min="260" max="260" width="9.6640625" style="1" customWidth="1"/>
    <col min="261" max="261" width="9" style="1" customWidth="1"/>
    <col min="262" max="262" width="8.44140625" style="1" customWidth="1"/>
    <col min="263" max="263" width="9" style="1" customWidth="1"/>
    <col min="264" max="264" width="8.6640625" style="1" customWidth="1"/>
    <col min="265" max="265" width="8.5546875" style="1" customWidth="1"/>
    <col min="266" max="266" width="9" style="1" customWidth="1"/>
    <col min="267" max="267" width="9.44140625" style="1" customWidth="1"/>
    <col min="268" max="268" width="9.88671875" style="1" customWidth="1"/>
    <col min="269" max="512" width="9.109375" style="1"/>
    <col min="513" max="513" width="6.88671875" style="1" customWidth="1"/>
    <col min="514" max="514" width="52.5546875" style="1" customWidth="1"/>
    <col min="515" max="515" width="7" style="1" customWidth="1"/>
    <col min="516" max="516" width="9.6640625" style="1" customWidth="1"/>
    <col min="517" max="517" width="9" style="1" customWidth="1"/>
    <col min="518" max="518" width="8.44140625" style="1" customWidth="1"/>
    <col min="519" max="519" width="9" style="1" customWidth="1"/>
    <col min="520" max="520" width="8.6640625" style="1" customWidth="1"/>
    <col min="521" max="521" width="8.5546875" style="1" customWidth="1"/>
    <col min="522" max="522" width="9" style="1" customWidth="1"/>
    <col min="523" max="523" width="9.44140625" style="1" customWidth="1"/>
    <col min="524" max="524" width="9.88671875" style="1" customWidth="1"/>
    <col min="525" max="768" width="9.109375" style="1"/>
    <col min="769" max="769" width="6.88671875" style="1" customWidth="1"/>
    <col min="770" max="770" width="52.5546875" style="1" customWidth="1"/>
    <col min="771" max="771" width="7" style="1" customWidth="1"/>
    <col min="772" max="772" width="9.6640625" style="1" customWidth="1"/>
    <col min="773" max="773" width="9" style="1" customWidth="1"/>
    <col min="774" max="774" width="8.44140625" style="1" customWidth="1"/>
    <col min="775" max="775" width="9" style="1" customWidth="1"/>
    <col min="776" max="776" width="8.6640625" style="1" customWidth="1"/>
    <col min="777" max="777" width="8.5546875" style="1" customWidth="1"/>
    <col min="778" max="778" width="9" style="1" customWidth="1"/>
    <col min="779" max="779" width="9.44140625" style="1" customWidth="1"/>
    <col min="780" max="780" width="9.88671875" style="1" customWidth="1"/>
    <col min="781" max="1024" width="9.109375" style="1"/>
    <col min="1025" max="1025" width="6.88671875" style="1" customWidth="1"/>
    <col min="1026" max="1026" width="52.5546875" style="1" customWidth="1"/>
    <col min="1027" max="1027" width="7" style="1" customWidth="1"/>
    <col min="1028" max="1028" width="9.6640625" style="1" customWidth="1"/>
    <col min="1029" max="1029" width="9" style="1" customWidth="1"/>
    <col min="1030" max="1030" width="8.44140625" style="1" customWidth="1"/>
    <col min="1031" max="1031" width="9" style="1" customWidth="1"/>
    <col min="1032" max="1032" width="8.6640625" style="1" customWidth="1"/>
    <col min="1033" max="1033" width="8.5546875" style="1" customWidth="1"/>
    <col min="1034" max="1034" width="9" style="1" customWidth="1"/>
    <col min="1035" max="1035" width="9.44140625" style="1" customWidth="1"/>
    <col min="1036" max="1036" width="9.88671875" style="1" customWidth="1"/>
    <col min="1037" max="1280" width="9.109375" style="1"/>
    <col min="1281" max="1281" width="6.88671875" style="1" customWidth="1"/>
    <col min="1282" max="1282" width="52.5546875" style="1" customWidth="1"/>
    <col min="1283" max="1283" width="7" style="1" customWidth="1"/>
    <col min="1284" max="1284" width="9.6640625" style="1" customWidth="1"/>
    <col min="1285" max="1285" width="9" style="1" customWidth="1"/>
    <col min="1286" max="1286" width="8.44140625" style="1" customWidth="1"/>
    <col min="1287" max="1287" width="9" style="1" customWidth="1"/>
    <col min="1288" max="1288" width="8.6640625" style="1" customWidth="1"/>
    <col min="1289" max="1289" width="8.5546875" style="1" customWidth="1"/>
    <col min="1290" max="1290" width="9" style="1" customWidth="1"/>
    <col min="1291" max="1291" width="9.44140625" style="1" customWidth="1"/>
    <col min="1292" max="1292" width="9.88671875" style="1" customWidth="1"/>
    <col min="1293" max="1536" width="9.109375" style="1"/>
    <col min="1537" max="1537" width="6.88671875" style="1" customWidth="1"/>
    <col min="1538" max="1538" width="52.5546875" style="1" customWidth="1"/>
    <col min="1539" max="1539" width="7" style="1" customWidth="1"/>
    <col min="1540" max="1540" width="9.6640625" style="1" customWidth="1"/>
    <col min="1541" max="1541" width="9" style="1" customWidth="1"/>
    <col min="1542" max="1542" width="8.44140625" style="1" customWidth="1"/>
    <col min="1543" max="1543" width="9" style="1" customWidth="1"/>
    <col min="1544" max="1544" width="8.6640625" style="1" customWidth="1"/>
    <col min="1545" max="1545" width="8.5546875" style="1" customWidth="1"/>
    <col min="1546" max="1546" width="9" style="1" customWidth="1"/>
    <col min="1547" max="1547" width="9.44140625" style="1" customWidth="1"/>
    <col min="1548" max="1548" width="9.88671875" style="1" customWidth="1"/>
    <col min="1549" max="1792" width="9.109375" style="1"/>
    <col min="1793" max="1793" width="6.88671875" style="1" customWidth="1"/>
    <col min="1794" max="1794" width="52.5546875" style="1" customWidth="1"/>
    <col min="1795" max="1795" width="7" style="1" customWidth="1"/>
    <col min="1796" max="1796" width="9.6640625" style="1" customWidth="1"/>
    <col min="1797" max="1797" width="9" style="1" customWidth="1"/>
    <col min="1798" max="1798" width="8.44140625" style="1" customWidth="1"/>
    <col min="1799" max="1799" width="9" style="1" customWidth="1"/>
    <col min="1800" max="1800" width="8.6640625" style="1" customWidth="1"/>
    <col min="1801" max="1801" width="8.5546875" style="1" customWidth="1"/>
    <col min="1802" max="1802" width="9" style="1" customWidth="1"/>
    <col min="1803" max="1803" width="9.44140625" style="1" customWidth="1"/>
    <col min="1804" max="1804" width="9.88671875" style="1" customWidth="1"/>
    <col min="1805" max="2048" width="9.109375" style="1"/>
    <col min="2049" max="2049" width="6.88671875" style="1" customWidth="1"/>
    <col min="2050" max="2050" width="52.5546875" style="1" customWidth="1"/>
    <col min="2051" max="2051" width="7" style="1" customWidth="1"/>
    <col min="2052" max="2052" width="9.6640625" style="1" customWidth="1"/>
    <col min="2053" max="2053" width="9" style="1" customWidth="1"/>
    <col min="2054" max="2054" width="8.44140625" style="1" customWidth="1"/>
    <col min="2055" max="2055" width="9" style="1" customWidth="1"/>
    <col min="2056" max="2056" width="8.6640625" style="1" customWidth="1"/>
    <col min="2057" max="2057" width="8.5546875" style="1" customWidth="1"/>
    <col min="2058" max="2058" width="9" style="1" customWidth="1"/>
    <col min="2059" max="2059" width="9.44140625" style="1" customWidth="1"/>
    <col min="2060" max="2060" width="9.88671875" style="1" customWidth="1"/>
    <col min="2061" max="2304" width="9.109375" style="1"/>
    <col min="2305" max="2305" width="6.88671875" style="1" customWidth="1"/>
    <col min="2306" max="2306" width="52.5546875" style="1" customWidth="1"/>
    <col min="2307" max="2307" width="7" style="1" customWidth="1"/>
    <col min="2308" max="2308" width="9.6640625" style="1" customWidth="1"/>
    <col min="2309" max="2309" width="9" style="1" customWidth="1"/>
    <col min="2310" max="2310" width="8.44140625" style="1" customWidth="1"/>
    <col min="2311" max="2311" width="9" style="1" customWidth="1"/>
    <col min="2312" max="2312" width="8.6640625" style="1" customWidth="1"/>
    <col min="2313" max="2313" width="8.5546875" style="1" customWidth="1"/>
    <col min="2314" max="2314" width="9" style="1" customWidth="1"/>
    <col min="2315" max="2315" width="9.44140625" style="1" customWidth="1"/>
    <col min="2316" max="2316" width="9.88671875" style="1" customWidth="1"/>
    <col min="2317" max="2560" width="9.109375" style="1"/>
    <col min="2561" max="2561" width="6.88671875" style="1" customWidth="1"/>
    <col min="2562" max="2562" width="52.5546875" style="1" customWidth="1"/>
    <col min="2563" max="2563" width="7" style="1" customWidth="1"/>
    <col min="2564" max="2564" width="9.6640625" style="1" customWidth="1"/>
    <col min="2565" max="2565" width="9" style="1" customWidth="1"/>
    <col min="2566" max="2566" width="8.44140625" style="1" customWidth="1"/>
    <col min="2567" max="2567" width="9" style="1" customWidth="1"/>
    <col min="2568" max="2568" width="8.6640625" style="1" customWidth="1"/>
    <col min="2569" max="2569" width="8.5546875" style="1" customWidth="1"/>
    <col min="2570" max="2570" width="9" style="1" customWidth="1"/>
    <col min="2571" max="2571" width="9.44140625" style="1" customWidth="1"/>
    <col min="2572" max="2572" width="9.88671875" style="1" customWidth="1"/>
    <col min="2573" max="2816" width="9.109375" style="1"/>
    <col min="2817" max="2817" width="6.88671875" style="1" customWidth="1"/>
    <col min="2818" max="2818" width="52.5546875" style="1" customWidth="1"/>
    <col min="2819" max="2819" width="7" style="1" customWidth="1"/>
    <col min="2820" max="2820" width="9.6640625" style="1" customWidth="1"/>
    <col min="2821" max="2821" width="9" style="1" customWidth="1"/>
    <col min="2822" max="2822" width="8.44140625" style="1" customWidth="1"/>
    <col min="2823" max="2823" width="9" style="1" customWidth="1"/>
    <col min="2824" max="2824" width="8.6640625" style="1" customWidth="1"/>
    <col min="2825" max="2825" width="8.5546875" style="1" customWidth="1"/>
    <col min="2826" max="2826" width="9" style="1" customWidth="1"/>
    <col min="2827" max="2827" width="9.44140625" style="1" customWidth="1"/>
    <col min="2828" max="2828" width="9.88671875" style="1" customWidth="1"/>
    <col min="2829" max="3072" width="9.109375" style="1"/>
    <col min="3073" max="3073" width="6.88671875" style="1" customWidth="1"/>
    <col min="3074" max="3074" width="52.5546875" style="1" customWidth="1"/>
    <col min="3075" max="3075" width="7" style="1" customWidth="1"/>
    <col min="3076" max="3076" width="9.6640625" style="1" customWidth="1"/>
    <col min="3077" max="3077" width="9" style="1" customWidth="1"/>
    <col min="3078" max="3078" width="8.44140625" style="1" customWidth="1"/>
    <col min="3079" max="3079" width="9" style="1" customWidth="1"/>
    <col min="3080" max="3080" width="8.6640625" style="1" customWidth="1"/>
    <col min="3081" max="3081" width="8.5546875" style="1" customWidth="1"/>
    <col min="3082" max="3082" width="9" style="1" customWidth="1"/>
    <col min="3083" max="3083" width="9.44140625" style="1" customWidth="1"/>
    <col min="3084" max="3084" width="9.88671875" style="1" customWidth="1"/>
    <col min="3085" max="3328" width="9.109375" style="1"/>
    <col min="3329" max="3329" width="6.88671875" style="1" customWidth="1"/>
    <col min="3330" max="3330" width="52.5546875" style="1" customWidth="1"/>
    <col min="3331" max="3331" width="7" style="1" customWidth="1"/>
    <col min="3332" max="3332" width="9.6640625" style="1" customWidth="1"/>
    <col min="3333" max="3333" width="9" style="1" customWidth="1"/>
    <col min="3334" max="3334" width="8.44140625" style="1" customWidth="1"/>
    <col min="3335" max="3335" width="9" style="1" customWidth="1"/>
    <col min="3336" max="3336" width="8.6640625" style="1" customWidth="1"/>
    <col min="3337" max="3337" width="8.5546875" style="1" customWidth="1"/>
    <col min="3338" max="3338" width="9" style="1" customWidth="1"/>
    <col min="3339" max="3339" width="9.44140625" style="1" customWidth="1"/>
    <col min="3340" max="3340" width="9.88671875" style="1" customWidth="1"/>
    <col min="3341" max="3584" width="9.109375" style="1"/>
    <col min="3585" max="3585" width="6.88671875" style="1" customWidth="1"/>
    <col min="3586" max="3586" width="52.5546875" style="1" customWidth="1"/>
    <col min="3587" max="3587" width="7" style="1" customWidth="1"/>
    <col min="3588" max="3588" width="9.6640625" style="1" customWidth="1"/>
    <col min="3589" max="3589" width="9" style="1" customWidth="1"/>
    <col min="3590" max="3590" width="8.44140625" style="1" customWidth="1"/>
    <col min="3591" max="3591" width="9" style="1" customWidth="1"/>
    <col min="3592" max="3592" width="8.6640625" style="1" customWidth="1"/>
    <col min="3593" max="3593" width="8.5546875" style="1" customWidth="1"/>
    <col min="3594" max="3594" width="9" style="1" customWidth="1"/>
    <col min="3595" max="3595" width="9.44140625" style="1" customWidth="1"/>
    <col min="3596" max="3596" width="9.88671875" style="1" customWidth="1"/>
    <col min="3597" max="3840" width="9.109375" style="1"/>
    <col min="3841" max="3841" width="6.88671875" style="1" customWidth="1"/>
    <col min="3842" max="3842" width="52.5546875" style="1" customWidth="1"/>
    <col min="3843" max="3843" width="7" style="1" customWidth="1"/>
    <col min="3844" max="3844" width="9.6640625" style="1" customWidth="1"/>
    <col min="3845" max="3845" width="9" style="1" customWidth="1"/>
    <col min="3846" max="3846" width="8.44140625" style="1" customWidth="1"/>
    <col min="3847" max="3847" width="9" style="1" customWidth="1"/>
    <col min="3848" max="3848" width="8.6640625" style="1" customWidth="1"/>
    <col min="3849" max="3849" width="8.5546875" style="1" customWidth="1"/>
    <col min="3850" max="3850" width="9" style="1" customWidth="1"/>
    <col min="3851" max="3851" width="9.44140625" style="1" customWidth="1"/>
    <col min="3852" max="3852" width="9.88671875" style="1" customWidth="1"/>
    <col min="3853" max="4096" width="9.109375" style="1"/>
    <col min="4097" max="4097" width="6.88671875" style="1" customWidth="1"/>
    <col min="4098" max="4098" width="52.5546875" style="1" customWidth="1"/>
    <col min="4099" max="4099" width="7" style="1" customWidth="1"/>
    <col min="4100" max="4100" width="9.6640625" style="1" customWidth="1"/>
    <col min="4101" max="4101" width="9" style="1" customWidth="1"/>
    <col min="4102" max="4102" width="8.44140625" style="1" customWidth="1"/>
    <col min="4103" max="4103" width="9" style="1" customWidth="1"/>
    <col min="4104" max="4104" width="8.6640625" style="1" customWidth="1"/>
    <col min="4105" max="4105" width="8.5546875" style="1" customWidth="1"/>
    <col min="4106" max="4106" width="9" style="1" customWidth="1"/>
    <col min="4107" max="4107" width="9.44140625" style="1" customWidth="1"/>
    <col min="4108" max="4108" width="9.88671875" style="1" customWidth="1"/>
    <col min="4109" max="4352" width="9.109375" style="1"/>
    <col min="4353" max="4353" width="6.88671875" style="1" customWidth="1"/>
    <col min="4354" max="4354" width="52.5546875" style="1" customWidth="1"/>
    <col min="4355" max="4355" width="7" style="1" customWidth="1"/>
    <col min="4356" max="4356" width="9.6640625" style="1" customWidth="1"/>
    <col min="4357" max="4357" width="9" style="1" customWidth="1"/>
    <col min="4358" max="4358" width="8.44140625" style="1" customWidth="1"/>
    <col min="4359" max="4359" width="9" style="1" customWidth="1"/>
    <col min="4360" max="4360" width="8.6640625" style="1" customWidth="1"/>
    <col min="4361" max="4361" width="8.5546875" style="1" customWidth="1"/>
    <col min="4362" max="4362" width="9" style="1" customWidth="1"/>
    <col min="4363" max="4363" width="9.44140625" style="1" customWidth="1"/>
    <col min="4364" max="4364" width="9.88671875" style="1" customWidth="1"/>
    <col min="4365" max="4608" width="9.109375" style="1"/>
    <col min="4609" max="4609" width="6.88671875" style="1" customWidth="1"/>
    <col min="4610" max="4610" width="52.5546875" style="1" customWidth="1"/>
    <col min="4611" max="4611" width="7" style="1" customWidth="1"/>
    <col min="4612" max="4612" width="9.6640625" style="1" customWidth="1"/>
    <col min="4613" max="4613" width="9" style="1" customWidth="1"/>
    <col min="4614" max="4614" width="8.44140625" style="1" customWidth="1"/>
    <col min="4615" max="4615" width="9" style="1" customWidth="1"/>
    <col min="4616" max="4616" width="8.6640625" style="1" customWidth="1"/>
    <col min="4617" max="4617" width="8.5546875" style="1" customWidth="1"/>
    <col min="4618" max="4618" width="9" style="1" customWidth="1"/>
    <col min="4619" max="4619" width="9.44140625" style="1" customWidth="1"/>
    <col min="4620" max="4620" width="9.88671875" style="1" customWidth="1"/>
    <col min="4621" max="4864" width="9.109375" style="1"/>
    <col min="4865" max="4865" width="6.88671875" style="1" customWidth="1"/>
    <col min="4866" max="4866" width="52.5546875" style="1" customWidth="1"/>
    <col min="4867" max="4867" width="7" style="1" customWidth="1"/>
    <col min="4868" max="4868" width="9.6640625" style="1" customWidth="1"/>
    <col min="4869" max="4869" width="9" style="1" customWidth="1"/>
    <col min="4870" max="4870" width="8.44140625" style="1" customWidth="1"/>
    <col min="4871" max="4871" width="9" style="1" customWidth="1"/>
    <col min="4872" max="4872" width="8.6640625" style="1" customWidth="1"/>
    <col min="4873" max="4873" width="8.5546875" style="1" customWidth="1"/>
    <col min="4874" max="4874" width="9" style="1" customWidth="1"/>
    <col min="4875" max="4875" width="9.44140625" style="1" customWidth="1"/>
    <col min="4876" max="4876" width="9.88671875" style="1" customWidth="1"/>
    <col min="4877" max="5120" width="9.109375" style="1"/>
    <col min="5121" max="5121" width="6.88671875" style="1" customWidth="1"/>
    <col min="5122" max="5122" width="52.5546875" style="1" customWidth="1"/>
    <col min="5123" max="5123" width="7" style="1" customWidth="1"/>
    <col min="5124" max="5124" width="9.6640625" style="1" customWidth="1"/>
    <col min="5125" max="5125" width="9" style="1" customWidth="1"/>
    <col min="5126" max="5126" width="8.44140625" style="1" customWidth="1"/>
    <col min="5127" max="5127" width="9" style="1" customWidth="1"/>
    <col min="5128" max="5128" width="8.6640625" style="1" customWidth="1"/>
    <col min="5129" max="5129" width="8.5546875" style="1" customWidth="1"/>
    <col min="5130" max="5130" width="9" style="1" customWidth="1"/>
    <col min="5131" max="5131" width="9.44140625" style="1" customWidth="1"/>
    <col min="5132" max="5132" width="9.88671875" style="1" customWidth="1"/>
    <col min="5133" max="5376" width="9.109375" style="1"/>
    <col min="5377" max="5377" width="6.88671875" style="1" customWidth="1"/>
    <col min="5378" max="5378" width="52.5546875" style="1" customWidth="1"/>
    <col min="5379" max="5379" width="7" style="1" customWidth="1"/>
    <col min="5380" max="5380" width="9.6640625" style="1" customWidth="1"/>
    <col min="5381" max="5381" width="9" style="1" customWidth="1"/>
    <col min="5382" max="5382" width="8.44140625" style="1" customWidth="1"/>
    <col min="5383" max="5383" width="9" style="1" customWidth="1"/>
    <col min="5384" max="5384" width="8.6640625" style="1" customWidth="1"/>
    <col min="5385" max="5385" width="8.5546875" style="1" customWidth="1"/>
    <col min="5386" max="5386" width="9" style="1" customWidth="1"/>
    <col min="5387" max="5387" width="9.44140625" style="1" customWidth="1"/>
    <col min="5388" max="5388" width="9.88671875" style="1" customWidth="1"/>
    <col min="5389" max="5632" width="9.109375" style="1"/>
    <col min="5633" max="5633" width="6.88671875" style="1" customWidth="1"/>
    <col min="5634" max="5634" width="52.5546875" style="1" customWidth="1"/>
    <col min="5635" max="5635" width="7" style="1" customWidth="1"/>
    <col min="5636" max="5636" width="9.6640625" style="1" customWidth="1"/>
    <col min="5637" max="5637" width="9" style="1" customWidth="1"/>
    <col min="5638" max="5638" width="8.44140625" style="1" customWidth="1"/>
    <col min="5639" max="5639" width="9" style="1" customWidth="1"/>
    <col min="5640" max="5640" width="8.6640625" style="1" customWidth="1"/>
    <col min="5641" max="5641" width="8.5546875" style="1" customWidth="1"/>
    <col min="5642" max="5642" width="9" style="1" customWidth="1"/>
    <col min="5643" max="5643" width="9.44140625" style="1" customWidth="1"/>
    <col min="5644" max="5644" width="9.88671875" style="1" customWidth="1"/>
    <col min="5645" max="5888" width="9.109375" style="1"/>
    <col min="5889" max="5889" width="6.88671875" style="1" customWidth="1"/>
    <col min="5890" max="5890" width="52.5546875" style="1" customWidth="1"/>
    <col min="5891" max="5891" width="7" style="1" customWidth="1"/>
    <col min="5892" max="5892" width="9.6640625" style="1" customWidth="1"/>
    <col min="5893" max="5893" width="9" style="1" customWidth="1"/>
    <col min="5894" max="5894" width="8.44140625" style="1" customWidth="1"/>
    <col min="5895" max="5895" width="9" style="1" customWidth="1"/>
    <col min="5896" max="5896" width="8.6640625" style="1" customWidth="1"/>
    <col min="5897" max="5897" width="8.5546875" style="1" customWidth="1"/>
    <col min="5898" max="5898" width="9" style="1" customWidth="1"/>
    <col min="5899" max="5899" width="9.44140625" style="1" customWidth="1"/>
    <col min="5900" max="5900" width="9.88671875" style="1" customWidth="1"/>
    <col min="5901" max="6144" width="9.109375" style="1"/>
    <col min="6145" max="6145" width="6.88671875" style="1" customWidth="1"/>
    <col min="6146" max="6146" width="52.5546875" style="1" customWidth="1"/>
    <col min="6147" max="6147" width="7" style="1" customWidth="1"/>
    <col min="6148" max="6148" width="9.6640625" style="1" customWidth="1"/>
    <col min="6149" max="6149" width="9" style="1" customWidth="1"/>
    <col min="6150" max="6150" width="8.44140625" style="1" customWidth="1"/>
    <col min="6151" max="6151" width="9" style="1" customWidth="1"/>
    <col min="6152" max="6152" width="8.6640625" style="1" customWidth="1"/>
    <col min="6153" max="6153" width="8.5546875" style="1" customWidth="1"/>
    <col min="6154" max="6154" width="9" style="1" customWidth="1"/>
    <col min="6155" max="6155" width="9.44140625" style="1" customWidth="1"/>
    <col min="6156" max="6156" width="9.88671875" style="1" customWidth="1"/>
    <col min="6157" max="6400" width="9.109375" style="1"/>
    <col min="6401" max="6401" width="6.88671875" style="1" customWidth="1"/>
    <col min="6402" max="6402" width="52.5546875" style="1" customWidth="1"/>
    <col min="6403" max="6403" width="7" style="1" customWidth="1"/>
    <col min="6404" max="6404" width="9.6640625" style="1" customWidth="1"/>
    <col min="6405" max="6405" width="9" style="1" customWidth="1"/>
    <col min="6406" max="6406" width="8.44140625" style="1" customWidth="1"/>
    <col min="6407" max="6407" width="9" style="1" customWidth="1"/>
    <col min="6408" max="6408" width="8.6640625" style="1" customWidth="1"/>
    <col min="6409" max="6409" width="8.5546875" style="1" customWidth="1"/>
    <col min="6410" max="6410" width="9" style="1" customWidth="1"/>
    <col min="6411" max="6411" width="9.44140625" style="1" customWidth="1"/>
    <col min="6412" max="6412" width="9.88671875" style="1" customWidth="1"/>
    <col min="6413" max="6656" width="9.109375" style="1"/>
    <col min="6657" max="6657" width="6.88671875" style="1" customWidth="1"/>
    <col min="6658" max="6658" width="52.5546875" style="1" customWidth="1"/>
    <col min="6659" max="6659" width="7" style="1" customWidth="1"/>
    <col min="6660" max="6660" width="9.6640625" style="1" customWidth="1"/>
    <col min="6661" max="6661" width="9" style="1" customWidth="1"/>
    <col min="6662" max="6662" width="8.44140625" style="1" customWidth="1"/>
    <col min="6663" max="6663" width="9" style="1" customWidth="1"/>
    <col min="6664" max="6664" width="8.6640625" style="1" customWidth="1"/>
    <col min="6665" max="6665" width="8.5546875" style="1" customWidth="1"/>
    <col min="6666" max="6666" width="9" style="1" customWidth="1"/>
    <col min="6667" max="6667" width="9.44140625" style="1" customWidth="1"/>
    <col min="6668" max="6668" width="9.88671875" style="1" customWidth="1"/>
    <col min="6669" max="6912" width="9.109375" style="1"/>
    <col min="6913" max="6913" width="6.88671875" style="1" customWidth="1"/>
    <col min="6914" max="6914" width="52.5546875" style="1" customWidth="1"/>
    <col min="6915" max="6915" width="7" style="1" customWidth="1"/>
    <col min="6916" max="6916" width="9.6640625" style="1" customWidth="1"/>
    <col min="6917" max="6917" width="9" style="1" customWidth="1"/>
    <col min="6918" max="6918" width="8.44140625" style="1" customWidth="1"/>
    <col min="6919" max="6919" width="9" style="1" customWidth="1"/>
    <col min="6920" max="6920" width="8.6640625" style="1" customWidth="1"/>
    <col min="6921" max="6921" width="8.5546875" style="1" customWidth="1"/>
    <col min="6922" max="6922" width="9" style="1" customWidth="1"/>
    <col min="6923" max="6923" width="9.44140625" style="1" customWidth="1"/>
    <col min="6924" max="6924" width="9.88671875" style="1" customWidth="1"/>
    <col min="6925" max="7168" width="9.109375" style="1"/>
    <col min="7169" max="7169" width="6.88671875" style="1" customWidth="1"/>
    <col min="7170" max="7170" width="52.5546875" style="1" customWidth="1"/>
    <col min="7171" max="7171" width="7" style="1" customWidth="1"/>
    <col min="7172" max="7172" width="9.6640625" style="1" customWidth="1"/>
    <col min="7173" max="7173" width="9" style="1" customWidth="1"/>
    <col min="7174" max="7174" width="8.44140625" style="1" customWidth="1"/>
    <col min="7175" max="7175" width="9" style="1" customWidth="1"/>
    <col min="7176" max="7176" width="8.6640625" style="1" customWidth="1"/>
    <col min="7177" max="7177" width="8.5546875" style="1" customWidth="1"/>
    <col min="7178" max="7178" width="9" style="1" customWidth="1"/>
    <col min="7179" max="7179" width="9.44140625" style="1" customWidth="1"/>
    <col min="7180" max="7180" width="9.88671875" style="1" customWidth="1"/>
    <col min="7181" max="7424" width="9.109375" style="1"/>
    <col min="7425" max="7425" width="6.88671875" style="1" customWidth="1"/>
    <col min="7426" max="7426" width="52.5546875" style="1" customWidth="1"/>
    <col min="7427" max="7427" width="7" style="1" customWidth="1"/>
    <col min="7428" max="7428" width="9.6640625" style="1" customWidth="1"/>
    <col min="7429" max="7429" width="9" style="1" customWidth="1"/>
    <col min="7430" max="7430" width="8.44140625" style="1" customWidth="1"/>
    <col min="7431" max="7431" width="9" style="1" customWidth="1"/>
    <col min="7432" max="7432" width="8.6640625" style="1" customWidth="1"/>
    <col min="7433" max="7433" width="8.5546875" style="1" customWidth="1"/>
    <col min="7434" max="7434" width="9" style="1" customWidth="1"/>
    <col min="7435" max="7435" width="9.44140625" style="1" customWidth="1"/>
    <col min="7436" max="7436" width="9.88671875" style="1" customWidth="1"/>
    <col min="7437" max="7680" width="9.109375" style="1"/>
    <col min="7681" max="7681" width="6.88671875" style="1" customWidth="1"/>
    <col min="7682" max="7682" width="52.5546875" style="1" customWidth="1"/>
    <col min="7683" max="7683" width="7" style="1" customWidth="1"/>
    <col min="7684" max="7684" width="9.6640625" style="1" customWidth="1"/>
    <col min="7685" max="7685" width="9" style="1" customWidth="1"/>
    <col min="7686" max="7686" width="8.44140625" style="1" customWidth="1"/>
    <col min="7687" max="7687" width="9" style="1" customWidth="1"/>
    <col min="7688" max="7688" width="8.6640625" style="1" customWidth="1"/>
    <col min="7689" max="7689" width="8.5546875" style="1" customWidth="1"/>
    <col min="7690" max="7690" width="9" style="1" customWidth="1"/>
    <col min="7691" max="7691" width="9.44140625" style="1" customWidth="1"/>
    <col min="7692" max="7692" width="9.88671875" style="1" customWidth="1"/>
    <col min="7693" max="7936" width="9.109375" style="1"/>
    <col min="7937" max="7937" width="6.88671875" style="1" customWidth="1"/>
    <col min="7938" max="7938" width="52.5546875" style="1" customWidth="1"/>
    <col min="7939" max="7939" width="7" style="1" customWidth="1"/>
    <col min="7940" max="7940" width="9.6640625" style="1" customWidth="1"/>
    <col min="7941" max="7941" width="9" style="1" customWidth="1"/>
    <col min="7942" max="7942" width="8.44140625" style="1" customWidth="1"/>
    <col min="7943" max="7943" width="9" style="1" customWidth="1"/>
    <col min="7944" max="7944" width="8.6640625" style="1" customWidth="1"/>
    <col min="7945" max="7945" width="8.5546875" style="1" customWidth="1"/>
    <col min="7946" max="7946" width="9" style="1" customWidth="1"/>
    <col min="7947" max="7947" width="9.44140625" style="1" customWidth="1"/>
    <col min="7948" max="7948" width="9.88671875" style="1" customWidth="1"/>
    <col min="7949" max="8192" width="9.109375" style="1"/>
    <col min="8193" max="8193" width="6.88671875" style="1" customWidth="1"/>
    <col min="8194" max="8194" width="52.5546875" style="1" customWidth="1"/>
    <col min="8195" max="8195" width="7" style="1" customWidth="1"/>
    <col min="8196" max="8196" width="9.6640625" style="1" customWidth="1"/>
    <col min="8197" max="8197" width="9" style="1" customWidth="1"/>
    <col min="8198" max="8198" width="8.44140625" style="1" customWidth="1"/>
    <col min="8199" max="8199" width="9" style="1" customWidth="1"/>
    <col min="8200" max="8200" width="8.6640625" style="1" customWidth="1"/>
    <col min="8201" max="8201" width="8.5546875" style="1" customWidth="1"/>
    <col min="8202" max="8202" width="9" style="1" customWidth="1"/>
    <col min="8203" max="8203" width="9.44140625" style="1" customWidth="1"/>
    <col min="8204" max="8204" width="9.88671875" style="1" customWidth="1"/>
    <col min="8205" max="8448" width="9.109375" style="1"/>
    <col min="8449" max="8449" width="6.88671875" style="1" customWidth="1"/>
    <col min="8450" max="8450" width="52.5546875" style="1" customWidth="1"/>
    <col min="8451" max="8451" width="7" style="1" customWidth="1"/>
    <col min="8452" max="8452" width="9.6640625" style="1" customWidth="1"/>
    <col min="8453" max="8453" width="9" style="1" customWidth="1"/>
    <col min="8454" max="8454" width="8.44140625" style="1" customWidth="1"/>
    <col min="8455" max="8455" width="9" style="1" customWidth="1"/>
    <col min="8456" max="8456" width="8.6640625" style="1" customWidth="1"/>
    <col min="8457" max="8457" width="8.5546875" style="1" customWidth="1"/>
    <col min="8458" max="8458" width="9" style="1" customWidth="1"/>
    <col min="8459" max="8459" width="9.44140625" style="1" customWidth="1"/>
    <col min="8460" max="8460" width="9.88671875" style="1" customWidth="1"/>
    <col min="8461" max="8704" width="9.109375" style="1"/>
    <col min="8705" max="8705" width="6.88671875" style="1" customWidth="1"/>
    <col min="8706" max="8706" width="52.5546875" style="1" customWidth="1"/>
    <col min="8707" max="8707" width="7" style="1" customWidth="1"/>
    <col min="8708" max="8708" width="9.6640625" style="1" customWidth="1"/>
    <col min="8709" max="8709" width="9" style="1" customWidth="1"/>
    <col min="8710" max="8710" width="8.44140625" style="1" customWidth="1"/>
    <col min="8711" max="8711" width="9" style="1" customWidth="1"/>
    <col min="8712" max="8712" width="8.6640625" style="1" customWidth="1"/>
    <col min="8713" max="8713" width="8.5546875" style="1" customWidth="1"/>
    <col min="8714" max="8714" width="9" style="1" customWidth="1"/>
    <col min="8715" max="8715" width="9.44140625" style="1" customWidth="1"/>
    <col min="8716" max="8716" width="9.88671875" style="1" customWidth="1"/>
    <col min="8717" max="8960" width="9.109375" style="1"/>
    <col min="8961" max="8961" width="6.88671875" style="1" customWidth="1"/>
    <col min="8962" max="8962" width="52.5546875" style="1" customWidth="1"/>
    <col min="8963" max="8963" width="7" style="1" customWidth="1"/>
    <col min="8964" max="8964" width="9.6640625" style="1" customWidth="1"/>
    <col min="8965" max="8965" width="9" style="1" customWidth="1"/>
    <col min="8966" max="8966" width="8.44140625" style="1" customWidth="1"/>
    <col min="8967" max="8967" width="9" style="1" customWidth="1"/>
    <col min="8968" max="8968" width="8.6640625" style="1" customWidth="1"/>
    <col min="8969" max="8969" width="8.5546875" style="1" customWidth="1"/>
    <col min="8970" max="8970" width="9" style="1" customWidth="1"/>
    <col min="8971" max="8971" width="9.44140625" style="1" customWidth="1"/>
    <col min="8972" max="8972" width="9.88671875" style="1" customWidth="1"/>
    <col min="8973" max="9216" width="9.109375" style="1"/>
    <col min="9217" max="9217" width="6.88671875" style="1" customWidth="1"/>
    <col min="9218" max="9218" width="52.5546875" style="1" customWidth="1"/>
    <col min="9219" max="9219" width="7" style="1" customWidth="1"/>
    <col min="9220" max="9220" width="9.6640625" style="1" customWidth="1"/>
    <col min="9221" max="9221" width="9" style="1" customWidth="1"/>
    <col min="9222" max="9222" width="8.44140625" style="1" customWidth="1"/>
    <col min="9223" max="9223" width="9" style="1" customWidth="1"/>
    <col min="9224" max="9224" width="8.6640625" style="1" customWidth="1"/>
    <col min="9225" max="9225" width="8.5546875" style="1" customWidth="1"/>
    <col min="9226" max="9226" width="9" style="1" customWidth="1"/>
    <col min="9227" max="9227" width="9.44140625" style="1" customWidth="1"/>
    <col min="9228" max="9228" width="9.88671875" style="1" customWidth="1"/>
    <col min="9229" max="9472" width="9.109375" style="1"/>
    <col min="9473" max="9473" width="6.88671875" style="1" customWidth="1"/>
    <col min="9474" max="9474" width="52.5546875" style="1" customWidth="1"/>
    <col min="9475" max="9475" width="7" style="1" customWidth="1"/>
    <col min="9476" max="9476" width="9.6640625" style="1" customWidth="1"/>
    <col min="9477" max="9477" width="9" style="1" customWidth="1"/>
    <col min="9478" max="9478" width="8.44140625" style="1" customWidth="1"/>
    <col min="9479" max="9479" width="9" style="1" customWidth="1"/>
    <col min="9480" max="9480" width="8.6640625" style="1" customWidth="1"/>
    <col min="9481" max="9481" width="8.5546875" style="1" customWidth="1"/>
    <col min="9482" max="9482" width="9" style="1" customWidth="1"/>
    <col min="9483" max="9483" width="9.44140625" style="1" customWidth="1"/>
    <col min="9484" max="9484" width="9.88671875" style="1" customWidth="1"/>
    <col min="9485" max="9728" width="9.109375" style="1"/>
    <col min="9729" max="9729" width="6.88671875" style="1" customWidth="1"/>
    <col min="9730" max="9730" width="52.5546875" style="1" customWidth="1"/>
    <col min="9731" max="9731" width="7" style="1" customWidth="1"/>
    <col min="9732" max="9732" width="9.6640625" style="1" customWidth="1"/>
    <col min="9733" max="9733" width="9" style="1" customWidth="1"/>
    <col min="9734" max="9734" width="8.44140625" style="1" customWidth="1"/>
    <col min="9735" max="9735" width="9" style="1" customWidth="1"/>
    <col min="9736" max="9736" width="8.6640625" style="1" customWidth="1"/>
    <col min="9737" max="9737" width="8.5546875" style="1" customWidth="1"/>
    <col min="9738" max="9738" width="9" style="1" customWidth="1"/>
    <col min="9739" max="9739" width="9.44140625" style="1" customWidth="1"/>
    <col min="9740" max="9740" width="9.88671875" style="1" customWidth="1"/>
    <col min="9741" max="9984" width="9.109375" style="1"/>
    <col min="9985" max="9985" width="6.88671875" style="1" customWidth="1"/>
    <col min="9986" max="9986" width="52.5546875" style="1" customWidth="1"/>
    <col min="9987" max="9987" width="7" style="1" customWidth="1"/>
    <col min="9988" max="9988" width="9.6640625" style="1" customWidth="1"/>
    <col min="9989" max="9989" width="9" style="1" customWidth="1"/>
    <col min="9990" max="9990" width="8.44140625" style="1" customWidth="1"/>
    <col min="9991" max="9991" width="9" style="1" customWidth="1"/>
    <col min="9992" max="9992" width="8.6640625" style="1" customWidth="1"/>
    <col min="9993" max="9993" width="8.5546875" style="1" customWidth="1"/>
    <col min="9994" max="9994" width="9" style="1" customWidth="1"/>
    <col min="9995" max="9995" width="9.44140625" style="1" customWidth="1"/>
    <col min="9996" max="9996" width="9.88671875" style="1" customWidth="1"/>
    <col min="9997" max="10240" width="9.109375" style="1"/>
    <col min="10241" max="10241" width="6.88671875" style="1" customWidth="1"/>
    <col min="10242" max="10242" width="52.5546875" style="1" customWidth="1"/>
    <col min="10243" max="10243" width="7" style="1" customWidth="1"/>
    <col min="10244" max="10244" width="9.6640625" style="1" customWidth="1"/>
    <col min="10245" max="10245" width="9" style="1" customWidth="1"/>
    <col min="10246" max="10246" width="8.44140625" style="1" customWidth="1"/>
    <col min="10247" max="10247" width="9" style="1" customWidth="1"/>
    <col min="10248" max="10248" width="8.6640625" style="1" customWidth="1"/>
    <col min="10249" max="10249" width="8.5546875" style="1" customWidth="1"/>
    <col min="10250" max="10250" width="9" style="1" customWidth="1"/>
    <col min="10251" max="10251" width="9.44140625" style="1" customWidth="1"/>
    <col min="10252" max="10252" width="9.88671875" style="1" customWidth="1"/>
    <col min="10253" max="10496" width="9.109375" style="1"/>
    <col min="10497" max="10497" width="6.88671875" style="1" customWidth="1"/>
    <col min="10498" max="10498" width="52.5546875" style="1" customWidth="1"/>
    <col min="10499" max="10499" width="7" style="1" customWidth="1"/>
    <col min="10500" max="10500" width="9.6640625" style="1" customWidth="1"/>
    <col min="10501" max="10501" width="9" style="1" customWidth="1"/>
    <col min="10502" max="10502" width="8.44140625" style="1" customWidth="1"/>
    <col min="10503" max="10503" width="9" style="1" customWidth="1"/>
    <col min="10504" max="10504" width="8.6640625" style="1" customWidth="1"/>
    <col min="10505" max="10505" width="8.5546875" style="1" customWidth="1"/>
    <col min="10506" max="10506" width="9" style="1" customWidth="1"/>
    <col min="10507" max="10507" width="9.44140625" style="1" customWidth="1"/>
    <col min="10508" max="10508" width="9.88671875" style="1" customWidth="1"/>
    <col min="10509" max="10752" width="9.109375" style="1"/>
    <col min="10753" max="10753" width="6.88671875" style="1" customWidth="1"/>
    <col min="10754" max="10754" width="52.5546875" style="1" customWidth="1"/>
    <col min="10755" max="10755" width="7" style="1" customWidth="1"/>
    <col min="10756" max="10756" width="9.6640625" style="1" customWidth="1"/>
    <col min="10757" max="10757" width="9" style="1" customWidth="1"/>
    <col min="10758" max="10758" width="8.44140625" style="1" customWidth="1"/>
    <col min="10759" max="10759" width="9" style="1" customWidth="1"/>
    <col min="10760" max="10760" width="8.6640625" style="1" customWidth="1"/>
    <col min="10761" max="10761" width="8.5546875" style="1" customWidth="1"/>
    <col min="10762" max="10762" width="9" style="1" customWidth="1"/>
    <col min="10763" max="10763" width="9.44140625" style="1" customWidth="1"/>
    <col min="10764" max="10764" width="9.88671875" style="1" customWidth="1"/>
    <col min="10765" max="11008" width="9.109375" style="1"/>
    <col min="11009" max="11009" width="6.88671875" style="1" customWidth="1"/>
    <col min="11010" max="11010" width="52.5546875" style="1" customWidth="1"/>
    <col min="11011" max="11011" width="7" style="1" customWidth="1"/>
    <col min="11012" max="11012" width="9.6640625" style="1" customWidth="1"/>
    <col min="11013" max="11013" width="9" style="1" customWidth="1"/>
    <col min="11014" max="11014" width="8.44140625" style="1" customWidth="1"/>
    <col min="11015" max="11015" width="9" style="1" customWidth="1"/>
    <col min="11016" max="11016" width="8.6640625" style="1" customWidth="1"/>
    <col min="11017" max="11017" width="8.5546875" style="1" customWidth="1"/>
    <col min="11018" max="11018" width="9" style="1" customWidth="1"/>
    <col min="11019" max="11019" width="9.44140625" style="1" customWidth="1"/>
    <col min="11020" max="11020" width="9.88671875" style="1" customWidth="1"/>
    <col min="11021" max="11264" width="9.109375" style="1"/>
    <col min="11265" max="11265" width="6.88671875" style="1" customWidth="1"/>
    <col min="11266" max="11266" width="52.5546875" style="1" customWidth="1"/>
    <col min="11267" max="11267" width="7" style="1" customWidth="1"/>
    <col min="11268" max="11268" width="9.6640625" style="1" customWidth="1"/>
    <col min="11269" max="11269" width="9" style="1" customWidth="1"/>
    <col min="11270" max="11270" width="8.44140625" style="1" customWidth="1"/>
    <col min="11271" max="11271" width="9" style="1" customWidth="1"/>
    <col min="11272" max="11272" width="8.6640625" style="1" customWidth="1"/>
    <col min="11273" max="11273" width="8.5546875" style="1" customWidth="1"/>
    <col min="11274" max="11274" width="9" style="1" customWidth="1"/>
    <col min="11275" max="11275" width="9.44140625" style="1" customWidth="1"/>
    <col min="11276" max="11276" width="9.88671875" style="1" customWidth="1"/>
    <col min="11277" max="11520" width="9.109375" style="1"/>
    <col min="11521" max="11521" width="6.88671875" style="1" customWidth="1"/>
    <col min="11522" max="11522" width="52.5546875" style="1" customWidth="1"/>
    <col min="11523" max="11523" width="7" style="1" customWidth="1"/>
    <col min="11524" max="11524" width="9.6640625" style="1" customWidth="1"/>
    <col min="11525" max="11525" width="9" style="1" customWidth="1"/>
    <col min="11526" max="11526" width="8.44140625" style="1" customWidth="1"/>
    <col min="11527" max="11527" width="9" style="1" customWidth="1"/>
    <col min="11528" max="11528" width="8.6640625" style="1" customWidth="1"/>
    <col min="11529" max="11529" width="8.5546875" style="1" customWidth="1"/>
    <col min="11530" max="11530" width="9" style="1" customWidth="1"/>
    <col min="11531" max="11531" width="9.44140625" style="1" customWidth="1"/>
    <col min="11532" max="11532" width="9.88671875" style="1" customWidth="1"/>
    <col min="11533" max="11776" width="9.109375" style="1"/>
    <col min="11777" max="11777" width="6.88671875" style="1" customWidth="1"/>
    <col min="11778" max="11778" width="52.5546875" style="1" customWidth="1"/>
    <col min="11779" max="11779" width="7" style="1" customWidth="1"/>
    <col min="11780" max="11780" width="9.6640625" style="1" customWidth="1"/>
    <col min="11781" max="11781" width="9" style="1" customWidth="1"/>
    <col min="11782" max="11782" width="8.44140625" style="1" customWidth="1"/>
    <col min="11783" max="11783" width="9" style="1" customWidth="1"/>
    <col min="11784" max="11784" width="8.6640625" style="1" customWidth="1"/>
    <col min="11785" max="11785" width="8.5546875" style="1" customWidth="1"/>
    <col min="11786" max="11786" width="9" style="1" customWidth="1"/>
    <col min="11787" max="11787" width="9.44140625" style="1" customWidth="1"/>
    <col min="11788" max="11788" width="9.88671875" style="1" customWidth="1"/>
    <col min="11789" max="12032" width="9.109375" style="1"/>
    <col min="12033" max="12033" width="6.88671875" style="1" customWidth="1"/>
    <col min="12034" max="12034" width="52.5546875" style="1" customWidth="1"/>
    <col min="12035" max="12035" width="7" style="1" customWidth="1"/>
    <col min="12036" max="12036" width="9.6640625" style="1" customWidth="1"/>
    <col min="12037" max="12037" width="9" style="1" customWidth="1"/>
    <col min="12038" max="12038" width="8.44140625" style="1" customWidth="1"/>
    <col min="12039" max="12039" width="9" style="1" customWidth="1"/>
    <col min="12040" max="12040" width="8.6640625" style="1" customWidth="1"/>
    <col min="12041" max="12041" width="8.5546875" style="1" customWidth="1"/>
    <col min="12042" max="12042" width="9" style="1" customWidth="1"/>
    <col min="12043" max="12043" width="9.44140625" style="1" customWidth="1"/>
    <col min="12044" max="12044" width="9.88671875" style="1" customWidth="1"/>
    <col min="12045" max="12288" width="9.109375" style="1"/>
    <col min="12289" max="12289" width="6.88671875" style="1" customWidth="1"/>
    <col min="12290" max="12290" width="52.5546875" style="1" customWidth="1"/>
    <col min="12291" max="12291" width="7" style="1" customWidth="1"/>
    <col min="12292" max="12292" width="9.6640625" style="1" customWidth="1"/>
    <col min="12293" max="12293" width="9" style="1" customWidth="1"/>
    <col min="12294" max="12294" width="8.44140625" style="1" customWidth="1"/>
    <col min="12295" max="12295" width="9" style="1" customWidth="1"/>
    <col min="12296" max="12296" width="8.6640625" style="1" customWidth="1"/>
    <col min="12297" max="12297" width="8.5546875" style="1" customWidth="1"/>
    <col min="12298" max="12298" width="9" style="1" customWidth="1"/>
    <col min="12299" max="12299" width="9.44140625" style="1" customWidth="1"/>
    <col min="12300" max="12300" width="9.88671875" style="1" customWidth="1"/>
    <col min="12301" max="12544" width="9.109375" style="1"/>
    <col min="12545" max="12545" width="6.88671875" style="1" customWidth="1"/>
    <col min="12546" max="12546" width="52.5546875" style="1" customWidth="1"/>
    <col min="12547" max="12547" width="7" style="1" customWidth="1"/>
    <col min="12548" max="12548" width="9.6640625" style="1" customWidth="1"/>
    <col min="12549" max="12549" width="9" style="1" customWidth="1"/>
    <col min="12550" max="12550" width="8.44140625" style="1" customWidth="1"/>
    <col min="12551" max="12551" width="9" style="1" customWidth="1"/>
    <col min="12552" max="12552" width="8.6640625" style="1" customWidth="1"/>
    <col min="12553" max="12553" width="8.5546875" style="1" customWidth="1"/>
    <col min="12554" max="12554" width="9" style="1" customWidth="1"/>
    <col min="12555" max="12555" width="9.44140625" style="1" customWidth="1"/>
    <col min="12556" max="12556" width="9.88671875" style="1" customWidth="1"/>
    <col min="12557" max="12800" width="9.109375" style="1"/>
    <col min="12801" max="12801" width="6.88671875" style="1" customWidth="1"/>
    <col min="12802" max="12802" width="52.5546875" style="1" customWidth="1"/>
    <col min="12803" max="12803" width="7" style="1" customWidth="1"/>
    <col min="12804" max="12804" width="9.6640625" style="1" customWidth="1"/>
    <col min="12805" max="12805" width="9" style="1" customWidth="1"/>
    <col min="12806" max="12806" width="8.44140625" style="1" customWidth="1"/>
    <col min="12807" max="12807" width="9" style="1" customWidth="1"/>
    <col min="12808" max="12808" width="8.6640625" style="1" customWidth="1"/>
    <col min="12809" max="12809" width="8.5546875" style="1" customWidth="1"/>
    <col min="12810" max="12810" width="9" style="1" customWidth="1"/>
    <col min="12811" max="12811" width="9.44140625" style="1" customWidth="1"/>
    <col min="12812" max="12812" width="9.88671875" style="1" customWidth="1"/>
    <col min="12813" max="13056" width="9.109375" style="1"/>
    <col min="13057" max="13057" width="6.88671875" style="1" customWidth="1"/>
    <col min="13058" max="13058" width="52.5546875" style="1" customWidth="1"/>
    <col min="13059" max="13059" width="7" style="1" customWidth="1"/>
    <col min="13060" max="13060" width="9.6640625" style="1" customWidth="1"/>
    <col min="13061" max="13061" width="9" style="1" customWidth="1"/>
    <col min="13062" max="13062" width="8.44140625" style="1" customWidth="1"/>
    <col min="13063" max="13063" width="9" style="1" customWidth="1"/>
    <col min="13064" max="13064" width="8.6640625" style="1" customWidth="1"/>
    <col min="13065" max="13065" width="8.5546875" style="1" customWidth="1"/>
    <col min="13066" max="13066" width="9" style="1" customWidth="1"/>
    <col min="13067" max="13067" width="9.44140625" style="1" customWidth="1"/>
    <col min="13068" max="13068" width="9.88671875" style="1" customWidth="1"/>
    <col min="13069" max="13312" width="9.109375" style="1"/>
    <col min="13313" max="13313" width="6.88671875" style="1" customWidth="1"/>
    <col min="13314" max="13314" width="52.5546875" style="1" customWidth="1"/>
    <col min="13315" max="13315" width="7" style="1" customWidth="1"/>
    <col min="13316" max="13316" width="9.6640625" style="1" customWidth="1"/>
    <col min="13317" max="13317" width="9" style="1" customWidth="1"/>
    <col min="13318" max="13318" width="8.44140625" style="1" customWidth="1"/>
    <col min="13319" max="13319" width="9" style="1" customWidth="1"/>
    <col min="13320" max="13320" width="8.6640625" style="1" customWidth="1"/>
    <col min="13321" max="13321" width="8.5546875" style="1" customWidth="1"/>
    <col min="13322" max="13322" width="9" style="1" customWidth="1"/>
    <col min="13323" max="13323" width="9.44140625" style="1" customWidth="1"/>
    <col min="13324" max="13324" width="9.88671875" style="1" customWidth="1"/>
    <col min="13325" max="13568" width="9.109375" style="1"/>
    <col min="13569" max="13569" width="6.88671875" style="1" customWidth="1"/>
    <col min="13570" max="13570" width="52.5546875" style="1" customWidth="1"/>
    <col min="13571" max="13571" width="7" style="1" customWidth="1"/>
    <col min="13572" max="13572" width="9.6640625" style="1" customWidth="1"/>
    <col min="13573" max="13573" width="9" style="1" customWidth="1"/>
    <col min="13574" max="13574" width="8.44140625" style="1" customWidth="1"/>
    <col min="13575" max="13575" width="9" style="1" customWidth="1"/>
    <col min="13576" max="13576" width="8.6640625" style="1" customWidth="1"/>
    <col min="13577" max="13577" width="8.5546875" style="1" customWidth="1"/>
    <col min="13578" max="13578" width="9" style="1" customWidth="1"/>
    <col min="13579" max="13579" width="9.44140625" style="1" customWidth="1"/>
    <col min="13580" max="13580" width="9.88671875" style="1" customWidth="1"/>
    <col min="13581" max="13824" width="9.109375" style="1"/>
    <col min="13825" max="13825" width="6.88671875" style="1" customWidth="1"/>
    <col min="13826" max="13826" width="52.5546875" style="1" customWidth="1"/>
    <col min="13827" max="13827" width="7" style="1" customWidth="1"/>
    <col min="13828" max="13828" width="9.6640625" style="1" customWidth="1"/>
    <col min="13829" max="13829" width="9" style="1" customWidth="1"/>
    <col min="13830" max="13830" width="8.44140625" style="1" customWidth="1"/>
    <col min="13831" max="13831" width="9" style="1" customWidth="1"/>
    <col min="13832" max="13832" width="8.6640625" style="1" customWidth="1"/>
    <col min="13833" max="13833" width="8.5546875" style="1" customWidth="1"/>
    <col min="13834" max="13834" width="9" style="1" customWidth="1"/>
    <col min="13835" max="13835" width="9.44140625" style="1" customWidth="1"/>
    <col min="13836" max="13836" width="9.88671875" style="1" customWidth="1"/>
    <col min="13837" max="14080" width="9.109375" style="1"/>
    <col min="14081" max="14081" width="6.88671875" style="1" customWidth="1"/>
    <col min="14082" max="14082" width="52.5546875" style="1" customWidth="1"/>
    <col min="14083" max="14083" width="7" style="1" customWidth="1"/>
    <col min="14084" max="14084" width="9.6640625" style="1" customWidth="1"/>
    <col min="14085" max="14085" width="9" style="1" customWidth="1"/>
    <col min="14086" max="14086" width="8.44140625" style="1" customWidth="1"/>
    <col min="14087" max="14087" width="9" style="1" customWidth="1"/>
    <col min="14088" max="14088" width="8.6640625" style="1" customWidth="1"/>
    <col min="14089" max="14089" width="8.5546875" style="1" customWidth="1"/>
    <col min="14090" max="14090" width="9" style="1" customWidth="1"/>
    <col min="14091" max="14091" width="9.44140625" style="1" customWidth="1"/>
    <col min="14092" max="14092" width="9.88671875" style="1" customWidth="1"/>
    <col min="14093" max="14336" width="9.109375" style="1"/>
    <col min="14337" max="14337" width="6.88671875" style="1" customWidth="1"/>
    <col min="14338" max="14338" width="52.5546875" style="1" customWidth="1"/>
    <col min="14339" max="14339" width="7" style="1" customWidth="1"/>
    <col min="14340" max="14340" width="9.6640625" style="1" customWidth="1"/>
    <col min="14341" max="14341" width="9" style="1" customWidth="1"/>
    <col min="14342" max="14342" width="8.44140625" style="1" customWidth="1"/>
    <col min="14343" max="14343" width="9" style="1" customWidth="1"/>
    <col min="14344" max="14344" width="8.6640625" style="1" customWidth="1"/>
    <col min="14345" max="14345" width="8.5546875" style="1" customWidth="1"/>
    <col min="14346" max="14346" width="9" style="1" customWidth="1"/>
    <col min="14347" max="14347" width="9.44140625" style="1" customWidth="1"/>
    <col min="14348" max="14348" width="9.88671875" style="1" customWidth="1"/>
    <col min="14349" max="14592" width="9.109375" style="1"/>
    <col min="14593" max="14593" width="6.88671875" style="1" customWidth="1"/>
    <col min="14594" max="14594" width="52.5546875" style="1" customWidth="1"/>
    <col min="14595" max="14595" width="7" style="1" customWidth="1"/>
    <col min="14596" max="14596" width="9.6640625" style="1" customWidth="1"/>
    <col min="14597" max="14597" width="9" style="1" customWidth="1"/>
    <col min="14598" max="14598" width="8.44140625" style="1" customWidth="1"/>
    <col min="14599" max="14599" width="9" style="1" customWidth="1"/>
    <col min="14600" max="14600" width="8.6640625" style="1" customWidth="1"/>
    <col min="14601" max="14601" width="8.5546875" style="1" customWidth="1"/>
    <col min="14602" max="14602" width="9" style="1" customWidth="1"/>
    <col min="14603" max="14603" width="9.44140625" style="1" customWidth="1"/>
    <col min="14604" max="14604" width="9.88671875" style="1" customWidth="1"/>
    <col min="14605" max="14848" width="9.109375" style="1"/>
    <col min="14849" max="14849" width="6.88671875" style="1" customWidth="1"/>
    <col min="14850" max="14850" width="52.5546875" style="1" customWidth="1"/>
    <col min="14851" max="14851" width="7" style="1" customWidth="1"/>
    <col min="14852" max="14852" width="9.6640625" style="1" customWidth="1"/>
    <col min="14853" max="14853" width="9" style="1" customWidth="1"/>
    <col min="14854" max="14854" width="8.44140625" style="1" customWidth="1"/>
    <col min="14855" max="14855" width="9" style="1" customWidth="1"/>
    <col min="14856" max="14856" width="8.6640625" style="1" customWidth="1"/>
    <col min="14857" max="14857" width="8.5546875" style="1" customWidth="1"/>
    <col min="14858" max="14858" width="9" style="1" customWidth="1"/>
    <col min="14859" max="14859" width="9.44140625" style="1" customWidth="1"/>
    <col min="14860" max="14860" width="9.88671875" style="1" customWidth="1"/>
    <col min="14861" max="15104" width="9.109375" style="1"/>
    <col min="15105" max="15105" width="6.88671875" style="1" customWidth="1"/>
    <col min="15106" max="15106" width="52.5546875" style="1" customWidth="1"/>
    <col min="15107" max="15107" width="7" style="1" customWidth="1"/>
    <col min="15108" max="15108" width="9.6640625" style="1" customWidth="1"/>
    <col min="15109" max="15109" width="9" style="1" customWidth="1"/>
    <col min="15110" max="15110" width="8.44140625" style="1" customWidth="1"/>
    <col min="15111" max="15111" width="9" style="1" customWidth="1"/>
    <col min="15112" max="15112" width="8.6640625" style="1" customWidth="1"/>
    <col min="15113" max="15113" width="8.5546875" style="1" customWidth="1"/>
    <col min="15114" max="15114" width="9" style="1" customWidth="1"/>
    <col min="15115" max="15115" width="9.44140625" style="1" customWidth="1"/>
    <col min="15116" max="15116" width="9.88671875" style="1" customWidth="1"/>
    <col min="15117" max="15360" width="9.109375" style="1"/>
    <col min="15361" max="15361" width="6.88671875" style="1" customWidth="1"/>
    <col min="15362" max="15362" width="52.5546875" style="1" customWidth="1"/>
    <col min="15363" max="15363" width="7" style="1" customWidth="1"/>
    <col min="15364" max="15364" width="9.6640625" style="1" customWidth="1"/>
    <col min="15365" max="15365" width="9" style="1" customWidth="1"/>
    <col min="15366" max="15366" width="8.44140625" style="1" customWidth="1"/>
    <col min="15367" max="15367" width="9" style="1" customWidth="1"/>
    <col min="15368" max="15368" width="8.6640625" style="1" customWidth="1"/>
    <col min="15369" max="15369" width="8.5546875" style="1" customWidth="1"/>
    <col min="15370" max="15370" width="9" style="1" customWidth="1"/>
    <col min="15371" max="15371" width="9.44140625" style="1" customWidth="1"/>
    <col min="15372" max="15372" width="9.88671875" style="1" customWidth="1"/>
    <col min="15373" max="15616" width="9.109375" style="1"/>
    <col min="15617" max="15617" width="6.88671875" style="1" customWidth="1"/>
    <col min="15618" max="15618" width="52.5546875" style="1" customWidth="1"/>
    <col min="15619" max="15619" width="7" style="1" customWidth="1"/>
    <col min="15620" max="15620" width="9.6640625" style="1" customWidth="1"/>
    <col min="15621" max="15621" width="9" style="1" customWidth="1"/>
    <col min="15622" max="15622" width="8.44140625" style="1" customWidth="1"/>
    <col min="15623" max="15623" width="9" style="1" customWidth="1"/>
    <col min="15624" max="15624" width="8.6640625" style="1" customWidth="1"/>
    <col min="15625" max="15625" width="8.5546875" style="1" customWidth="1"/>
    <col min="15626" max="15626" width="9" style="1" customWidth="1"/>
    <col min="15627" max="15627" width="9.44140625" style="1" customWidth="1"/>
    <col min="15628" max="15628" width="9.88671875" style="1" customWidth="1"/>
    <col min="15629" max="15872" width="9.109375" style="1"/>
    <col min="15873" max="15873" width="6.88671875" style="1" customWidth="1"/>
    <col min="15874" max="15874" width="52.5546875" style="1" customWidth="1"/>
    <col min="15875" max="15875" width="7" style="1" customWidth="1"/>
    <col min="15876" max="15876" width="9.6640625" style="1" customWidth="1"/>
    <col min="15877" max="15877" width="9" style="1" customWidth="1"/>
    <col min="15878" max="15878" width="8.44140625" style="1" customWidth="1"/>
    <col min="15879" max="15879" width="9" style="1" customWidth="1"/>
    <col min="15880" max="15880" width="8.6640625" style="1" customWidth="1"/>
    <col min="15881" max="15881" width="8.5546875" style="1" customWidth="1"/>
    <col min="15882" max="15882" width="9" style="1" customWidth="1"/>
    <col min="15883" max="15883" width="9.44140625" style="1" customWidth="1"/>
    <col min="15884" max="15884" width="9.88671875" style="1" customWidth="1"/>
    <col min="15885" max="16128" width="9.109375" style="1"/>
    <col min="16129" max="16129" width="6.88671875" style="1" customWidth="1"/>
    <col min="16130" max="16130" width="52.5546875" style="1" customWidth="1"/>
    <col min="16131" max="16131" width="7" style="1" customWidth="1"/>
    <col min="16132" max="16132" width="9.6640625" style="1" customWidth="1"/>
    <col min="16133" max="16133" width="9" style="1" customWidth="1"/>
    <col min="16134" max="16134" width="8.44140625" style="1" customWidth="1"/>
    <col min="16135" max="16135" width="9" style="1" customWidth="1"/>
    <col min="16136" max="16136" width="8.6640625" style="1" customWidth="1"/>
    <col min="16137" max="16137" width="8.5546875" style="1" customWidth="1"/>
    <col min="16138" max="16138" width="9" style="1" customWidth="1"/>
    <col min="16139" max="16139" width="9.44140625" style="1" customWidth="1"/>
    <col min="16140" max="16140" width="9.88671875" style="1" customWidth="1"/>
    <col min="16141" max="16384" width="9.109375" style="1"/>
  </cols>
  <sheetData>
    <row r="1" spans="1:13">
      <c r="A1" s="1896"/>
      <c r="B1" s="1897"/>
      <c r="E1" s="1896"/>
      <c r="F1" s="1896"/>
      <c r="M1" s="1710"/>
    </row>
    <row r="2" spans="1:13">
      <c r="A2" s="1884" t="s">
        <v>408</v>
      </c>
      <c r="B2" s="1899"/>
      <c r="E2" s="1884" t="s">
        <v>409</v>
      </c>
      <c r="F2" s="1899"/>
    </row>
    <row r="3" spans="1:13">
      <c r="D3" s="426"/>
      <c r="L3" s="243" t="s">
        <v>807</v>
      </c>
    </row>
    <row r="4" spans="1:13">
      <c r="J4" s="273"/>
      <c r="K4" s="273"/>
      <c r="L4" s="296"/>
    </row>
    <row r="5" spans="1:13">
      <c r="G5" s="163" t="s">
        <v>779</v>
      </c>
      <c r="H5" s="2152"/>
      <c r="I5" s="1896"/>
      <c r="L5" s="245"/>
    </row>
    <row r="6" spans="1:13">
      <c r="H6" s="163" t="s">
        <v>808</v>
      </c>
    </row>
    <row r="7" spans="1:13">
      <c r="L7" s="245" t="s">
        <v>437</v>
      </c>
    </row>
    <row r="8" spans="1:13" ht="36.75" customHeight="1">
      <c r="A8" s="297" t="s">
        <v>9</v>
      </c>
      <c r="B8" s="2150" t="s">
        <v>781</v>
      </c>
      <c r="C8" s="2151"/>
      <c r="D8" s="277" t="s">
        <v>809</v>
      </c>
      <c r="E8" s="298" t="s">
        <v>810</v>
      </c>
      <c r="F8" s="298" t="s">
        <v>811</v>
      </c>
      <c r="G8" s="298" t="s">
        <v>812</v>
      </c>
      <c r="H8" s="298" t="s">
        <v>813</v>
      </c>
      <c r="I8" s="298" t="s">
        <v>814</v>
      </c>
      <c r="J8" s="298" t="s">
        <v>815</v>
      </c>
      <c r="K8" s="298" t="s">
        <v>816</v>
      </c>
      <c r="L8" s="277" t="s">
        <v>664</v>
      </c>
    </row>
    <row r="9" spans="1:13">
      <c r="A9" s="278" t="s">
        <v>330</v>
      </c>
      <c r="B9" s="2144" t="s">
        <v>785</v>
      </c>
      <c r="C9" s="2145"/>
      <c r="D9" s="279"/>
      <c r="E9" s="440"/>
      <c r="F9" s="440"/>
      <c r="G9" s="440"/>
      <c r="H9" s="440"/>
      <c r="I9" s="440"/>
      <c r="J9" s="440"/>
      <c r="K9" s="440"/>
      <c r="L9" s="299">
        <f t="shared" ref="L9:L14" si="0">SUM(D9:K9)</f>
        <v>0</v>
      </c>
    </row>
    <row r="10" spans="1:13">
      <c r="A10" s="278" t="s">
        <v>333</v>
      </c>
      <c r="B10" s="2144" t="s">
        <v>786</v>
      </c>
      <c r="C10" s="2145"/>
      <c r="D10" s="279"/>
      <c r="E10" s="440"/>
      <c r="F10" s="440"/>
      <c r="G10" s="440"/>
      <c r="H10" s="440"/>
      <c r="I10" s="440"/>
      <c r="J10" s="440"/>
      <c r="K10" s="440"/>
      <c r="L10" s="299">
        <f t="shared" si="0"/>
        <v>0</v>
      </c>
    </row>
    <row r="11" spans="1:13">
      <c r="A11" s="278" t="s">
        <v>336</v>
      </c>
      <c r="B11" s="2144" t="s">
        <v>817</v>
      </c>
      <c r="C11" s="2145"/>
      <c r="D11" s="279"/>
      <c r="E11" s="440"/>
      <c r="F11" s="440"/>
      <c r="G11" s="440"/>
      <c r="H11" s="440"/>
      <c r="I11" s="440"/>
      <c r="J11" s="440"/>
      <c r="K11" s="440"/>
      <c r="L11" s="299">
        <f t="shared" si="0"/>
        <v>0</v>
      </c>
    </row>
    <row r="12" spans="1:13">
      <c r="A12" s="278" t="s">
        <v>338</v>
      </c>
      <c r="B12" s="2144" t="s">
        <v>788</v>
      </c>
      <c r="C12" s="2145"/>
      <c r="D12" s="279"/>
      <c r="E12" s="440"/>
      <c r="F12" s="440"/>
      <c r="G12" s="440"/>
      <c r="H12" s="440"/>
      <c r="I12" s="440"/>
      <c r="J12" s="440"/>
      <c r="K12" s="440"/>
      <c r="L12" s="299">
        <f t="shared" si="0"/>
        <v>0</v>
      </c>
    </row>
    <row r="13" spans="1:13">
      <c r="A13" s="278" t="s">
        <v>340</v>
      </c>
      <c r="B13" s="2144" t="s">
        <v>818</v>
      </c>
      <c r="C13" s="2145"/>
      <c r="D13" s="279"/>
      <c r="E13" s="440"/>
      <c r="F13" s="440"/>
      <c r="G13" s="440"/>
      <c r="H13" s="440"/>
      <c r="I13" s="440"/>
      <c r="J13" s="440"/>
      <c r="K13" s="440"/>
      <c r="L13" s="299">
        <f t="shared" si="0"/>
        <v>0</v>
      </c>
    </row>
    <row r="14" spans="1:13">
      <c r="A14" s="278" t="s">
        <v>342</v>
      </c>
      <c r="B14" s="2144" t="s">
        <v>789</v>
      </c>
      <c r="C14" s="2145"/>
      <c r="D14" s="279"/>
      <c r="E14" s="440"/>
      <c r="F14" s="440"/>
      <c r="G14" s="440"/>
      <c r="H14" s="440"/>
      <c r="I14" s="440"/>
      <c r="J14" s="440"/>
      <c r="K14" s="440"/>
      <c r="L14" s="299">
        <f t="shared" si="0"/>
        <v>0</v>
      </c>
    </row>
    <row r="15" spans="1:13">
      <c r="A15" s="280" t="s">
        <v>672</v>
      </c>
      <c r="B15" s="2148" t="s">
        <v>790</v>
      </c>
      <c r="C15" s="2149"/>
      <c r="D15" s="293">
        <f>SUM(D9:D14)</f>
        <v>0</v>
      </c>
      <c r="E15" s="293">
        <f t="shared" ref="E15:L15" si="1">SUM(E9:E14)</f>
        <v>0</v>
      </c>
      <c r="F15" s="293">
        <f t="shared" si="1"/>
        <v>0</v>
      </c>
      <c r="G15" s="293">
        <f t="shared" si="1"/>
        <v>0</v>
      </c>
      <c r="H15" s="293">
        <f t="shared" si="1"/>
        <v>0</v>
      </c>
      <c r="I15" s="293">
        <f t="shared" si="1"/>
        <v>0</v>
      </c>
      <c r="J15" s="293">
        <f t="shared" si="1"/>
        <v>0</v>
      </c>
      <c r="K15" s="293">
        <f t="shared" si="1"/>
        <v>0</v>
      </c>
      <c r="L15" s="293">
        <f t="shared" si="1"/>
        <v>0</v>
      </c>
    </row>
    <row r="16" spans="1:13">
      <c r="A16" s="1972"/>
      <c r="B16" s="1972"/>
      <c r="C16" s="1972"/>
      <c r="D16" s="1972"/>
      <c r="E16" s="1972"/>
      <c r="F16" s="1972"/>
      <c r="G16" s="1972"/>
      <c r="H16" s="1972"/>
    </row>
    <row r="17" spans="1:12" ht="27.6">
      <c r="A17" s="297" t="s">
        <v>15</v>
      </c>
      <c r="B17" s="2150" t="s">
        <v>791</v>
      </c>
      <c r="C17" s="2151"/>
      <c r="D17" s="277" t="s">
        <v>809</v>
      </c>
      <c r="E17" s="298" t="s">
        <v>810</v>
      </c>
      <c r="F17" s="298" t="s">
        <v>811</v>
      </c>
      <c r="G17" s="298" t="s">
        <v>812</v>
      </c>
      <c r="H17" s="298" t="s">
        <v>813</v>
      </c>
      <c r="I17" s="298" t="s">
        <v>814</v>
      </c>
      <c r="J17" s="298" t="s">
        <v>815</v>
      </c>
      <c r="K17" s="298" t="s">
        <v>816</v>
      </c>
      <c r="L17" s="277" t="s">
        <v>664</v>
      </c>
    </row>
    <row r="18" spans="1:12">
      <c r="A18" s="278" t="s">
        <v>358</v>
      </c>
      <c r="B18" s="2144" t="s">
        <v>792</v>
      </c>
      <c r="C18" s="2145"/>
      <c r="D18" s="279"/>
      <c r="E18" s="279"/>
      <c r="F18" s="279"/>
      <c r="G18" s="440"/>
      <c r="H18" s="279"/>
      <c r="I18" s="440"/>
      <c r="J18" s="440"/>
      <c r="K18" s="440"/>
      <c r="L18" s="299">
        <f t="shared" ref="L18:L23" si="2">SUM(D18:K18)</f>
        <v>0</v>
      </c>
    </row>
    <row r="19" spans="1:12">
      <c r="A19" s="278" t="s">
        <v>360</v>
      </c>
      <c r="B19" s="2144" t="s">
        <v>819</v>
      </c>
      <c r="C19" s="2145"/>
      <c r="D19" s="279"/>
      <c r="E19" s="279"/>
      <c r="F19" s="279"/>
      <c r="G19" s="440"/>
      <c r="H19" s="279"/>
      <c r="I19" s="440"/>
      <c r="J19" s="440"/>
      <c r="K19" s="440"/>
      <c r="L19" s="299">
        <f t="shared" si="2"/>
        <v>0</v>
      </c>
    </row>
    <row r="20" spans="1:12">
      <c r="A20" s="278" t="s">
        <v>362</v>
      </c>
      <c r="B20" s="2144" t="s">
        <v>794</v>
      </c>
      <c r="C20" s="2145"/>
      <c r="D20" s="279"/>
      <c r="E20" s="279"/>
      <c r="F20" s="279"/>
      <c r="G20" s="440"/>
      <c r="H20" s="279"/>
      <c r="I20" s="440"/>
      <c r="J20" s="440"/>
      <c r="K20" s="440"/>
      <c r="L20" s="299">
        <f t="shared" si="2"/>
        <v>0</v>
      </c>
    </row>
    <row r="21" spans="1:12">
      <c r="A21" s="278" t="s">
        <v>364</v>
      </c>
      <c r="B21" s="2144" t="s">
        <v>795</v>
      </c>
      <c r="C21" s="2145"/>
      <c r="D21" s="279"/>
      <c r="E21" s="279"/>
      <c r="F21" s="279"/>
      <c r="G21" s="440"/>
      <c r="H21" s="279"/>
      <c r="I21" s="440"/>
      <c r="J21" s="440"/>
      <c r="K21" s="440"/>
      <c r="L21" s="299">
        <f t="shared" si="2"/>
        <v>0</v>
      </c>
    </row>
    <row r="22" spans="1:12">
      <c r="A22" s="278" t="s">
        <v>366</v>
      </c>
      <c r="B22" s="2144" t="s">
        <v>796</v>
      </c>
      <c r="C22" s="2145"/>
      <c r="D22" s="279"/>
      <c r="E22" s="279"/>
      <c r="F22" s="279"/>
      <c r="G22" s="440"/>
      <c r="H22" s="279"/>
      <c r="I22" s="440"/>
      <c r="J22" s="440"/>
      <c r="K22" s="440"/>
      <c r="L22" s="299">
        <f t="shared" si="2"/>
        <v>0</v>
      </c>
    </row>
    <row r="23" spans="1:12">
      <c r="A23" s="278" t="s">
        <v>368</v>
      </c>
      <c r="B23" s="2144" t="s">
        <v>797</v>
      </c>
      <c r="C23" s="2145"/>
      <c r="D23" s="279"/>
      <c r="E23" s="279"/>
      <c r="F23" s="279"/>
      <c r="G23" s="440"/>
      <c r="H23" s="279"/>
      <c r="I23" s="440"/>
      <c r="J23" s="440"/>
      <c r="K23" s="440"/>
      <c r="L23" s="299">
        <f t="shared" si="2"/>
        <v>0</v>
      </c>
    </row>
    <row r="24" spans="1:12">
      <c r="A24" s="280" t="s">
        <v>679</v>
      </c>
      <c r="B24" s="2148" t="s">
        <v>790</v>
      </c>
      <c r="C24" s="2149"/>
      <c r="D24" s="293">
        <f>SUM(D18:D23)</f>
        <v>0</v>
      </c>
      <c r="E24" s="293">
        <f t="shared" ref="E24:K24" si="3">SUM(E18:E23)</f>
        <v>0</v>
      </c>
      <c r="F24" s="293">
        <f t="shared" si="3"/>
        <v>0</v>
      </c>
      <c r="G24" s="293">
        <f t="shared" si="3"/>
        <v>0</v>
      </c>
      <c r="H24" s="293">
        <f t="shared" si="3"/>
        <v>0</v>
      </c>
      <c r="I24" s="293">
        <f t="shared" si="3"/>
        <v>0</v>
      </c>
      <c r="J24" s="293">
        <f t="shared" si="3"/>
        <v>0</v>
      </c>
      <c r="K24" s="293">
        <f t="shared" si="3"/>
        <v>0</v>
      </c>
      <c r="L24" s="293">
        <f>SUM(L18:L23)</f>
        <v>0</v>
      </c>
    </row>
    <row r="25" spans="1:12">
      <c r="A25" s="1972"/>
      <c r="B25" s="1972"/>
      <c r="C25" s="1972"/>
      <c r="D25" s="1972"/>
      <c r="E25" s="1972"/>
      <c r="F25" s="1972"/>
      <c r="G25" s="1972"/>
      <c r="H25" s="1972"/>
    </row>
    <row r="26" spans="1:12" ht="27.6">
      <c r="A26" s="297" t="s">
        <v>17</v>
      </c>
      <c r="B26" s="2150" t="s">
        <v>798</v>
      </c>
      <c r="C26" s="2151"/>
      <c r="D26" s="277" t="s">
        <v>809</v>
      </c>
      <c r="E26" s="298" t="s">
        <v>810</v>
      </c>
      <c r="F26" s="298" t="s">
        <v>811</v>
      </c>
      <c r="G26" s="298" t="s">
        <v>812</v>
      </c>
      <c r="H26" s="298" t="s">
        <v>813</v>
      </c>
      <c r="I26" s="298" t="s">
        <v>814</v>
      </c>
      <c r="J26" s="298" t="s">
        <v>815</v>
      </c>
      <c r="K26" s="298" t="s">
        <v>816</v>
      </c>
      <c r="L26" s="277" t="s">
        <v>664</v>
      </c>
    </row>
    <row r="27" spans="1:12">
      <c r="A27" s="278" t="s">
        <v>266</v>
      </c>
      <c r="B27" s="2146" t="s">
        <v>799</v>
      </c>
      <c r="C27" s="2147"/>
      <c r="D27" s="281">
        <f>IF(D15-D24&gt;0,D15-D24,0)</f>
        <v>0</v>
      </c>
      <c r="E27" s="281">
        <f t="shared" ref="E27:L27" si="4">IF(E15-E24&gt;0,E15-E24,0)</f>
        <v>0</v>
      </c>
      <c r="F27" s="281">
        <f t="shared" si="4"/>
        <v>0</v>
      </c>
      <c r="G27" s="281">
        <f t="shared" si="4"/>
        <v>0</v>
      </c>
      <c r="H27" s="281">
        <f t="shared" si="4"/>
        <v>0</v>
      </c>
      <c r="I27" s="281">
        <f t="shared" si="4"/>
        <v>0</v>
      </c>
      <c r="J27" s="281">
        <f t="shared" si="4"/>
        <v>0</v>
      </c>
      <c r="K27" s="281">
        <f t="shared" si="4"/>
        <v>0</v>
      </c>
      <c r="L27" s="293">
        <f t="shared" si="4"/>
        <v>0</v>
      </c>
    </row>
    <row r="28" spans="1:12">
      <c r="A28" s="278" t="s">
        <v>282</v>
      </c>
      <c r="B28" s="2146" t="s">
        <v>800</v>
      </c>
      <c r="C28" s="2147"/>
      <c r="D28" s="293">
        <f>IF(D24-D15&gt;0,D24-D15,0)</f>
        <v>0</v>
      </c>
      <c r="E28" s="293">
        <f t="shared" ref="E28:L28" si="5">IF(E24-E15&gt;0,E24-E15,0)</f>
        <v>0</v>
      </c>
      <c r="F28" s="293">
        <f t="shared" si="5"/>
        <v>0</v>
      </c>
      <c r="G28" s="293">
        <f t="shared" si="5"/>
        <v>0</v>
      </c>
      <c r="H28" s="293">
        <f t="shared" si="5"/>
        <v>0</v>
      </c>
      <c r="I28" s="293">
        <f t="shared" si="5"/>
        <v>0</v>
      </c>
      <c r="J28" s="293">
        <f t="shared" si="5"/>
        <v>0</v>
      </c>
      <c r="K28" s="293">
        <f t="shared" si="5"/>
        <v>0</v>
      </c>
      <c r="L28" s="293">
        <f t="shared" si="5"/>
        <v>0</v>
      </c>
    </row>
    <row r="29" spans="1:12">
      <c r="A29" s="1972"/>
      <c r="B29" s="1972"/>
      <c r="C29" s="1972"/>
      <c r="D29" s="1899"/>
      <c r="E29" s="1899"/>
      <c r="F29" s="1899"/>
      <c r="G29" s="1899"/>
      <c r="H29" s="1899"/>
    </row>
    <row r="31" spans="1:12">
      <c r="B31" s="67"/>
      <c r="D31" s="67"/>
      <c r="E31" s="89"/>
    </row>
    <row r="32" spans="1:12">
      <c r="B32" s="426" t="s">
        <v>422</v>
      </c>
      <c r="D32" s="3" t="s">
        <v>103</v>
      </c>
      <c r="E32" s="3"/>
    </row>
  </sheetData>
  <mergeCells count="27">
    <mergeCell ref="H5:I5"/>
    <mergeCell ref="B19:C19"/>
    <mergeCell ref="A1:B1"/>
    <mergeCell ref="E1:F1"/>
    <mergeCell ref="A2:B2"/>
    <mergeCell ref="E2:F2"/>
    <mergeCell ref="B14:C14"/>
    <mergeCell ref="B15:C15"/>
    <mergeCell ref="A16:H16"/>
    <mergeCell ref="B17:C17"/>
    <mergeCell ref="B18:C18"/>
    <mergeCell ref="B8:C8"/>
    <mergeCell ref="B27:C27"/>
    <mergeCell ref="B28:C28"/>
    <mergeCell ref="A29:H29"/>
    <mergeCell ref="B21:C21"/>
    <mergeCell ref="B22:C22"/>
    <mergeCell ref="B23:C23"/>
    <mergeCell ref="B24:C24"/>
    <mergeCell ref="A25:H25"/>
    <mergeCell ref="B26:C26"/>
    <mergeCell ref="B20:C20"/>
    <mergeCell ref="B9:C9"/>
    <mergeCell ref="B10:C10"/>
    <mergeCell ref="B11:C11"/>
    <mergeCell ref="B12:C12"/>
    <mergeCell ref="B13:C13"/>
  </mergeCells>
  <dataValidations count="1">
    <dataValidation allowBlank="1" showErrorMessage="1" error="Nekorektan datum" prompt="Uneti datum u obliku_x000a_dan mes god_x000a_datum separator &quot;/&quot; ili &quot;-&quot; _x000a_ili &quot;.&quot;" sqref="H5:I5 JD5:JE5 SZ5:TA5 ACV5:ACW5 AMR5:AMS5 AWN5:AWO5 BGJ5:BGK5 BQF5:BQG5 CAB5:CAC5 CJX5:CJY5 CTT5:CTU5 DDP5:DDQ5 DNL5:DNM5 DXH5:DXI5 EHD5:EHE5 EQZ5:ERA5 FAV5:FAW5 FKR5:FKS5 FUN5:FUO5 GEJ5:GEK5 GOF5:GOG5 GYB5:GYC5 HHX5:HHY5 HRT5:HRU5 IBP5:IBQ5 ILL5:ILM5 IVH5:IVI5 JFD5:JFE5 JOZ5:JPA5 JYV5:JYW5 KIR5:KIS5 KSN5:KSO5 LCJ5:LCK5 LMF5:LMG5 LWB5:LWC5 MFX5:MFY5 MPT5:MPU5 MZP5:MZQ5 NJL5:NJM5 NTH5:NTI5 ODD5:ODE5 OMZ5:ONA5 OWV5:OWW5 PGR5:PGS5 PQN5:PQO5 QAJ5:QAK5 QKF5:QKG5 QUB5:QUC5 RDX5:RDY5 RNT5:RNU5 RXP5:RXQ5 SHL5:SHM5 SRH5:SRI5 TBD5:TBE5 TKZ5:TLA5 TUV5:TUW5 UER5:UES5 UON5:UOO5 UYJ5:UYK5 VIF5:VIG5 VSB5:VSC5 WBX5:WBY5 WLT5:WLU5 WVP5:WVQ5 H65541:I65541 JD65541:JE65541 SZ65541:TA65541 ACV65541:ACW65541 AMR65541:AMS65541 AWN65541:AWO65541 BGJ65541:BGK65541 BQF65541:BQG65541 CAB65541:CAC65541 CJX65541:CJY65541 CTT65541:CTU65541 DDP65541:DDQ65541 DNL65541:DNM65541 DXH65541:DXI65541 EHD65541:EHE65541 EQZ65541:ERA65541 FAV65541:FAW65541 FKR65541:FKS65541 FUN65541:FUO65541 GEJ65541:GEK65541 GOF65541:GOG65541 GYB65541:GYC65541 HHX65541:HHY65541 HRT65541:HRU65541 IBP65541:IBQ65541 ILL65541:ILM65541 IVH65541:IVI65541 JFD65541:JFE65541 JOZ65541:JPA65541 JYV65541:JYW65541 KIR65541:KIS65541 KSN65541:KSO65541 LCJ65541:LCK65541 LMF65541:LMG65541 LWB65541:LWC65541 MFX65541:MFY65541 MPT65541:MPU65541 MZP65541:MZQ65541 NJL65541:NJM65541 NTH65541:NTI65541 ODD65541:ODE65541 OMZ65541:ONA65541 OWV65541:OWW65541 PGR65541:PGS65541 PQN65541:PQO65541 QAJ65541:QAK65541 QKF65541:QKG65541 QUB65541:QUC65541 RDX65541:RDY65541 RNT65541:RNU65541 RXP65541:RXQ65541 SHL65541:SHM65541 SRH65541:SRI65541 TBD65541:TBE65541 TKZ65541:TLA65541 TUV65541:TUW65541 UER65541:UES65541 UON65541:UOO65541 UYJ65541:UYK65541 VIF65541:VIG65541 VSB65541:VSC65541 WBX65541:WBY65541 WLT65541:WLU65541 WVP65541:WVQ65541 H131077:I131077 JD131077:JE131077 SZ131077:TA131077 ACV131077:ACW131077 AMR131077:AMS131077 AWN131077:AWO131077 BGJ131077:BGK131077 BQF131077:BQG131077 CAB131077:CAC131077 CJX131077:CJY131077 CTT131077:CTU131077 DDP131077:DDQ131077 DNL131077:DNM131077 DXH131077:DXI131077 EHD131077:EHE131077 EQZ131077:ERA131077 FAV131077:FAW131077 FKR131077:FKS131077 FUN131077:FUO131077 GEJ131077:GEK131077 GOF131077:GOG131077 GYB131077:GYC131077 HHX131077:HHY131077 HRT131077:HRU131077 IBP131077:IBQ131077 ILL131077:ILM131077 IVH131077:IVI131077 JFD131077:JFE131077 JOZ131077:JPA131077 JYV131077:JYW131077 KIR131077:KIS131077 KSN131077:KSO131077 LCJ131077:LCK131077 LMF131077:LMG131077 LWB131077:LWC131077 MFX131077:MFY131077 MPT131077:MPU131077 MZP131077:MZQ131077 NJL131077:NJM131077 NTH131077:NTI131077 ODD131077:ODE131077 OMZ131077:ONA131077 OWV131077:OWW131077 PGR131077:PGS131077 PQN131077:PQO131077 QAJ131077:QAK131077 QKF131077:QKG131077 QUB131077:QUC131077 RDX131077:RDY131077 RNT131077:RNU131077 RXP131077:RXQ131077 SHL131077:SHM131077 SRH131077:SRI131077 TBD131077:TBE131077 TKZ131077:TLA131077 TUV131077:TUW131077 UER131077:UES131077 UON131077:UOO131077 UYJ131077:UYK131077 VIF131077:VIG131077 VSB131077:VSC131077 WBX131077:WBY131077 WLT131077:WLU131077 WVP131077:WVQ131077 H196613:I196613 JD196613:JE196613 SZ196613:TA196613 ACV196613:ACW196613 AMR196613:AMS196613 AWN196613:AWO196613 BGJ196613:BGK196613 BQF196613:BQG196613 CAB196613:CAC196613 CJX196613:CJY196613 CTT196613:CTU196613 DDP196613:DDQ196613 DNL196613:DNM196613 DXH196613:DXI196613 EHD196613:EHE196613 EQZ196613:ERA196613 FAV196613:FAW196613 FKR196613:FKS196613 FUN196613:FUO196613 GEJ196613:GEK196613 GOF196613:GOG196613 GYB196613:GYC196613 HHX196613:HHY196613 HRT196613:HRU196613 IBP196613:IBQ196613 ILL196613:ILM196613 IVH196613:IVI196613 JFD196613:JFE196613 JOZ196613:JPA196613 JYV196613:JYW196613 KIR196613:KIS196613 KSN196613:KSO196613 LCJ196613:LCK196613 LMF196613:LMG196613 LWB196613:LWC196613 MFX196613:MFY196613 MPT196613:MPU196613 MZP196613:MZQ196613 NJL196613:NJM196613 NTH196613:NTI196613 ODD196613:ODE196613 OMZ196613:ONA196613 OWV196613:OWW196613 PGR196613:PGS196613 PQN196613:PQO196613 QAJ196613:QAK196613 QKF196613:QKG196613 QUB196613:QUC196613 RDX196613:RDY196613 RNT196613:RNU196613 RXP196613:RXQ196613 SHL196613:SHM196613 SRH196613:SRI196613 TBD196613:TBE196613 TKZ196613:TLA196613 TUV196613:TUW196613 UER196613:UES196613 UON196613:UOO196613 UYJ196613:UYK196613 VIF196613:VIG196613 VSB196613:VSC196613 WBX196613:WBY196613 WLT196613:WLU196613 WVP196613:WVQ196613 H262149:I262149 JD262149:JE262149 SZ262149:TA262149 ACV262149:ACW262149 AMR262149:AMS262149 AWN262149:AWO262149 BGJ262149:BGK262149 BQF262149:BQG262149 CAB262149:CAC262149 CJX262149:CJY262149 CTT262149:CTU262149 DDP262149:DDQ262149 DNL262149:DNM262149 DXH262149:DXI262149 EHD262149:EHE262149 EQZ262149:ERA262149 FAV262149:FAW262149 FKR262149:FKS262149 FUN262149:FUO262149 GEJ262149:GEK262149 GOF262149:GOG262149 GYB262149:GYC262149 HHX262149:HHY262149 HRT262149:HRU262149 IBP262149:IBQ262149 ILL262149:ILM262149 IVH262149:IVI262149 JFD262149:JFE262149 JOZ262149:JPA262149 JYV262149:JYW262149 KIR262149:KIS262149 KSN262149:KSO262149 LCJ262149:LCK262149 LMF262149:LMG262149 LWB262149:LWC262149 MFX262149:MFY262149 MPT262149:MPU262149 MZP262149:MZQ262149 NJL262149:NJM262149 NTH262149:NTI262149 ODD262149:ODE262149 OMZ262149:ONA262149 OWV262149:OWW262149 PGR262149:PGS262149 PQN262149:PQO262149 QAJ262149:QAK262149 QKF262149:QKG262149 QUB262149:QUC262149 RDX262149:RDY262149 RNT262149:RNU262149 RXP262149:RXQ262149 SHL262149:SHM262149 SRH262149:SRI262149 TBD262149:TBE262149 TKZ262149:TLA262149 TUV262149:TUW262149 UER262149:UES262149 UON262149:UOO262149 UYJ262149:UYK262149 VIF262149:VIG262149 VSB262149:VSC262149 WBX262149:WBY262149 WLT262149:WLU262149 WVP262149:WVQ262149 H327685:I327685 JD327685:JE327685 SZ327685:TA327685 ACV327685:ACW327685 AMR327685:AMS327685 AWN327685:AWO327685 BGJ327685:BGK327685 BQF327685:BQG327685 CAB327685:CAC327685 CJX327685:CJY327685 CTT327685:CTU327685 DDP327685:DDQ327685 DNL327685:DNM327685 DXH327685:DXI327685 EHD327685:EHE327685 EQZ327685:ERA327685 FAV327685:FAW327685 FKR327685:FKS327685 FUN327685:FUO327685 GEJ327685:GEK327685 GOF327685:GOG327685 GYB327685:GYC327685 HHX327685:HHY327685 HRT327685:HRU327685 IBP327685:IBQ327685 ILL327685:ILM327685 IVH327685:IVI327685 JFD327685:JFE327685 JOZ327685:JPA327685 JYV327685:JYW327685 KIR327685:KIS327685 KSN327685:KSO327685 LCJ327685:LCK327685 LMF327685:LMG327685 LWB327685:LWC327685 MFX327685:MFY327685 MPT327685:MPU327685 MZP327685:MZQ327685 NJL327685:NJM327685 NTH327685:NTI327685 ODD327685:ODE327685 OMZ327685:ONA327685 OWV327685:OWW327685 PGR327685:PGS327685 PQN327685:PQO327685 QAJ327685:QAK327685 QKF327685:QKG327685 QUB327685:QUC327685 RDX327685:RDY327685 RNT327685:RNU327685 RXP327685:RXQ327685 SHL327685:SHM327685 SRH327685:SRI327685 TBD327685:TBE327685 TKZ327685:TLA327685 TUV327685:TUW327685 UER327685:UES327685 UON327685:UOO327685 UYJ327685:UYK327685 VIF327685:VIG327685 VSB327685:VSC327685 WBX327685:WBY327685 WLT327685:WLU327685 WVP327685:WVQ327685 H393221:I393221 JD393221:JE393221 SZ393221:TA393221 ACV393221:ACW393221 AMR393221:AMS393221 AWN393221:AWO393221 BGJ393221:BGK393221 BQF393221:BQG393221 CAB393221:CAC393221 CJX393221:CJY393221 CTT393221:CTU393221 DDP393221:DDQ393221 DNL393221:DNM393221 DXH393221:DXI393221 EHD393221:EHE393221 EQZ393221:ERA393221 FAV393221:FAW393221 FKR393221:FKS393221 FUN393221:FUO393221 GEJ393221:GEK393221 GOF393221:GOG393221 GYB393221:GYC393221 HHX393221:HHY393221 HRT393221:HRU393221 IBP393221:IBQ393221 ILL393221:ILM393221 IVH393221:IVI393221 JFD393221:JFE393221 JOZ393221:JPA393221 JYV393221:JYW393221 KIR393221:KIS393221 KSN393221:KSO393221 LCJ393221:LCK393221 LMF393221:LMG393221 LWB393221:LWC393221 MFX393221:MFY393221 MPT393221:MPU393221 MZP393221:MZQ393221 NJL393221:NJM393221 NTH393221:NTI393221 ODD393221:ODE393221 OMZ393221:ONA393221 OWV393221:OWW393221 PGR393221:PGS393221 PQN393221:PQO393221 QAJ393221:QAK393221 QKF393221:QKG393221 QUB393221:QUC393221 RDX393221:RDY393221 RNT393221:RNU393221 RXP393221:RXQ393221 SHL393221:SHM393221 SRH393221:SRI393221 TBD393221:TBE393221 TKZ393221:TLA393221 TUV393221:TUW393221 UER393221:UES393221 UON393221:UOO393221 UYJ393221:UYK393221 VIF393221:VIG393221 VSB393221:VSC393221 WBX393221:WBY393221 WLT393221:WLU393221 WVP393221:WVQ393221 H458757:I458757 JD458757:JE458757 SZ458757:TA458757 ACV458757:ACW458757 AMR458757:AMS458757 AWN458757:AWO458757 BGJ458757:BGK458757 BQF458757:BQG458757 CAB458757:CAC458757 CJX458757:CJY458757 CTT458757:CTU458757 DDP458757:DDQ458757 DNL458757:DNM458757 DXH458757:DXI458757 EHD458757:EHE458757 EQZ458757:ERA458757 FAV458757:FAW458757 FKR458757:FKS458757 FUN458757:FUO458757 GEJ458757:GEK458757 GOF458757:GOG458757 GYB458757:GYC458757 HHX458757:HHY458757 HRT458757:HRU458757 IBP458757:IBQ458757 ILL458757:ILM458757 IVH458757:IVI458757 JFD458757:JFE458757 JOZ458757:JPA458757 JYV458757:JYW458757 KIR458757:KIS458757 KSN458757:KSO458757 LCJ458757:LCK458757 LMF458757:LMG458757 LWB458757:LWC458757 MFX458757:MFY458757 MPT458757:MPU458757 MZP458757:MZQ458757 NJL458757:NJM458757 NTH458757:NTI458757 ODD458757:ODE458757 OMZ458757:ONA458757 OWV458757:OWW458757 PGR458757:PGS458757 PQN458757:PQO458757 QAJ458757:QAK458757 QKF458757:QKG458757 QUB458757:QUC458757 RDX458757:RDY458757 RNT458757:RNU458757 RXP458757:RXQ458757 SHL458757:SHM458757 SRH458757:SRI458757 TBD458757:TBE458757 TKZ458757:TLA458757 TUV458757:TUW458757 UER458757:UES458757 UON458757:UOO458757 UYJ458757:UYK458757 VIF458757:VIG458757 VSB458757:VSC458757 WBX458757:WBY458757 WLT458757:WLU458757 WVP458757:WVQ458757 H524293:I524293 JD524293:JE524293 SZ524293:TA524293 ACV524293:ACW524293 AMR524293:AMS524293 AWN524293:AWO524293 BGJ524293:BGK524293 BQF524293:BQG524293 CAB524293:CAC524293 CJX524293:CJY524293 CTT524293:CTU524293 DDP524293:DDQ524293 DNL524293:DNM524293 DXH524293:DXI524293 EHD524293:EHE524293 EQZ524293:ERA524293 FAV524293:FAW524293 FKR524293:FKS524293 FUN524293:FUO524293 GEJ524293:GEK524293 GOF524293:GOG524293 GYB524293:GYC524293 HHX524293:HHY524293 HRT524293:HRU524293 IBP524293:IBQ524293 ILL524293:ILM524293 IVH524293:IVI524293 JFD524293:JFE524293 JOZ524293:JPA524293 JYV524293:JYW524293 KIR524293:KIS524293 KSN524293:KSO524293 LCJ524293:LCK524293 LMF524293:LMG524293 LWB524293:LWC524293 MFX524293:MFY524293 MPT524293:MPU524293 MZP524293:MZQ524293 NJL524293:NJM524293 NTH524293:NTI524293 ODD524293:ODE524293 OMZ524293:ONA524293 OWV524293:OWW524293 PGR524293:PGS524293 PQN524293:PQO524293 QAJ524293:QAK524293 QKF524293:QKG524293 QUB524293:QUC524293 RDX524293:RDY524293 RNT524293:RNU524293 RXP524293:RXQ524293 SHL524293:SHM524293 SRH524293:SRI524293 TBD524293:TBE524293 TKZ524293:TLA524293 TUV524293:TUW524293 UER524293:UES524293 UON524293:UOO524293 UYJ524293:UYK524293 VIF524293:VIG524293 VSB524293:VSC524293 WBX524293:WBY524293 WLT524293:WLU524293 WVP524293:WVQ524293 H589829:I589829 JD589829:JE589829 SZ589829:TA589829 ACV589829:ACW589829 AMR589829:AMS589829 AWN589829:AWO589829 BGJ589829:BGK589829 BQF589829:BQG589829 CAB589829:CAC589829 CJX589829:CJY589829 CTT589829:CTU589829 DDP589829:DDQ589829 DNL589829:DNM589829 DXH589829:DXI589829 EHD589829:EHE589829 EQZ589829:ERA589829 FAV589829:FAW589829 FKR589829:FKS589829 FUN589829:FUO589829 GEJ589829:GEK589829 GOF589829:GOG589829 GYB589829:GYC589829 HHX589829:HHY589829 HRT589829:HRU589829 IBP589829:IBQ589829 ILL589829:ILM589829 IVH589829:IVI589829 JFD589829:JFE589829 JOZ589829:JPA589829 JYV589829:JYW589829 KIR589829:KIS589829 KSN589829:KSO589829 LCJ589829:LCK589829 LMF589829:LMG589829 LWB589829:LWC589829 MFX589829:MFY589829 MPT589829:MPU589829 MZP589829:MZQ589829 NJL589829:NJM589829 NTH589829:NTI589829 ODD589829:ODE589829 OMZ589829:ONA589829 OWV589829:OWW589829 PGR589829:PGS589829 PQN589829:PQO589829 QAJ589829:QAK589829 QKF589829:QKG589829 QUB589829:QUC589829 RDX589829:RDY589829 RNT589829:RNU589829 RXP589829:RXQ589829 SHL589829:SHM589829 SRH589829:SRI589829 TBD589829:TBE589829 TKZ589829:TLA589829 TUV589829:TUW589829 UER589829:UES589829 UON589829:UOO589829 UYJ589829:UYK589829 VIF589829:VIG589829 VSB589829:VSC589829 WBX589829:WBY589829 WLT589829:WLU589829 WVP589829:WVQ589829 H655365:I655365 JD655365:JE655365 SZ655365:TA655365 ACV655365:ACW655365 AMR655365:AMS655365 AWN655365:AWO655365 BGJ655365:BGK655365 BQF655365:BQG655365 CAB655365:CAC655365 CJX655365:CJY655365 CTT655365:CTU655365 DDP655365:DDQ655365 DNL655365:DNM655365 DXH655365:DXI655365 EHD655365:EHE655365 EQZ655365:ERA655365 FAV655365:FAW655365 FKR655365:FKS655365 FUN655365:FUO655365 GEJ655365:GEK655365 GOF655365:GOG655365 GYB655365:GYC655365 HHX655365:HHY655365 HRT655365:HRU655365 IBP655365:IBQ655365 ILL655365:ILM655365 IVH655365:IVI655365 JFD655365:JFE655365 JOZ655365:JPA655365 JYV655365:JYW655365 KIR655365:KIS655365 KSN655365:KSO655365 LCJ655365:LCK655365 LMF655365:LMG655365 LWB655365:LWC655365 MFX655365:MFY655365 MPT655365:MPU655365 MZP655365:MZQ655365 NJL655365:NJM655365 NTH655365:NTI655365 ODD655365:ODE655365 OMZ655365:ONA655365 OWV655365:OWW655365 PGR655365:PGS655365 PQN655365:PQO655365 QAJ655365:QAK655365 QKF655365:QKG655365 QUB655365:QUC655365 RDX655365:RDY655365 RNT655365:RNU655365 RXP655365:RXQ655365 SHL655365:SHM655365 SRH655365:SRI655365 TBD655365:TBE655365 TKZ655365:TLA655365 TUV655365:TUW655365 UER655365:UES655365 UON655365:UOO655365 UYJ655365:UYK655365 VIF655365:VIG655365 VSB655365:VSC655365 WBX655365:WBY655365 WLT655365:WLU655365 WVP655365:WVQ655365 H720901:I720901 JD720901:JE720901 SZ720901:TA720901 ACV720901:ACW720901 AMR720901:AMS720901 AWN720901:AWO720901 BGJ720901:BGK720901 BQF720901:BQG720901 CAB720901:CAC720901 CJX720901:CJY720901 CTT720901:CTU720901 DDP720901:DDQ720901 DNL720901:DNM720901 DXH720901:DXI720901 EHD720901:EHE720901 EQZ720901:ERA720901 FAV720901:FAW720901 FKR720901:FKS720901 FUN720901:FUO720901 GEJ720901:GEK720901 GOF720901:GOG720901 GYB720901:GYC720901 HHX720901:HHY720901 HRT720901:HRU720901 IBP720901:IBQ720901 ILL720901:ILM720901 IVH720901:IVI720901 JFD720901:JFE720901 JOZ720901:JPA720901 JYV720901:JYW720901 KIR720901:KIS720901 KSN720901:KSO720901 LCJ720901:LCK720901 LMF720901:LMG720901 LWB720901:LWC720901 MFX720901:MFY720901 MPT720901:MPU720901 MZP720901:MZQ720901 NJL720901:NJM720901 NTH720901:NTI720901 ODD720901:ODE720901 OMZ720901:ONA720901 OWV720901:OWW720901 PGR720901:PGS720901 PQN720901:PQO720901 QAJ720901:QAK720901 QKF720901:QKG720901 QUB720901:QUC720901 RDX720901:RDY720901 RNT720901:RNU720901 RXP720901:RXQ720901 SHL720901:SHM720901 SRH720901:SRI720901 TBD720901:TBE720901 TKZ720901:TLA720901 TUV720901:TUW720901 UER720901:UES720901 UON720901:UOO720901 UYJ720901:UYK720901 VIF720901:VIG720901 VSB720901:VSC720901 WBX720901:WBY720901 WLT720901:WLU720901 WVP720901:WVQ720901 H786437:I786437 JD786437:JE786437 SZ786437:TA786437 ACV786437:ACW786437 AMR786437:AMS786437 AWN786437:AWO786437 BGJ786437:BGK786437 BQF786437:BQG786437 CAB786437:CAC786437 CJX786437:CJY786437 CTT786437:CTU786437 DDP786437:DDQ786437 DNL786437:DNM786437 DXH786437:DXI786437 EHD786437:EHE786437 EQZ786437:ERA786437 FAV786437:FAW786437 FKR786437:FKS786437 FUN786437:FUO786437 GEJ786437:GEK786437 GOF786437:GOG786437 GYB786437:GYC786437 HHX786437:HHY786437 HRT786437:HRU786437 IBP786437:IBQ786437 ILL786437:ILM786437 IVH786437:IVI786437 JFD786437:JFE786437 JOZ786437:JPA786437 JYV786437:JYW786437 KIR786437:KIS786437 KSN786437:KSO786437 LCJ786437:LCK786437 LMF786437:LMG786437 LWB786437:LWC786437 MFX786437:MFY786437 MPT786437:MPU786437 MZP786437:MZQ786437 NJL786437:NJM786437 NTH786437:NTI786437 ODD786437:ODE786437 OMZ786437:ONA786437 OWV786437:OWW786437 PGR786437:PGS786437 PQN786437:PQO786437 QAJ786437:QAK786437 QKF786437:QKG786437 QUB786437:QUC786437 RDX786437:RDY786437 RNT786437:RNU786437 RXP786437:RXQ786437 SHL786437:SHM786437 SRH786437:SRI786437 TBD786437:TBE786437 TKZ786437:TLA786437 TUV786437:TUW786437 UER786437:UES786437 UON786437:UOO786437 UYJ786437:UYK786437 VIF786437:VIG786437 VSB786437:VSC786437 WBX786437:WBY786437 WLT786437:WLU786437 WVP786437:WVQ786437 H851973:I851973 JD851973:JE851973 SZ851973:TA851973 ACV851973:ACW851973 AMR851973:AMS851973 AWN851973:AWO851973 BGJ851973:BGK851973 BQF851973:BQG851973 CAB851973:CAC851973 CJX851973:CJY851973 CTT851973:CTU851973 DDP851973:DDQ851973 DNL851973:DNM851973 DXH851973:DXI851973 EHD851973:EHE851973 EQZ851973:ERA851973 FAV851973:FAW851973 FKR851973:FKS851973 FUN851973:FUO851973 GEJ851973:GEK851973 GOF851973:GOG851973 GYB851973:GYC851973 HHX851973:HHY851973 HRT851973:HRU851973 IBP851973:IBQ851973 ILL851973:ILM851973 IVH851973:IVI851973 JFD851973:JFE851973 JOZ851973:JPA851973 JYV851973:JYW851973 KIR851973:KIS851973 KSN851973:KSO851973 LCJ851973:LCK851973 LMF851973:LMG851973 LWB851973:LWC851973 MFX851973:MFY851973 MPT851973:MPU851973 MZP851973:MZQ851973 NJL851973:NJM851973 NTH851973:NTI851973 ODD851973:ODE851973 OMZ851973:ONA851973 OWV851973:OWW851973 PGR851973:PGS851973 PQN851973:PQO851973 QAJ851973:QAK851973 QKF851973:QKG851973 QUB851973:QUC851973 RDX851973:RDY851973 RNT851973:RNU851973 RXP851973:RXQ851973 SHL851973:SHM851973 SRH851973:SRI851973 TBD851973:TBE851973 TKZ851973:TLA851973 TUV851973:TUW851973 UER851973:UES851973 UON851973:UOO851973 UYJ851973:UYK851973 VIF851973:VIG851973 VSB851973:VSC851973 WBX851973:WBY851973 WLT851973:WLU851973 WVP851973:WVQ851973 H917509:I917509 JD917509:JE917509 SZ917509:TA917509 ACV917509:ACW917509 AMR917509:AMS917509 AWN917509:AWO917509 BGJ917509:BGK917509 BQF917509:BQG917509 CAB917509:CAC917509 CJX917509:CJY917509 CTT917509:CTU917509 DDP917509:DDQ917509 DNL917509:DNM917509 DXH917509:DXI917509 EHD917509:EHE917509 EQZ917509:ERA917509 FAV917509:FAW917509 FKR917509:FKS917509 FUN917509:FUO917509 GEJ917509:GEK917509 GOF917509:GOG917509 GYB917509:GYC917509 HHX917509:HHY917509 HRT917509:HRU917509 IBP917509:IBQ917509 ILL917509:ILM917509 IVH917509:IVI917509 JFD917509:JFE917509 JOZ917509:JPA917509 JYV917509:JYW917509 KIR917509:KIS917509 KSN917509:KSO917509 LCJ917509:LCK917509 LMF917509:LMG917509 LWB917509:LWC917509 MFX917509:MFY917509 MPT917509:MPU917509 MZP917509:MZQ917509 NJL917509:NJM917509 NTH917509:NTI917509 ODD917509:ODE917509 OMZ917509:ONA917509 OWV917509:OWW917509 PGR917509:PGS917509 PQN917509:PQO917509 QAJ917509:QAK917509 QKF917509:QKG917509 QUB917509:QUC917509 RDX917509:RDY917509 RNT917509:RNU917509 RXP917509:RXQ917509 SHL917509:SHM917509 SRH917509:SRI917509 TBD917509:TBE917509 TKZ917509:TLA917509 TUV917509:TUW917509 UER917509:UES917509 UON917509:UOO917509 UYJ917509:UYK917509 VIF917509:VIG917509 VSB917509:VSC917509 WBX917509:WBY917509 WLT917509:WLU917509 WVP917509:WVQ917509 H983045:I983045 JD983045:JE983045 SZ983045:TA983045 ACV983045:ACW983045 AMR983045:AMS983045 AWN983045:AWO983045 BGJ983045:BGK983045 BQF983045:BQG983045 CAB983045:CAC983045 CJX983045:CJY983045 CTT983045:CTU983045 DDP983045:DDQ983045 DNL983045:DNM983045 DXH983045:DXI983045 EHD983045:EHE983045 EQZ983045:ERA983045 FAV983045:FAW983045 FKR983045:FKS983045 FUN983045:FUO983045 GEJ983045:GEK983045 GOF983045:GOG983045 GYB983045:GYC983045 HHX983045:HHY983045 HRT983045:HRU983045 IBP983045:IBQ983045 ILL983045:ILM983045 IVH983045:IVI983045 JFD983045:JFE983045 JOZ983045:JPA983045 JYV983045:JYW983045 KIR983045:KIS983045 KSN983045:KSO983045 LCJ983045:LCK983045 LMF983045:LMG983045 LWB983045:LWC983045 MFX983045:MFY983045 MPT983045:MPU983045 MZP983045:MZQ983045 NJL983045:NJM983045 NTH983045:NTI983045 ODD983045:ODE983045 OMZ983045:ONA983045 OWV983045:OWW983045 PGR983045:PGS983045 PQN983045:PQO983045 QAJ983045:QAK983045 QKF983045:QKG983045 QUB983045:QUC983045 RDX983045:RDY983045 RNT983045:RNU983045 RXP983045:RXQ983045 SHL983045:SHM983045 SRH983045:SRI983045 TBD983045:TBE983045 TKZ983045:TLA983045 TUV983045:TUW983045 UER983045:UES983045 UON983045:UOO983045 UYJ983045:UYK983045 VIF983045:VIG983045 VSB983045:VSC983045 WBX983045:WBY983045 WLT983045:WLU983045 WVP983045:WVQ983045" xr:uid="{00000000-0002-0000-1800-000000000000}"/>
  </dataValidations>
  <printOptions horizontalCentered="1"/>
  <pageMargins left="0.35433070866141736" right="0.35433070866141736" top="0.39370078740157483" bottom="0.27559055118110237" header="0.31496062992125984" footer="0.23622047244094491"/>
  <pageSetup paperSize="9" orientation="landscape"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31"/>
  <sheetViews>
    <sheetView zoomScaleNormal="100" zoomScaleSheetLayoutView="100" workbookViewId="0">
      <selection activeCell="I7" sqref="I7"/>
    </sheetView>
  </sheetViews>
  <sheetFormatPr defaultRowHeight="13.8"/>
  <cols>
    <col min="1" max="1" width="3.5546875" style="1" customWidth="1"/>
    <col min="2" max="2" width="36.6640625" style="1" customWidth="1"/>
    <col min="3" max="3" width="14.5546875" style="1" customWidth="1"/>
    <col min="4" max="5" width="11.88671875" style="1" customWidth="1"/>
    <col min="6" max="6" width="9.109375" style="1"/>
    <col min="7" max="7" width="10.44140625" style="1" customWidth="1"/>
    <col min="8" max="8" width="14.88671875" style="1" customWidth="1"/>
    <col min="9" max="9" width="15.88671875" style="1" customWidth="1"/>
    <col min="10" max="10" width="12.5546875" style="1" customWidth="1"/>
    <col min="11" max="11" width="11.33203125" style="1" customWidth="1"/>
    <col min="12" max="13" width="12" style="1" customWidth="1"/>
    <col min="14" max="14" width="9.109375" style="1"/>
    <col min="15" max="15" width="13.33203125" style="1" customWidth="1"/>
    <col min="16" max="257" width="9.109375" style="1"/>
    <col min="258" max="258" width="3.5546875" style="1" customWidth="1"/>
    <col min="259" max="259" width="36.6640625" style="1" customWidth="1"/>
    <col min="260" max="260" width="14.5546875" style="1" customWidth="1"/>
    <col min="261" max="262" width="11.88671875" style="1" customWidth="1"/>
    <col min="263" max="264" width="9.109375" style="1"/>
    <col min="265" max="265" width="11.109375" style="1" customWidth="1"/>
    <col min="266" max="266" width="14" style="1" customWidth="1"/>
    <col min="267" max="267" width="10.109375" style="1" customWidth="1"/>
    <col min="268" max="268" width="11.33203125" style="1" customWidth="1"/>
    <col min="269" max="269" width="12" style="1" customWidth="1"/>
    <col min="270" max="270" width="9.109375" style="1"/>
    <col min="271" max="271" width="13.33203125" style="1" customWidth="1"/>
    <col min="272" max="513" width="9.109375" style="1"/>
    <col min="514" max="514" width="3.5546875" style="1" customWidth="1"/>
    <col min="515" max="515" width="36.6640625" style="1" customWidth="1"/>
    <col min="516" max="516" width="14.5546875" style="1" customWidth="1"/>
    <col min="517" max="518" width="11.88671875" style="1" customWidth="1"/>
    <col min="519" max="520" width="9.109375" style="1"/>
    <col min="521" max="521" width="11.109375" style="1" customWidth="1"/>
    <col min="522" max="522" width="14" style="1" customWidth="1"/>
    <col min="523" max="523" width="10.109375" style="1" customWidth="1"/>
    <col min="524" max="524" width="11.33203125" style="1" customWidth="1"/>
    <col min="525" max="525" width="12" style="1" customWidth="1"/>
    <col min="526" max="526" width="9.109375" style="1"/>
    <col min="527" max="527" width="13.33203125" style="1" customWidth="1"/>
    <col min="528" max="769" width="9.109375" style="1"/>
    <col min="770" max="770" width="3.5546875" style="1" customWidth="1"/>
    <col min="771" max="771" width="36.6640625" style="1" customWidth="1"/>
    <col min="772" max="772" width="14.5546875" style="1" customWidth="1"/>
    <col min="773" max="774" width="11.88671875" style="1" customWidth="1"/>
    <col min="775" max="776" width="9.109375" style="1"/>
    <col min="777" max="777" width="11.109375" style="1" customWidth="1"/>
    <col min="778" max="778" width="14" style="1" customWidth="1"/>
    <col min="779" max="779" width="10.109375" style="1" customWidth="1"/>
    <col min="780" max="780" width="11.33203125" style="1" customWidth="1"/>
    <col min="781" max="781" width="12" style="1" customWidth="1"/>
    <col min="782" max="782" width="9.109375" style="1"/>
    <col min="783" max="783" width="13.33203125" style="1" customWidth="1"/>
    <col min="784" max="1025" width="9.109375" style="1"/>
    <col min="1026" max="1026" width="3.5546875" style="1" customWidth="1"/>
    <col min="1027" max="1027" width="36.6640625" style="1" customWidth="1"/>
    <col min="1028" max="1028" width="14.5546875" style="1" customWidth="1"/>
    <col min="1029" max="1030" width="11.88671875" style="1" customWidth="1"/>
    <col min="1031" max="1032" width="9.109375" style="1"/>
    <col min="1033" max="1033" width="11.109375" style="1" customWidth="1"/>
    <col min="1034" max="1034" width="14" style="1" customWidth="1"/>
    <col min="1035" max="1035" width="10.109375" style="1" customWidth="1"/>
    <col min="1036" max="1036" width="11.33203125" style="1" customWidth="1"/>
    <col min="1037" max="1037" width="12" style="1" customWidth="1"/>
    <col min="1038" max="1038" width="9.109375" style="1"/>
    <col min="1039" max="1039" width="13.33203125" style="1" customWidth="1"/>
    <col min="1040" max="1281" width="9.109375" style="1"/>
    <col min="1282" max="1282" width="3.5546875" style="1" customWidth="1"/>
    <col min="1283" max="1283" width="36.6640625" style="1" customWidth="1"/>
    <col min="1284" max="1284" width="14.5546875" style="1" customWidth="1"/>
    <col min="1285" max="1286" width="11.88671875" style="1" customWidth="1"/>
    <col min="1287" max="1288" width="9.109375" style="1"/>
    <col min="1289" max="1289" width="11.109375" style="1" customWidth="1"/>
    <col min="1290" max="1290" width="14" style="1" customWidth="1"/>
    <col min="1291" max="1291" width="10.109375" style="1" customWidth="1"/>
    <col min="1292" max="1292" width="11.33203125" style="1" customWidth="1"/>
    <col min="1293" max="1293" width="12" style="1" customWidth="1"/>
    <col min="1294" max="1294" width="9.109375" style="1"/>
    <col min="1295" max="1295" width="13.33203125" style="1" customWidth="1"/>
    <col min="1296" max="1537" width="9.109375" style="1"/>
    <col min="1538" max="1538" width="3.5546875" style="1" customWidth="1"/>
    <col min="1539" max="1539" width="36.6640625" style="1" customWidth="1"/>
    <col min="1540" max="1540" width="14.5546875" style="1" customWidth="1"/>
    <col min="1541" max="1542" width="11.88671875" style="1" customWidth="1"/>
    <col min="1543" max="1544" width="9.109375" style="1"/>
    <col min="1545" max="1545" width="11.109375" style="1" customWidth="1"/>
    <col min="1546" max="1546" width="14" style="1" customWidth="1"/>
    <col min="1547" max="1547" width="10.109375" style="1" customWidth="1"/>
    <col min="1548" max="1548" width="11.33203125" style="1" customWidth="1"/>
    <col min="1549" max="1549" width="12" style="1" customWidth="1"/>
    <col min="1550" max="1550" width="9.109375" style="1"/>
    <col min="1551" max="1551" width="13.33203125" style="1" customWidth="1"/>
    <col min="1552" max="1793" width="9.109375" style="1"/>
    <col min="1794" max="1794" width="3.5546875" style="1" customWidth="1"/>
    <col min="1795" max="1795" width="36.6640625" style="1" customWidth="1"/>
    <col min="1796" max="1796" width="14.5546875" style="1" customWidth="1"/>
    <col min="1797" max="1798" width="11.88671875" style="1" customWidth="1"/>
    <col min="1799" max="1800" width="9.109375" style="1"/>
    <col min="1801" max="1801" width="11.109375" style="1" customWidth="1"/>
    <col min="1802" max="1802" width="14" style="1" customWidth="1"/>
    <col min="1803" max="1803" width="10.109375" style="1" customWidth="1"/>
    <col min="1804" max="1804" width="11.33203125" style="1" customWidth="1"/>
    <col min="1805" max="1805" width="12" style="1" customWidth="1"/>
    <col min="1806" max="1806" width="9.109375" style="1"/>
    <col min="1807" max="1807" width="13.33203125" style="1" customWidth="1"/>
    <col min="1808" max="2049" width="9.109375" style="1"/>
    <col min="2050" max="2050" width="3.5546875" style="1" customWidth="1"/>
    <col min="2051" max="2051" width="36.6640625" style="1" customWidth="1"/>
    <col min="2052" max="2052" width="14.5546875" style="1" customWidth="1"/>
    <col min="2053" max="2054" width="11.88671875" style="1" customWidth="1"/>
    <col min="2055" max="2056" width="9.109375" style="1"/>
    <col min="2057" max="2057" width="11.109375" style="1" customWidth="1"/>
    <col min="2058" max="2058" width="14" style="1" customWidth="1"/>
    <col min="2059" max="2059" width="10.109375" style="1" customWidth="1"/>
    <col min="2060" max="2060" width="11.33203125" style="1" customWidth="1"/>
    <col min="2061" max="2061" width="12" style="1" customWidth="1"/>
    <col min="2062" max="2062" width="9.109375" style="1"/>
    <col min="2063" max="2063" width="13.33203125" style="1" customWidth="1"/>
    <col min="2064" max="2305" width="9.109375" style="1"/>
    <col min="2306" max="2306" width="3.5546875" style="1" customWidth="1"/>
    <col min="2307" max="2307" width="36.6640625" style="1" customWidth="1"/>
    <col min="2308" max="2308" width="14.5546875" style="1" customWidth="1"/>
    <col min="2309" max="2310" width="11.88671875" style="1" customWidth="1"/>
    <col min="2311" max="2312" width="9.109375" style="1"/>
    <col min="2313" max="2313" width="11.109375" style="1" customWidth="1"/>
    <col min="2314" max="2314" width="14" style="1" customWidth="1"/>
    <col min="2315" max="2315" width="10.109375" style="1" customWidth="1"/>
    <col min="2316" max="2316" width="11.33203125" style="1" customWidth="1"/>
    <col min="2317" max="2317" width="12" style="1" customWidth="1"/>
    <col min="2318" max="2318" width="9.109375" style="1"/>
    <col min="2319" max="2319" width="13.33203125" style="1" customWidth="1"/>
    <col min="2320" max="2561" width="9.109375" style="1"/>
    <col min="2562" max="2562" width="3.5546875" style="1" customWidth="1"/>
    <col min="2563" max="2563" width="36.6640625" style="1" customWidth="1"/>
    <col min="2564" max="2564" width="14.5546875" style="1" customWidth="1"/>
    <col min="2565" max="2566" width="11.88671875" style="1" customWidth="1"/>
    <col min="2567" max="2568" width="9.109375" style="1"/>
    <col min="2569" max="2569" width="11.109375" style="1" customWidth="1"/>
    <col min="2570" max="2570" width="14" style="1" customWidth="1"/>
    <col min="2571" max="2571" width="10.109375" style="1" customWidth="1"/>
    <col min="2572" max="2572" width="11.33203125" style="1" customWidth="1"/>
    <col min="2573" max="2573" width="12" style="1" customWidth="1"/>
    <col min="2574" max="2574" width="9.109375" style="1"/>
    <col min="2575" max="2575" width="13.33203125" style="1" customWidth="1"/>
    <col min="2576" max="2817" width="9.109375" style="1"/>
    <col min="2818" max="2818" width="3.5546875" style="1" customWidth="1"/>
    <col min="2819" max="2819" width="36.6640625" style="1" customWidth="1"/>
    <col min="2820" max="2820" width="14.5546875" style="1" customWidth="1"/>
    <col min="2821" max="2822" width="11.88671875" style="1" customWidth="1"/>
    <col min="2823" max="2824" width="9.109375" style="1"/>
    <col min="2825" max="2825" width="11.109375" style="1" customWidth="1"/>
    <col min="2826" max="2826" width="14" style="1" customWidth="1"/>
    <col min="2827" max="2827" width="10.109375" style="1" customWidth="1"/>
    <col min="2828" max="2828" width="11.33203125" style="1" customWidth="1"/>
    <col min="2829" max="2829" width="12" style="1" customWidth="1"/>
    <col min="2830" max="2830" width="9.109375" style="1"/>
    <col min="2831" max="2831" width="13.33203125" style="1" customWidth="1"/>
    <col min="2832" max="3073" width="9.109375" style="1"/>
    <col min="3074" max="3074" width="3.5546875" style="1" customWidth="1"/>
    <col min="3075" max="3075" width="36.6640625" style="1" customWidth="1"/>
    <col min="3076" max="3076" width="14.5546875" style="1" customWidth="1"/>
    <col min="3077" max="3078" width="11.88671875" style="1" customWidth="1"/>
    <col min="3079" max="3080" width="9.109375" style="1"/>
    <col min="3081" max="3081" width="11.109375" style="1" customWidth="1"/>
    <col min="3082" max="3082" width="14" style="1" customWidth="1"/>
    <col min="3083" max="3083" width="10.109375" style="1" customWidth="1"/>
    <col min="3084" max="3084" width="11.33203125" style="1" customWidth="1"/>
    <col min="3085" max="3085" width="12" style="1" customWidth="1"/>
    <col min="3086" max="3086" width="9.109375" style="1"/>
    <col min="3087" max="3087" width="13.33203125" style="1" customWidth="1"/>
    <col min="3088" max="3329" width="9.109375" style="1"/>
    <col min="3330" max="3330" width="3.5546875" style="1" customWidth="1"/>
    <col min="3331" max="3331" width="36.6640625" style="1" customWidth="1"/>
    <col min="3332" max="3332" width="14.5546875" style="1" customWidth="1"/>
    <col min="3333" max="3334" width="11.88671875" style="1" customWidth="1"/>
    <col min="3335" max="3336" width="9.109375" style="1"/>
    <col min="3337" max="3337" width="11.109375" style="1" customWidth="1"/>
    <col min="3338" max="3338" width="14" style="1" customWidth="1"/>
    <col min="3339" max="3339" width="10.109375" style="1" customWidth="1"/>
    <col min="3340" max="3340" width="11.33203125" style="1" customWidth="1"/>
    <col min="3341" max="3341" width="12" style="1" customWidth="1"/>
    <col min="3342" max="3342" width="9.109375" style="1"/>
    <col min="3343" max="3343" width="13.33203125" style="1" customWidth="1"/>
    <col min="3344" max="3585" width="9.109375" style="1"/>
    <col min="3586" max="3586" width="3.5546875" style="1" customWidth="1"/>
    <col min="3587" max="3587" width="36.6640625" style="1" customWidth="1"/>
    <col min="3588" max="3588" width="14.5546875" style="1" customWidth="1"/>
    <col min="3589" max="3590" width="11.88671875" style="1" customWidth="1"/>
    <col min="3591" max="3592" width="9.109375" style="1"/>
    <col min="3593" max="3593" width="11.109375" style="1" customWidth="1"/>
    <col min="3594" max="3594" width="14" style="1" customWidth="1"/>
    <col min="3595" max="3595" width="10.109375" style="1" customWidth="1"/>
    <col min="3596" max="3596" width="11.33203125" style="1" customWidth="1"/>
    <col min="3597" max="3597" width="12" style="1" customWidth="1"/>
    <col min="3598" max="3598" width="9.109375" style="1"/>
    <col min="3599" max="3599" width="13.33203125" style="1" customWidth="1"/>
    <col min="3600" max="3841" width="9.109375" style="1"/>
    <col min="3842" max="3842" width="3.5546875" style="1" customWidth="1"/>
    <col min="3843" max="3843" width="36.6640625" style="1" customWidth="1"/>
    <col min="3844" max="3844" width="14.5546875" style="1" customWidth="1"/>
    <col min="3845" max="3846" width="11.88671875" style="1" customWidth="1"/>
    <col min="3847" max="3848" width="9.109375" style="1"/>
    <col min="3849" max="3849" width="11.109375" style="1" customWidth="1"/>
    <col min="3850" max="3850" width="14" style="1" customWidth="1"/>
    <col min="3851" max="3851" width="10.109375" style="1" customWidth="1"/>
    <col min="3852" max="3852" width="11.33203125" style="1" customWidth="1"/>
    <col min="3853" max="3853" width="12" style="1" customWidth="1"/>
    <col min="3854" max="3854" width="9.109375" style="1"/>
    <col min="3855" max="3855" width="13.33203125" style="1" customWidth="1"/>
    <col min="3856" max="4097" width="9.109375" style="1"/>
    <col min="4098" max="4098" width="3.5546875" style="1" customWidth="1"/>
    <col min="4099" max="4099" width="36.6640625" style="1" customWidth="1"/>
    <col min="4100" max="4100" width="14.5546875" style="1" customWidth="1"/>
    <col min="4101" max="4102" width="11.88671875" style="1" customWidth="1"/>
    <col min="4103" max="4104" width="9.109375" style="1"/>
    <col min="4105" max="4105" width="11.109375" style="1" customWidth="1"/>
    <col min="4106" max="4106" width="14" style="1" customWidth="1"/>
    <col min="4107" max="4107" width="10.109375" style="1" customWidth="1"/>
    <col min="4108" max="4108" width="11.33203125" style="1" customWidth="1"/>
    <col min="4109" max="4109" width="12" style="1" customWidth="1"/>
    <col min="4110" max="4110" width="9.109375" style="1"/>
    <col min="4111" max="4111" width="13.33203125" style="1" customWidth="1"/>
    <col min="4112" max="4353" width="9.109375" style="1"/>
    <col min="4354" max="4354" width="3.5546875" style="1" customWidth="1"/>
    <col min="4355" max="4355" width="36.6640625" style="1" customWidth="1"/>
    <col min="4356" max="4356" width="14.5546875" style="1" customWidth="1"/>
    <col min="4357" max="4358" width="11.88671875" style="1" customWidth="1"/>
    <col min="4359" max="4360" width="9.109375" style="1"/>
    <col min="4361" max="4361" width="11.109375" style="1" customWidth="1"/>
    <col min="4362" max="4362" width="14" style="1" customWidth="1"/>
    <col min="4363" max="4363" width="10.109375" style="1" customWidth="1"/>
    <col min="4364" max="4364" width="11.33203125" style="1" customWidth="1"/>
    <col min="4365" max="4365" width="12" style="1" customWidth="1"/>
    <col min="4366" max="4366" width="9.109375" style="1"/>
    <col min="4367" max="4367" width="13.33203125" style="1" customWidth="1"/>
    <col min="4368" max="4609" width="9.109375" style="1"/>
    <col min="4610" max="4610" width="3.5546875" style="1" customWidth="1"/>
    <col min="4611" max="4611" width="36.6640625" style="1" customWidth="1"/>
    <col min="4612" max="4612" width="14.5546875" style="1" customWidth="1"/>
    <col min="4613" max="4614" width="11.88671875" style="1" customWidth="1"/>
    <col min="4615" max="4616" width="9.109375" style="1"/>
    <col min="4617" max="4617" width="11.109375" style="1" customWidth="1"/>
    <col min="4618" max="4618" width="14" style="1" customWidth="1"/>
    <col min="4619" max="4619" width="10.109375" style="1" customWidth="1"/>
    <col min="4620" max="4620" width="11.33203125" style="1" customWidth="1"/>
    <col min="4621" max="4621" width="12" style="1" customWidth="1"/>
    <col min="4622" max="4622" width="9.109375" style="1"/>
    <col min="4623" max="4623" width="13.33203125" style="1" customWidth="1"/>
    <col min="4624" max="4865" width="9.109375" style="1"/>
    <col min="4866" max="4866" width="3.5546875" style="1" customWidth="1"/>
    <col min="4867" max="4867" width="36.6640625" style="1" customWidth="1"/>
    <col min="4868" max="4868" width="14.5546875" style="1" customWidth="1"/>
    <col min="4869" max="4870" width="11.88671875" style="1" customWidth="1"/>
    <col min="4871" max="4872" width="9.109375" style="1"/>
    <col min="4873" max="4873" width="11.109375" style="1" customWidth="1"/>
    <col min="4874" max="4874" width="14" style="1" customWidth="1"/>
    <col min="4875" max="4875" width="10.109375" style="1" customWidth="1"/>
    <col min="4876" max="4876" width="11.33203125" style="1" customWidth="1"/>
    <col min="4877" max="4877" width="12" style="1" customWidth="1"/>
    <col min="4878" max="4878" width="9.109375" style="1"/>
    <col min="4879" max="4879" width="13.33203125" style="1" customWidth="1"/>
    <col min="4880" max="5121" width="9.109375" style="1"/>
    <col min="5122" max="5122" width="3.5546875" style="1" customWidth="1"/>
    <col min="5123" max="5123" width="36.6640625" style="1" customWidth="1"/>
    <col min="5124" max="5124" width="14.5546875" style="1" customWidth="1"/>
    <col min="5125" max="5126" width="11.88671875" style="1" customWidth="1"/>
    <col min="5127" max="5128" width="9.109375" style="1"/>
    <col min="5129" max="5129" width="11.109375" style="1" customWidth="1"/>
    <col min="5130" max="5130" width="14" style="1" customWidth="1"/>
    <col min="5131" max="5131" width="10.109375" style="1" customWidth="1"/>
    <col min="5132" max="5132" width="11.33203125" style="1" customWidth="1"/>
    <col min="5133" max="5133" width="12" style="1" customWidth="1"/>
    <col min="5134" max="5134" width="9.109375" style="1"/>
    <col min="5135" max="5135" width="13.33203125" style="1" customWidth="1"/>
    <col min="5136" max="5377" width="9.109375" style="1"/>
    <col min="5378" max="5378" width="3.5546875" style="1" customWidth="1"/>
    <col min="5379" max="5379" width="36.6640625" style="1" customWidth="1"/>
    <col min="5380" max="5380" width="14.5546875" style="1" customWidth="1"/>
    <col min="5381" max="5382" width="11.88671875" style="1" customWidth="1"/>
    <col min="5383" max="5384" width="9.109375" style="1"/>
    <col min="5385" max="5385" width="11.109375" style="1" customWidth="1"/>
    <col min="5386" max="5386" width="14" style="1" customWidth="1"/>
    <col min="5387" max="5387" width="10.109375" style="1" customWidth="1"/>
    <col min="5388" max="5388" width="11.33203125" style="1" customWidth="1"/>
    <col min="5389" max="5389" width="12" style="1" customWidth="1"/>
    <col min="5390" max="5390" width="9.109375" style="1"/>
    <col min="5391" max="5391" width="13.33203125" style="1" customWidth="1"/>
    <col min="5392" max="5633" width="9.109375" style="1"/>
    <col min="5634" max="5634" width="3.5546875" style="1" customWidth="1"/>
    <col min="5635" max="5635" width="36.6640625" style="1" customWidth="1"/>
    <col min="5636" max="5636" width="14.5546875" style="1" customWidth="1"/>
    <col min="5637" max="5638" width="11.88671875" style="1" customWidth="1"/>
    <col min="5639" max="5640" width="9.109375" style="1"/>
    <col min="5641" max="5641" width="11.109375" style="1" customWidth="1"/>
    <col min="5642" max="5642" width="14" style="1" customWidth="1"/>
    <col min="5643" max="5643" width="10.109375" style="1" customWidth="1"/>
    <col min="5644" max="5644" width="11.33203125" style="1" customWidth="1"/>
    <col min="5645" max="5645" width="12" style="1" customWidth="1"/>
    <col min="5646" max="5646" width="9.109375" style="1"/>
    <col min="5647" max="5647" width="13.33203125" style="1" customWidth="1"/>
    <col min="5648" max="5889" width="9.109375" style="1"/>
    <col min="5890" max="5890" width="3.5546875" style="1" customWidth="1"/>
    <col min="5891" max="5891" width="36.6640625" style="1" customWidth="1"/>
    <col min="5892" max="5892" width="14.5546875" style="1" customWidth="1"/>
    <col min="5893" max="5894" width="11.88671875" style="1" customWidth="1"/>
    <col min="5895" max="5896" width="9.109375" style="1"/>
    <col min="5897" max="5897" width="11.109375" style="1" customWidth="1"/>
    <col min="5898" max="5898" width="14" style="1" customWidth="1"/>
    <col min="5899" max="5899" width="10.109375" style="1" customWidth="1"/>
    <col min="5900" max="5900" width="11.33203125" style="1" customWidth="1"/>
    <col min="5901" max="5901" width="12" style="1" customWidth="1"/>
    <col min="5902" max="5902" width="9.109375" style="1"/>
    <col min="5903" max="5903" width="13.33203125" style="1" customWidth="1"/>
    <col min="5904" max="6145" width="9.109375" style="1"/>
    <col min="6146" max="6146" width="3.5546875" style="1" customWidth="1"/>
    <col min="6147" max="6147" width="36.6640625" style="1" customWidth="1"/>
    <col min="6148" max="6148" width="14.5546875" style="1" customWidth="1"/>
    <col min="6149" max="6150" width="11.88671875" style="1" customWidth="1"/>
    <col min="6151" max="6152" width="9.109375" style="1"/>
    <col min="6153" max="6153" width="11.109375" style="1" customWidth="1"/>
    <col min="6154" max="6154" width="14" style="1" customWidth="1"/>
    <col min="6155" max="6155" width="10.109375" style="1" customWidth="1"/>
    <col min="6156" max="6156" width="11.33203125" style="1" customWidth="1"/>
    <col min="6157" max="6157" width="12" style="1" customWidth="1"/>
    <col min="6158" max="6158" width="9.109375" style="1"/>
    <col min="6159" max="6159" width="13.33203125" style="1" customWidth="1"/>
    <col min="6160" max="6401" width="9.109375" style="1"/>
    <col min="6402" max="6402" width="3.5546875" style="1" customWidth="1"/>
    <col min="6403" max="6403" width="36.6640625" style="1" customWidth="1"/>
    <col min="6404" max="6404" width="14.5546875" style="1" customWidth="1"/>
    <col min="6405" max="6406" width="11.88671875" style="1" customWidth="1"/>
    <col min="6407" max="6408" width="9.109375" style="1"/>
    <col min="6409" max="6409" width="11.109375" style="1" customWidth="1"/>
    <col min="6410" max="6410" width="14" style="1" customWidth="1"/>
    <col min="6411" max="6411" width="10.109375" style="1" customWidth="1"/>
    <col min="6412" max="6412" width="11.33203125" style="1" customWidth="1"/>
    <col min="6413" max="6413" width="12" style="1" customWidth="1"/>
    <col min="6414" max="6414" width="9.109375" style="1"/>
    <col min="6415" max="6415" width="13.33203125" style="1" customWidth="1"/>
    <col min="6416" max="6657" width="9.109375" style="1"/>
    <col min="6658" max="6658" width="3.5546875" style="1" customWidth="1"/>
    <col min="6659" max="6659" width="36.6640625" style="1" customWidth="1"/>
    <col min="6660" max="6660" width="14.5546875" style="1" customWidth="1"/>
    <col min="6661" max="6662" width="11.88671875" style="1" customWidth="1"/>
    <col min="6663" max="6664" width="9.109375" style="1"/>
    <col min="6665" max="6665" width="11.109375" style="1" customWidth="1"/>
    <col min="6666" max="6666" width="14" style="1" customWidth="1"/>
    <col min="6667" max="6667" width="10.109375" style="1" customWidth="1"/>
    <col min="6668" max="6668" width="11.33203125" style="1" customWidth="1"/>
    <col min="6669" max="6669" width="12" style="1" customWidth="1"/>
    <col min="6670" max="6670" width="9.109375" style="1"/>
    <col min="6671" max="6671" width="13.33203125" style="1" customWidth="1"/>
    <col min="6672" max="6913" width="9.109375" style="1"/>
    <col min="6914" max="6914" width="3.5546875" style="1" customWidth="1"/>
    <col min="6915" max="6915" width="36.6640625" style="1" customWidth="1"/>
    <col min="6916" max="6916" width="14.5546875" style="1" customWidth="1"/>
    <col min="6917" max="6918" width="11.88671875" style="1" customWidth="1"/>
    <col min="6919" max="6920" width="9.109375" style="1"/>
    <col min="6921" max="6921" width="11.109375" style="1" customWidth="1"/>
    <col min="6922" max="6922" width="14" style="1" customWidth="1"/>
    <col min="6923" max="6923" width="10.109375" style="1" customWidth="1"/>
    <col min="6924" max="6924" width="11.33203125" style="1" customWidth="1"/>
    <col min="6925" max="6925" width="12" style="1" customWidth="1"/>
    <col min="6926" max="6926" width="9.109375" style="1"/>
    <col min="6927" max="6927" width="13.33203125" style="1" customWidth="1"/>
    <col min="6928" max="7169" width="9.109375" style="1"/>
    <col min="7170" max="7170" width="3.5546875" style="1" customWidth="1"/>
    <col min="7171" max="7171" width="36.6640625" style="1" customWidth="1"/>
    <col min="7172" max="7172" width="14.5546875" style="1" customWidth="1"/>
    <col min="7173" max="7174" width="11.88671875" style="1" customWidth="1"/>
    <col min="7175" max="7176" width="9.109375" style="1"/>
    <col min="7177" max="7177" width="11.109375" style="1" customWidth="1"/>
    <col min="7178" max="7178" width="14" style="1" customWidth="1"/>
    <col min="7179" max="7179" width="10.109375" style="1" customWidth="1"/>
    <col min="7180" max="7180" width="11.33203125" style="1" customWidth="1"/>
    <col min="7181" max="7181" width="12" style="1" customWidth="1"/>
    <col min="7182" max="7182" width="9.109375" style="1"/>
    <col min="7183" max="7183" width="13.33203125" style="1" customWidth="1"/>
    <col min="7184" max="7425" width="9.109375" style="1"/>
    <col min="7426" max="7426" width="3.5546875" style="1" customWidth="1"/>
    <col min="7427" max="7427" width="36.6640625" style="1" customWidth="1"/>
    <col min="7428" max="7428" width="14.5546875" style="1" customWidth="1"/>
    <col min="7429" max="7430" width="11.88671875" style="1" customWidth="1"/>
    <col min="7431" max="7432" width="9.109375" style="1"/>
    <col min="7433" max="7433" width="11.109375" style="1" customWidth="1"/>
    <col min="7434" max="7434" width="14" style="1" customWidth="1"/>
    <col min="7435" max="7435" width="10.109375" style="1" customWidth="1"/>
    <col min="7436" max="7436" width="11.33203125" style="1" customWidth="1"/>
    <col min="7437" max="7437" width="12" style="1" customWidth="1"/>
    <col min="7438" max="7438" width="9.109375" style="1"/>
    <col min="7439" max="7439" width="13.33203125" style="1" customWidth="1"/>
    <col min="7440" max="7681" width="9.109375" style="1"/>
    <col min="7682" max="7682" width="3.5546875" style="1" customWidth="1"/>
    <col min="7683" max="7683" width="36.6640625" style="1" customWidth="1"/>
    <col min="7684" max="7684" width="14.5546875" style="1" customWidth="1"/>
    <col min="7685" max="7686" width="11.88671875" style="1" customWidth="1"/>
    <col min="7687" max="7688" width="9.109375" style="1"/>
    <col min="7689" max="7689" width="11.109375" style="1" customWidth="1"/>
    <col min="7690" max="7690" width="14" style="1" customWidth="1"/>
    <col min="7691" max="7691" width="10.109375" style="1" customWidth="1"/>
    <col min="7692" max="7692" width="11.33203125" style="1" customWidth="1"/>
    <col min="7693" max="7693" width="12" style="1" customWidth="1"/>
    <col min="7694" max="7694" width="9.109375" style="1"/>
    <col min="7695" max="7695" width="13.33203125" style="1" customWidth="1"/>
    <col min="7696" max="7937" width="9.109375" style="1"/>
    <col min="7938" max="7938" width="3.5546875" style="1" customWidth="1"/>
    <col min="7939" max="7939" width="36.6640625" style="1" customWidth="1"/>
    <col min="7940" max="7940" width="14.5546875" style="1" customWidth="1"/>
    <col min="7941" max="7942" width="11.88671875" style="1" customWidth="1"/>
    <col min="7943" max="7944" width="9.109375" style="1"/>
    <col min="7945" max="7945" width="11.109375" style="1" customWidth="1"/>
    <col min="7946" max="7946" width="14" style="1" customWidth="1"/>
    <col min="7947" max="7947" width="10.109375" style="1" customWidth="1"/>
    <col min="7948" max="7948" width="11.33203125" style="1" customWidth="1"/>
    <col min="7949" max="7949" width="12" style="1" customWidth="1"/>
    <col min="7950" max="7950" width="9.109375" style="1"/>
    <col min="7951" max="7951" width="13.33203125" style="1" customWidth="1"/>
    <col min="7952" max="8193" width="9.109375" style="1"/>
    <col min="8194" max="8194" width="3.5546875" style="1" customWidth="1"/>
    <col min="8195" max="8195" width="36.6640625" style="1" customWidth="1"/>
    <col min="8196" max="8196" width="14.5546875" style="1" customWidth="1"/>
    <col min="8197" max="8198" width="11.88671875" style="1" customWidth="1"/>
    <col min="8199" max="8200" width="9.109375" style="1"/>
    <col min="8201" max="8201" width="11.109375" style="1" customWidth="1"/>
    <col min="8202" max="8202" width="14" style="1" customWidth="1"/>
    <col min="8203" max="8203" width="10.109375" style="1" customWidth="1"/>
    <col min="8204" max="8204" width="11.33203125" style="1" customWidth="1"/>
    <col min="8205" max="8205" width="12" style="1" customWidth="1"/>
    <col min="8206" max="8206" width="9.109375" style="1"/>
    <col min="8207" max="8207" width="13.33203125" style="1" customWidth="1"/>
    <col min="8208" max="8449" width="9.109375" style="1"/>
    <col min="8450" max="8450" width="3.5546875" style="1" customWidth="1"/>
    <col min="8451" max="8451" width="36.6640625" style="1" customWidth="1"/>
    <col min="8452" max="8452" width="14.5546875" style="1" customWidth="1"/>
    <col min="8453" max="8454" width="11.88671875" style="1" customWidth="1"/>
    <col min="8455" max="8456" width="9.109375" style="1"/>
    <col min="8457" max="8457" width="11.109375" style="1" customWidth="1"/>
    <col min="8458" max="8458" width="14" style="1" customWidth="1"/>
    <col min="8459" max="8459" width="10.109375" style="1" customWidth="1"/>
    <col min="8460" max="8460" width="11.33203125" style="1" customWidth="1"/>
    <col min="8461" max="8461" width="12" style="1" customWidth="1"/>
    <col min="8462" max="8462" width="9.109375" style="1"/>
    <col min="8463" max="8463" width="13.33203125" style="1" customWidth="1"/>
    <col min="8464" max="8705" width="9.109375" style="1"/>
    <col min="8706" max="8706" width="3.5546875" style="1" customWidth="1"/>
    <col min="8707" max="8707" width="36.6640625" style="1" customWidth="1"/>
    <col min="8708" max="8708" width="14.5546875" style="1" customWidth="1"/>
    <col min="8709" max="8710" width="11.88671875" style="1" customWidth="1"/>
    <col min="8711" max="8712" width="9.109375" style="1"/>
    <col min="8713" max="8713" width="11.109375" style="1" customWidth="1"/>
    <col min="8714" max="8714" width="14" style="1" customWidth="1"/>
    <col min="8715" max="8715" width="10.109375" style="1" customWidth="1"/>
    <col min="8716" max="8716" width="11.33203125" style="1" customWidth="1"/>
    <col min="8717" max="8717" width="12" style="1" customWidth="1"/>
    <col min="8718" max="8718" width="9.109375" style="1"/>
    <col min="8719" max="8719" width="13.33203125" style="1" customWidth="1"/>
    <col min="8720" max="8961" width="9.109375" style="1"/>
    <col min="8962" max="8962" width="3.5546875" style="1" customWidth="1"/>
    <col min="8963" max="8963" width="36.6640625" style="1" customWidth="1"/>
    <col min="8964" max="8964" width="14.5546875" style="1" customWidth="1"/>
    <col min="8965" max="8966" width="11.88671875" style="1" customWidth="1"/>
    <col min="8967" max="8968" width="9.109375" style="1"/>
    <col min="8969" max="8969" width="11.109375" style="1" customWidth="1"/>
    <col min="8970" max="8970" width="14" style="1" customWidth="1"/>
    <col min="8971" max="8971" width="10.109375" style="1" customWidth="1"/>
    <col min="8972" max="8972" width="11.33203125" style="1" customWidth="1"/>
    <col min="8973" max="8973" width="12" style="1" customWidth="1"/>
    <col min="8974" max="8974" width="9.109375" style="1"/>
    <col min="8975" max="8975" width="13.33203125" style="1" customWidth="1"/>
    <col min="8976" max="9217" width="9.109375" style="1"/>
    <col min="9218" max="9218" width="3.5546875" style="1" customWidth="1"/>
    <col min="9219" max="9219" width="36.6640625" style="1" customWidth="1"/>
    <col min="9220" max="9220" width="14.5546875" style="1" customWidth="1"/>
    <col min="9221" max="9222" width="11.88671875" style="1" customWidth="1"/>
    <col min="9223" max="9224" width="9.109375" style="1"/>
    <col min="9225" max="9225" width="11.109375" style="1" customWidth="1"/>
    <col min="9226" max="9226" width="14" style="1" customWidth="1"/>
    <col min="9227" max="9227" width="10.109375" style="1" customWidth="1"/>
    <col min="9228" max="9228" width="11.33203125" style="1" customWidth="1"/>
    <col min="9229" max="9229" width="12" style="1" customWidth="1"/>
    <col min="9230" max="9230" width="9.109375" style="1"/>
    <col min="9231" max="9231" width="13.33203125" style="1" customWidth="1"/>
    <col min="9232" max="9473" width="9.109375" style="1"/>
    <col min="9474" max="9474" width="3.5546875" style="1" customWidth="1"/>
    <col min="9475" max="9475" width="36.6640625" style="1" customWidth="1"/>
    <col min="9476" max="9476" width="14.5546875" style="1" customWidth="1"/>
    <col min="9477" max="9478" width="11.88671875" style="1" customWidth="1"/>
    <col min="9479" max="9480" width="9.109375" style="1"/>
    <col min="9481" max="9481" width="11.109375" style="1" customWidth="1"/>
    <col min="9482" max="9482" width="14" style="1" customWidth="1"/>
    <col min="9483" max="9483" width="10.109375" style="1" customWidth="1"/>
    <col min="9484" max="9484" width="11.33203125" style="1" customWidth="1"/>
    <col min="9485" max="9485" width="12" style="1" customWidth="1"/>
    <col min="9486" max="9486" width="9.109375" style="1"/>
    <col min="9487" max="9487" width="13.33203125" style="1" customWidth="1"/>
    <col min="9488" max="9729" width="9.109375" style="1"/>
    <col min="9730" max="9730" width="3.5546875" style="1" customWidth="1"/>
    <col min="9731" max="9731" width="36.6640625" style="1" customWidth="1"/>
    <col min="9732" max="9732" width="14.5546875" style="1" customWidth="1"/>
    <col min="9733" max="9734" width="11.88671875" style="1" customWidth="1"/>
    <col min="9735" max="9736" width="9.109375" style="1"/>
    <col min="9737" max="9737" width="11.109375" style="1" customWidth="1"/>
    <col min="9738" max="9738" width="14" style="1" customWidth="1"/>
    <col min="9739" max="9739" width="10.109375" style="1" customWidth="1"/>
    <col min="9740" max="9740" width="11.33203125" style="1" customWidth="1"/>
    <col min="9741" max="9741" width="12" style="1" customWidth="1"/>
    <col min="9742" max="9742" width="9.109375" style="1"/>
    <col min="9743" max="9743" width="13.33203125" style="1" customWidth="1"/>
    <col min="9744" max="9985" width="9.109375" style="1"/>
    <col min="9986" max="9986" width="3.5546875" style="1" customWidth="1"/>
    <col min="9987" max="9987" width="36.6640625" style="1" customWidth="1"/>
    <col min="9988" max="9988" width="14.5546875" style="1" customWidth="1"/>
    <col min="9989" max="9990" width="11.88671875" style="1" customWidth="1"/>
    <col min="9991" max="9992" width="9.109375" style="1"/>
    <col min="9993" max="9993" width="11.109375" style="1" customWidth="1"/>
    <col min="9994" max="9994" width="14" style="1" customWidth="1"/>
    <col min="9995" max="9995" width="10.109375" style="1" customWidth="1"/>
    <col min="9996" max="9996" width="11.33203125" style="1" customWidth="1"/>
    <col min="9997" max="9997" width="12" style="1" customWidth="1"/>
    <col min="9998" max="9998" width="9.109375" style="1"/>
    <col min="9999" max="9999" width="13.33203125" style="1" customWidth="1"/>
    <col min="10000" max="10241" width="9.109375" style="1"/>
    <col min="10242" max="10242" width="3.5546875" style="1" customWidth="1"/>
    <col min="10243" max="10243" width="36.6640625" style="1" customWidth="1"/>
    <col min="10244" max="10244" width="14.5546875" style="1" customWidth="1"/>
    <col min="10245" max="10246" width="11.88671875" style="1" customWidth="1"/>
    <col min="10247" max="10248" width="9.109375" style="1"/>
    <col min="10249" max="10249" width="11.109375" style="1" customWidth="1"/>
    <col min="10250" max="10250" width="14" style="1" customWidth="1"/>
    <col min="10251" max="10251" width="10.109375" style="1" customWidth="1"/>
    <col min="10252" max="10252" width="11.33203125" style="1" customWidth="1"/>
    <col min="10253" max="10253" width="12" style="1" customWidth="1"/>
    <col min="10254" max="10254" width="9.109375" style="1"/>
    <col min="10255" max="10255" width="13.33203125" style="1" customWidth="1"/>
    <col min="10256" max="10497" width="9.109375" style="1"/>
    <col min="10498" max="10498" width="3.5546875" style="1" customWidth="1"/>
    <col min="10499" max="10499" width="36.6640625" style="1" customWidth="1"/>
    <col min="10500" max="10500" width="14.5546875" style="1" customWidth="1"/>
    <col min="10501" max="10502" width="11.88671875" style="1" customWidth="1"/>
    <col min="10503" max="10504" width="9.109375" style="1"/>
    <col min="10505" max="10505" width="11.109375" style="1" customWidth="1"/>
    <col min="10506" max="10506" width="14" style="1" customWidth="1"/>
    <col min="10507" max="10507" width="10.109375" style="1" customWidth="1"/>
    <col min="10508" max="10508" width="11.33203125" style="1" customWidth="1"/>
    <col min="10509" max="10509" width="12" style="1" customWidth="1"/>
    <col min="10510" max="10510" width="9.109375" style="1"/>
    <col min="10511" max="10511" width="13.33203125" style="1" customWidth="1"/>
    <col min="10512" max="10753" width="9.109375" style="1"/>
    <col min="10754" max="10754" width="3.5546875" style="1" customWidth="1"/>
    <col min="10755" max="10755" width="36.6640625" style="1" customWidth="1"/>
    <col min="10756" max="10756" width="14.5546875" style="1" customWidth="1"/>
    <col min="10757" max="10758" width="11.88671875" style="1" customWidth="1"/>
    <col min="10759" max="10760" width="9.109375" style="1"/>
    <col min="10761" max="10761" width="11.109375" style="1" customWidth="1"/>
    <col min="10762" max="10762" width="14" style="1" customWidth="1"/>
    <col min="10763" max="10763" width="10.109375" style="1" customWidth="1"/>
    <col min="10764" max="10764" width="11.33203125" style="1" customWidth="1"/>
    <col min="10765" max="10765" width="12" style="1" customWidth="1"/>
    <col min="10766" max="10766" width="9.109375" style="1"/>
    <col min="10767" max="10767" width="13.33203125" style="1" customWidth="1"/>
    <col min="10768" max="11009" width="9.109375" style="1"/>
    <col min="11010" max="11010" width="3.5546875" style="1" customWidth="1"/>
    <col min="11011" max="11011" width="36.6640625" style="1" customWidth="1"/>
    <col min="11012" max="11012" width="14.5546875" style="1" customWidth="1"/>
    <col min="11013" max="11014" width="11.88671875" style="1" customWidth="1"/>
    <col min="11015" max="11016" width="9.109375" style="1"/>
    <col min="11017" max="11017" width="11.109375" style="1" customWidth="1"/>
    <col min="11018" max="11018" width="14" style="1" customWidth="1"/>
    <col min="11019" max="11019" width="10.109375" style="1" customWidth="1"/>
    <col min="11020" max="11020" width="11.33203125" style="1" customWidth="1"/>
    <col min="11021" max="11021" width="12" style="1" customWidth="1"/>
    <col min="11022" max="11022" width="9.109375" style="1"/>
    <col min="11023" max="11023" width="13.33203125" style="1" customWidth="1"/>
    <col min="11024" max="11265" width="9.109375" style="1"/>
    <col min="11266" max="11266" width="3.5546875" style="1" customWidth="1"/>
    <col min="11267" max="11267" width="36.6640625" style="1" customWidth="1"/>
    <col min="11268" max="11268" width="14.5546875" style="1" customWidth="1"/>
    <col min="11269" max="11270" width="11.88671875" style="1" customWidth="1"/>
    <col min="11271" max="11272" width="9.109375" style="1"/>
    <col min="11273" max="11273" width="11.109375" style="1" customWidth="1"/>
    <col min="11274" max="11274" width="14" style="1" customWidth="1"/>
    <col min="11275" max="11275" width="10.109375" style="1" customWidth="1"/>
    <col min="11276" max="11276" width="11.33203125" style="1" customWidth="1"/>
    <col min="11277" max="11277" width="12" style="1" customWidth="1"/>
    <col min="11278" max="11278" width="9.109375" style="1"/>
    <col min="11279" max="11279" width="13.33203125" style="1" customWidth="1"/>
    <col min="11280" max="11521" width="9.109375" style="1"/>
    <col min="11522" max="11522" width="3.5546875" style="1" customWidth="1"/>
    <col min="11523" max="11523" width="36.6640625" style="1" customWidth="1"/>
    <col min="11524" max="11524" width="14.5546875" style="1" customWidth="1"/>
    <col min="11525" max="11526" width="11.88671875" style="1" customWidth="1"/>
    <col min="11527" max="11528" width="9.109375" style="1"/>
    <col min="11529" max="11529" width="11.109375" style="1" customWidth="1"/>
    <col min="11530" max="11530" width="14" style="1" customWidth="1"/>
    <col min="11531" max="11531" width="10.109375" style="1" customWidth="1"/>
    <col min="11532" max="11532" width="11.33203125" style="1" customWidth="1"/>
    <col min="11533" max="11533" width="12" style="1" customWidth="1"/>
    <col min="11534" max="11534" width="9.109375" style="1"/>
    <col min="11535" max="11535" width="13.33203125" style="1" customWidth="1"/>
    <col min="11536" max="11777" width="9.109375" style="1"/>
    <col min="11778" max="11778" width="3.5546875" style="1" customWidth="1"/>
    <col min="11779" max="11779" width="36.6640625" style="1" customWidth="1"/>
    <col min="11780" max="11780" width="14.5546875" style="1" customWidth="1"/>
    <col min="11781" max="11782" width="11.88671875" style="1" customWidth="1"/>
    <col min="11783" max="11784" width="9.109375" style="1"/>
    <col min="11785" max="11785" width="11.109375" style="1" customWidth="1"/>
    <col min="11786" max="11786" width="14" style="1" customWidth="1"/>
    <col min="11787" max="11787" width="10.109375" style="1" customWidth="1"/>
    <col min="11788" max="11788" width="11.33203125" style="1" customWidth="1"/>
    <col min="11789" max="11789" width="12" style="1" customWidth="1"/>
    <col min="11790" max="11790" width="9.109375" style="1"/>
    <col min="11791" max="11791" width="13.33203125" style="1" customWidth="1"/>
    <col min="11792" max="12033" width="9.109375" style="1"/>
    <col min="12034" max="12034" width="3.5546875" style="1" customWidth="1"/>
    <col min="12035" max="12035" width="36.6640625" style="1" customWidth="1"/>
    <col min="12036" max="12036" width="14.5546875" style="1" customWidth="1"/>
    <col min="12037" max="12038" width="11.88671875" style="1" customWidth="1"/>
    <col min="12039" max="12040" width="9.109375" style="1"/>
    <col min="12041" max="12041" width="11.109375" style="1" customWidth="1"/>
    <col min="12042" max="12042" width="14" style="1" customWidth="1"/>
    <col min="12043" max="12043" width="10.109375" style="1" customWidth="1"/>
    <col min="12044" max="12044" width="11.33203125" style="1" customWidth="1"/>
    <col min="12045" max="12045" width="12" style="1" customWidth="1"/>
    <col min="12046" max="12046" width="9.109375" style="1"/>
    <col min="12047" max="12047" width="13.33203125" style="1" customWidth="1"/>
    <col min="12048" max="12289" width="9.109375" style="1"/>
    <col min="12290" max="12290" width="3.5546875" style="1" customWidth="1"/>
    <col min="12291" max="12291" width="36.6640625" style="1" customWidth="1"/>
    <col min="12292" max="12292" width="14.5546875" style="1" customWidth="1"/>
    <col min="12293" max="12294" width="11.88671875" style="1" customWidth="1"/>
    <col min="12295" max="12296" width="9.109375" style="1"/>
    <col min="12297" max="12297" width="11.109375" style="1" customWidth="1"/>
    <col min="12298" max="12298" width="14" style="1" customWidth="1"/>
    <col min="12299" max="12299" width="10.109375" style="1" customWidth="1"/>
    <col min="12300" max="12300" width="11.33203125" style="1" customWidth="1"/>
    <col min="12301" max="12301" width="12" style="1" customWidth="1"/>
    <col min="12302" max="12302" width="9.109375" style="1"/>
    <col min="12303" max="12303" width="13.33203125" style="1" customWidth="1"/>
    <col min="12304" max="12545" width="9.109375" style="1"/>
    <col min="12546" max="12546" width="3.5546875" style="1" customWidth="1"/>
    <col min="12547" max="12547" width="36.6640625" style="1" customWidth="1"/>
    <col min="12548" max="12548" width="14.5546875" style="1" customWidth="1"/>
    <col min="12549" max="12550" width="11.88671875" style="1" customWidth="1"/>
    <col min="12551" max="12552" width="9.109375" style="1"/>
    <col min="12553" max="12553" width="11.109375" style="1" customWidth="1"/>
    <col min="12554" max="12554" width="14" style="1" customWidth="1"/>
    <col min="12555" max="12555" width="10.109375" style="1" customWidth="1"/>
    <col min="12556" max="12556" width="11.33203125" style="1" customWidth="1"/>
    <col min="12557" max="12557" width="12" style="1" customWidth="1"/>
    <col min="12558" max="12558" width="9.109375" style="1"/>
    <col min="12559" max="12559" width="13.33203125" style="1" customWidth="1"/>
    <col min="12560" max="12801" width="9.109375" style="1"/>
    <col min="12802" max="12802" width="3.5546875" style="1" customWidth="1"/>
    <col min="12803" max="12803" width="36.6640625" style="1" customWidth="1"/>
    <col min="12804" max="12804" width="14.5546875" style="1" customWidth="1"/>
    <col min="12805" max="12806" width="11.88671875" style="1" customWidth="1"/>
    <col min="12807" max="12808" width="9.109375" style="1"/>
    <col min="12809" max="12809" width="11.109375" style="1" customWidth="1"/>
    <col min="12810" max="12810" width="14" style="1" customWidth="1"/>
    <col min="12811" max="12811" width="10.109375" style="1" customWidth="1"/>
    <col min="12812" max="12812" width="11.33203125" style="1" customWidth="1"/>
    <col min="12813" max="12813" width="12" style="1" customWidth="1"/>
    <col min="12814" max="12814" width="9.109375" style="1"/>
    <col min="12815" max="12815" width="13.33203125" style="1" customWidth="1"/>
    <col min="12816" max="13057" width="9.109375" style="1"/>
    <col min="13058" max="13058" width="3.5546875" style="1" customWidth="1"/>
    <col min="13059" max="13059" width="36.6640625" style="1" customWidth="1"/>
    <col min="13060" max="13060" width="14.5546875" style="1" customWidth="1"/>
    <col min="13061" max="13062" width="11.88671875" style="1" customWidth="1"/>
    <col min="13063" max="13064" width="9.109375" style="1"/>
    <col min="13065" max="13065" width="11.109375" style="1" customWidth="1"/>
    <col min="13066" max="13066" width="14" style="1" customWidth="1"/>
    <col min="13067" max="13067" width="10.109375" style="1" customWidth="1"/>
    <col min="13068" max="13068" width="11.33203125" style="1" customWidth="1"/>
    <col min="13069" max="13069" width="12" style="1" customWidth="1"/>
    <col min="13070" max="13070" width="9.109375" style="1"/>
    <col min="13071" max="13071" width="13.33203125" style="1" customWidth="1"/>
    <col min="13072" max="13313" width="9.109375" style="1"/>
    <col min="13314" max="13314" width="3.5546875" style="1" customWidth="1"/>
    <col min="13315" max="13315" width="36.6640625" style="1" customWidth="1"/>
    <col min="13316" max="13316" width="14.5546875" style="1" customWidth="1"/>
    <col min="13317" max="13318" width="11.88671875" style="1" customWidth="1"/>
    <col min="13319" max="13320" width="9.109375" style="1"/>
    <col min="13321" max="13321" width="11.109375" style="1" customWidth="1"/>
    <col min="13322" max="13322" width="14" style="1" customWidth="1"/>
    <col min="13323" max="13323" width="10.109375" style="1" customWidth="1"/>
    <col min="13324" max="13324" width="11.33203125" style="1" customWidth="1"/>
    <col min="13325" max="13325" width="12" style="1" customWidth="1"/>
    <col min="13326" max="13326" width="9.109375" style="1"/>
    <col min="13327" max="13327" width="13.33203125" style="1" customWidth="1"/>
    <col min="13328" max="13569" width="9.109375" style="1"/>
    <col min="13570" max="13570" width="3.5546875" style="1" customWidth="1"/>
    <col min="13571" max="13571" width="36.6640625" style="1" customWidth="1"/>
    <col min="13572" max="13572" width="14.5546875" style="1" customWidth="1"/>
    <col min="13573" max="13574" width="11.88671875" style="1" customWidth="1"/>
    <col min="13575" max="13576" width="9.109375" style="1"/>
    <col min="13577" max="13577" width="11.109375" style="1" customWidth="1"/>
    <col min="13578" max="13578" width="14" style="1" customWidth="1"/>
    <col min="13579" max="13579" width="10.109375" style="1" customWidth="1"/>
    <col min="13580" max="13580" width="11.33203125" style="1" customWidth="1"/>
    <col min="13581" max="13581" width="12" style="1" customWidth="1"/>
    <col min="13582" max="13582" width="9.109375" style="1"/>
    <col min="13583" max="13583" width="13.33203125" style="1" customWidth="1"/>
    <col min="13584" max="13825" width="9.109375" style="1"/>
    <col min="13826" max="13826" width="3.5546875" style="1" customWidth="1"/>
    <col min="13827" max="13827" width="36.6640625" style="1" customWidth="1"/>
    <col min="13828" max="13828" width="14.5546875" style="1" customWidth="1"/>
    <col min="13829" max="13830" width="11.88671875" style="1" customWidth="1"/>
    <col min="13831" max="13832" width="9.109375" style="1"/>
    <col min="13833" max="13833" width="11.109375" style="1" customWidth="1"/>
    <col min="13834" max="13834" width="14" style="1" customWidth="1"/>
    <col min="13835" max="13835" width="10.109375" style="1" customWidth="1"/>
    <col min="13836" max="13836" width="11.33203125" style="1" customWidth="1"/>
    <col min="13837" max="13837" width="12" style="1" customWidth="1"/>
    <col min="13838" max="13838" width="9.109375" style="1"/>
    <col min="13839" max="13839" width="13.33203125" style="1" customWidth="1"/>
    <col min="13840" max="14081" width="9.109375" style="1"/>
    <col min="14082" max="14082" width="3.5546875" style="1" customWidth="1"/>
    <col min="14083" max="14083" width="36.6640625" style="1" customWidth="1"/>
    <col min="14084" max="14084" width="14.5546875" style="1" customWidth="1"/>
    <col min="14085" max="14086" width="11.88671875" style="1" customWidth="1"/>
    <col min="14087" max="14088" width="9.109375" style="1"/>
    <col min="14089" max="14089" width="11.109375" style="1" customWidth="1"/>
    <col min="14090" max="14090" width="14" style="1" customWidth="1"/>
    <col min="14091" max="14091" width="10.109375" style="1" customWidth="1"/>
    <col min="14092" max="14092" width="11.33203125" style="1" customWidth="1"/>
    <col min="14093" max="14093" width="12" style="1" customWidth="1"/>
    <col min="14094" max="14094" width="9.109375" style="1"/>
    <col min="14095" max="14095" width="13.33203125" style="1" customWidth="1"/>
    <col min="14096" max="14337" width="9.109375" style="1"/>
    <col min="14338" max="14338" width="3.5546875" style="1" customWidth="1"/>
    <col min="14339" max="14339" width="36.6640625" style="1" customWidth="1"/>
    <col min="14340" max="14340" width="14.5546875" style="1" customWidth="1"/>
    <col min="14341" max="14342" width="11.88671875" style="1" customWidth="1"/>
    <col min="14343" max="14344" width="9.109375" style="1"/>
    <col min="14345" max="14345" width="11.109375" style="1" customWidth="1"/>
    <col min="14346" max="14346" width="14" style="1" customWidth="1"/>
    <col min="14347" max="14347" width="10.109375" style="1" customWidth="1"/>
    <col min="14348" max="14348" width="11.33203125" style="1" customWidth="1"/>
    <col min="14349" max="14349" width="12" style="1" customWidth="1"/>
    <col min="14350" max="14350" width="9.109375" style="1"/>
    <col min="14351" max="14351" width="13.33203125" style="1" customWidth="1"/>
    <col min="14352" max="14593" width="9.109375" style="1"/>
    <col min="14594" max="14594" width="3.5546875" style="1" customWidth="1"/>
    <col min="14595" max="14595" width="36.6640625" style="1" customWidth="1"/>
    <col min="14596" max="14596" width="14.5546875" style="1" customWidth="1"/>
    <col min="14597" max="14598" width="11.88671875" style="1" customWidth="1"/>
    <col min="14599" max="14600" width="9.109375" style="1"/>
    <col min="14601" max="14601" width="11.109375" style="1" customWidth="1"/>
    <col min="14602" max="14602" width="14" style="1" customWidth="1"/>
    <col min="14603" max="14603" width="10.109375" style="1" customWidth="1"/>
    <col min="14604" max="14604" width="11.33203125" style="1" customWidth="1"/>
    <col min="14605" max="14605" width="12" style="1" customWidth="1"/>
    <col min="14606" max="14606" width="9.109375" style="1"/>
    <col min="14607" max="14607" width="13.33203125" style="1" customWidth="1"/>
    <col min="14608" max="14849" width="9.109375" style="1"/>
    <col min="14850" max="14850" width="3.5546875" style="1" customWidth="1"/>
    <col min="14851" max="14851" width="36.6640625" style="1" customWidth="1"/>
    <col min="14852" max="14852" width="14.5546875" style="1" customWidth="1"/>
    <col min="14853" max="14854" width="11.88671875" style="1" customWidth="1"/>
    <col min="14855" max="14856" width="9.109375" style="1"/>
    <col min="14857" max="14857" width="11.109375" style="1" customWidth="1"/>
    <col min="14858" max="14858" width="14" style="1" customWidth="1"/>
    <col min="14859" max="14859" width="10.109375" style="1" customWidth="1"/>
    <col min="14860" max="14860" width="11.33203125" style="1" customWidth="1"/>
    <col min="14861" max="14861" width="12" style="1" customWidth="1"/>
    <col min="14862" max="14862" width="9.109375" style="1"/>
    <col min="14863" max="14863" width="13.33203125" style="1" customWidth="1"/>
    <col min="14864" max="15105" width="9.109375" style="1"/>
    <col min="15106" max="15106" width="3.5546875" style="1" customWidth="1"/>
    <col min="15107" max="15107" width="36.6640625" style="1" customWidth="1"/>
    <col min="15108" max="15108" width="14.5546875" style="1" customWidth="1"/>
    <col min="15109" max="15110" width="11.88671875" style="1" customWidth="1"/>
    <col min="15111" max="15112" width="9.109375" style="1"/>
    <col min="15113" max="15113" width="11.109375" style="1" customWidth="1"/>
    <col min="15114" max="15114" width="14" style="1" customWidth="1"/>
    <col min="15115" max="15115" width="10.109375" style="1" customWidth="1"/>
    <col min="15116" max="15116" width="11.33203125" style="1" customWidth="1"/>
    <col min="15117" max="15117" width="12" style="1" customWidth="1"/>
    <col min="15118" max="15118" width="9.109375" style="1"/>
    <col min="15119" max="15119" width="13.33203125" style="1" customWidth="1"/>
    <col min="15120" max="15361" width="9.109375" style="1"/>
    <col min="15362" max="15362" width="3.5546875" style="1" customWidth="1"/>
    <col min="15363" max="15363" width="36.6640625" style="1" customWidth="1"/>
    <col min="15364" max="15364" width="14.5546875" style="1" customWidth="1"/>
    <col min="15365" max="15366" width="11.88671875" style="1" customWidth="1"/>
    <col min="15367" max="15368" width="9.109375" style="1"/>
    <col min="15369" max="15369" width="11.109375" style="1" customWidth="1"/>
    <col min="15370" max="15370" width="14" style="1" customWidth="1"/>
    <col min="15371" max="15371" width="10.109375" style="1" customWidth="1"/>
    <col min="15372" max="15372" width="11.33203125" style="1" customWidth="1"/>
    <col min="15373" max="15373" width="12" style="1" customWidth="1"/>
    <col min="15374" max="15374" width="9.109375" style="1"/>
    <col min="15375" max="15375" width="13.33203125" style="1" customWidth="1"/>
    <col min="15376" max="15617" width="9.109375" style="1"/>
    <col min="15618" max="15618" width="3.5546875" style="1" customWidth="1"/>
    <col min="15619" max="15619" width="36.6640625" style="1" customWidth="1"/>
    <col min="15620" max="15620" width="14.5546875" style="1" customWidth="1"/>
    <col min="15621" max="15622" width="11.88671875" style="1" customWidth="1"/>
    <col min="15623" max="15624" width="9.109375" style="1"/>
    <col min="15625" max="15625" width="11.109375" style="1" customWidth="1"/>
    <col min="15626" max="15626" width="14" style="1" customWidth="1"/>
    <col min="15627" max="15627" width="10.109375" style="1" customWidth="1"/>
    <col min="15628" max="15628" width="11.33203125" style="1" customWidth="1"/>
    <col min="15629" max="15629" width="12" style="1" customWidth="1"/>
    <col min="15630" max="15630" width="9.109375" style="1"/>
    <col min="15631" max="15631" width="13.33203125" style="1" customWidth="1"/>
    <col min="15632" max="15873" width="9.109375" style="1"/>
    <col min="15874" max="15874" width="3.5546875" style="1" customWidth="1"/>
    <col min="15875" max="15875" width="36.6640625" style="1" customWidth="1"/>
    <col min="15876" max="15876" width="14.5546875" style="1" customWidth="1"/>
    <col min="15877" max="15878" width="11.88671875" style="1" customWidth="1"/>
    <col min="15879" max="15880" width="9.109375" style="1"/>
    <col min="15881" max="15881" width="11.109375" style="1" customWidth="1"/>
    <col min="15882" max="15882" width="14" style="1" customWidth="1"/>
    <col min="15883" max="15883" width="10.109375" style="1" customWidth="1"/>
    <col min="15884" max="15884" width="11.33203125" style="1" customWidth="1"/>
    <col min="15885" max="15885" width="12" style="1" customWidth="1"/>
    <col min="15886" max="15886" width="9.109375" style="1"/>
    <col min="15887" max="15887" width="13.33203125" style="1" customWidth="1"/>
    <col min="15888" max="16129" width="9.109375" style="1"/>
    <col min="16130" max="16130" width="3.5546875" style="1" customWidth="1"/>
    <col min="16131" max="16131" width="36.6640625" style="1" customWidth="1"/>
    <col min="16132" max="16132" width="14.5546875" style="1" customWidth="1"/>
    <col min="16133" max="16134" width="11.88671875" style="1" customWidth="1"/>
    <col min="16135" max="16136" width="9.109375" style="1"/>
    <col min="16137" max="16137" width="11.109375" style="1" customWidth="1"/>
    <col min="16138" max="16138" width="14" style="1" customWidth="1"/>
    <col min="16139" max="16139" width="10.109375" style="1" customWidth="1"/>
    <col min="16140" max="16140" width="11.33203125" style="1" customWidth="1"/>
    <col min="16141" max="16141" width="12" style="1" customWidth="1"/>
    <col min="16142" max="16142" width="9.109375" style="1"/>
    <col min="16143" max="16143" width="13.33203125" style="1" customWidth="1"/>
    <col min="16144" max="16384" width="9.109375" style="1"/>
  </cols>
  <sheetData>
    <row r="1" spans="1:16">
      <c r="A1" s="1896"/>
      <c r="B1" s="1896"/>
      <c r="E1" s="427"/>
      <c r="P1" s="1710"/>
    </row>
    <row r="2" spans="1:16">
      <c r="A2" s="1884" t="s">
        <v>408</v>
      </c>
      <c r="B2" s="1899"/>
      <c r="E2" s="426" t="s">
        <v>409</v>
      </c>
    </row>
    <row r="4" spans="1:16">
      <c r="K4" s="245"/>
      <c r="L4" s="4"/>
      <c r="M4" s="4"/>
      <c r="N4" s="4"/>
      <c r="O4" s="243" t="s">
        <v>820</v>
      </c>
    </row>
    <row r="5" spans="1:16">
      <c r="O5" s="245"/>
    </row>
    <row r="7" spans="1:16">
      <c r="H7" s="163" t="s">
        <v>821</v>
      </c>
      <c r="I7" s="436" t="s">
        <v>1613</v>
      </c>
    </row>
    <row r="8" spans="1:16">
      <c r="H8" s="163" t="s">
        <v>822</v>
      </c>
    </row>
    <row r="9" spans="1:16" ht="14.25" customHeight="1">
      <c r="O9" s="245" t="s">
        <v>437</v>
      </c>
    </row>
    <row r="10" spans="1:16" ht="25.5" customHeight="1">
      <c r="A10" s="2153" t="s">
        <v>1559</v>
      </c>
      <c r="B10" s="1918"/>
      <c r="C10" s="2160" t="s">
        <v>1150</v>
      </c>
      <c r="D10" s="2160" t="s">
        <v>529</v>
      </c>
      <c r="E10" s="2160" t="s">
        <v>823</v>
      </c>
      <c r="F10" s="2160" t="s">
        <v>534</v>
      </c>
      <c r="G10" s="2160" t="s">
        <v>824</v>
      </c>
      <c r="H10" s="2160" t="s">
        <v>825</v>
      </c>
      <c r="I10" s="2160" t="s">
        <v>826</v>
      </c>
      <c r="J10" s="2160" t="s">
        <v>60</v>
      </c>
      <c r="K10" s="2160" t="s">
        <v>827</v>
      </c>
      <c r="L10" s="2153" t="s">
        <v>828</v>
      </c>
      <c r="M10" s="2160" t="s">
        <v>1401</v>
      </c>
      <c r="N10" s="2155" t="s">
        <v>829</v>
      </c>
      <c r="O10" s="2156"/>
    </row>
    <row r="11" spans="1:16" ht="27.6" customHeight="1">
      <c r="A11" s="2154"/>
      <c r="B11" s="1912"/>
      <c r="C11" s="1889"/>
      <c r="D11" s="1889"/>
      <c r="E11" s="1889"/>
      <c r="F11" s="1889"/>
      <c r="G11" s="1889"/>
      <c r="H11" s="1889"/>
      <c r="I11" s="1889"/>
      <c r="J11" s="1889"/>
      <c r="K11" s="1889"/>
      <c r="L11" s="2154"/>
      <c r="M11" s="2161"/>
      <c r="N11" s="441" t="s">
        <v>490</v>
      </c>
      <c r="O11" s="441" t="s">
        <v>253</v>
      </c>
    </row>
    <row r="12" spans="1:16">
      <c r="A12" s="2157">
        <v>1</v>
      </c>
      <c r="B12" s="1913"/>
      <c r="C12" s="278">
        <v>2</v>
      </c>
      <c r="D12" s="278">
        <v>3</v>
      </c>
      <c r="E12" s="278">
        <v>4</v>
      </c>
      <c r="F12" s="278">
        <v>5</v>
      </c>
      <c r="G12" s="278">
        <v>6</v>
      </c>
      <c r="H12" s="278">
        <v>7</v>
      </c>
      <c r="I12" s="278">
        <v>8</v>
      </c>
      <c r="J12" s="278">
        <v>9</v>
      </c>
      <c r="K12" s="278">
        <v>10</v>
      </c>
      <c r="L12" s="278">
        <v>11</v>
      </c>
      <c r="M12" s="278">
        <v>12</v>
      </c>
      <c r="N12" s="278">
        <v>13</v>
      </c>
      <c r="O12" s="278">
        <v>14</v>
      </c>
    </row>
    <row r="13" spans="1:16">
      <c r="A13" s="295" t="s">
        <v>9</v>
      </c>
      <c r="B13" s="300"/>
      <c r="C13" s="301"/>
      <c r="D13" s="12"/>
      <c r="E13" s="12"/>
      <c r="F13" s="12"/>
      <c r="G13" s="12"/>
      <c r="H13" s="12"/>
      <c r="I13" s="12"/>
      <c r="J13" s="12"/>
      <c r="K13" s="12"/>
      <c r="L13" s="12"/>
      <c r="M13" s="12"/>
      <c r="N13" s="302"/>
      <c r="O13" s="12">
        <v>0</v>
      </c>
    </row>
    <row r="14" spans="1:16">
      <c r="A14" s="295" t="s">
        <v>15</v>
      </c>
      <c r="B14" s="302"/>
      <c r="C14" s="303"/>
      <c r="D14" s="12"/>
      <c r="E14" s="12"/>
      <c r="F14" s="12"/>
      <c r="G14" s="12"/>
      <c r="H14" s="12"/>
      <c r="I14" s="12"/>
      <c r="J14" s="12"/>
      <c r="K14" s="12"/>
      <c r="L14" s="12"/>
      <c r="M14" s="12"/>
      <c r="N14" s="302"/>
      <c r="O14" s="12">
        <v>0</v>
      </c>
    </row>
    <row r="15" spans="1:16">
      <c r="A15" s="295" t="s">
        <v>17</v>
      </c>
      <c r="B15" s="302"/>
      <c r="C15" s="303"/>
      <c r="D15" s="12"/>
      <c r="E15" s="12"/>
      <c r="F15" s="12"/>
      <c r="G15" s="12"/>
      <c r="H15" s="12"/>
      <c r="I15" s="12"/>
      <c r="J15" s="12"/>
      <c r="K15" s="12"/>
      <c r="L15" s="12"/>
      <c r="M15" s="12"/>
      <c r="N15" s="302"/>
      <c r="O15" s="12">
        <v>0</v>
      </c>
    </row>
    <row r="16" spans="1:16">
      <c r="A16" s="295" t="s">
        <v>19</v>
      </c>
      <c r="B16" s="302"/>
      <c r="C16" s="303"/>
      <c r="D16" s="12"/>
      <c r="E16" s="12"/>
      <c r="F16" s="12"/>
      <c r="G16" s="12"/>
      <c r="H16" s="12"/>
      <c r="I16" s="12"/>
      <c r="J16" s="12"/>
      <c r="K16" s="12"/>
      <c r="L16" s="12"/>
      <c r="M16" s="12"/>
      <c r="N16" s="302"/>
      <c r="O16" s="12">
        <v>0</v>
      </c>
    </row>
    <row r="17" spans="1:15">
      <c r="A17" s="295" t="s">
        <v>27</v>
      </c>
      <c r="B17" s="302"/>
      <c r="C17" s="303"/>
      <c r="D17" s="12"/>
      <c r="E17" s="12"/>
      <c r="F17" s="12"/>
      <c r="G17" s="12"/>
      <c r="H17" s="12"/>
      <c r="I17" s="12"/>
      <c r="J17" s="12"/>
      <c r="K17" s="12"/>
      <c r="L17" s="12"/>
      <c r="M17" s="12"/>
      <c r="N17" s="302"/>
      <c r="O17" s="12">
        <v>0</v>
      </c>
    </row>
    <row r="18" spans="1:15">
      <c r="A18" s="295" t="s">
        <v>29</v>
      </c>
      <c r="B18" s="302"/>
      <c r="C18" s="303"/>
      <c r="D18" s="12"/>
      <c r="E18" s="12"/>
      <c r="F18" s="12"/>
      <c r="G18" s="12"/>
      <c r="H18" s="12"/>
      <c r="I18" s="12"/>
      <c r="J18" s="12"/>
      <c r="K18" s="12"/>
      <c r="L18" s="12"/>
      <c r="M18" s="12"/>
      <c r="N18" s="302"/>
      <c r="O18" s="12">
        <v>0</v>
      </c>
    </row>
    <row r="19" spans="1:15">
      <c r="A19" s="295" t="s">
        <v>31</v>
      </c>
      <c r="B19" s="302"/>
      <c r="C19" s="303"/>
      <c r="D19" s="12"/>
      <c r="E19" s="12"/>
      <c r="F19" s="12"/>
      <c r="G19" s="12"/>
      <c r="H19" s="12"/>
      <c r="I19" s="12"/>
      <c r="J19" s="12"/>
      <c r="K19" s="12"/>
      <c r="L19" s="12"/>
      <c r="M19" s="12"/>
      <c r="N19" s="302"/>
      <c r="O19" s="12">
        <v>0</v>
      </c>
    </row>
    <row r="20" spans="1:15">
      <c r="A20" s="295" t="s">
        <v>33</v>
      </c>
      <c r="B20" s="302"/>
      <c r="C20" s="303"/>
      <c r="D20" s="12"/>
      <c r="E20" s="12"/>
      <c r="F20" s="12"/>
      <c r="G20" s="12"/>
      <c r="H20" s="12"/>
      <c r="I20" s="12"/>
      <c r="J20" s="12"/>
      <c r="K20" s="12"/>
      <c r="L20" s="12"/>
      <c r="M20" s="12"/>
      <c r="N20" s="302"/>
      <c r="O20" s="12">
        <v>0</v>
      </c>
    </row>
    <row r="21" spans="1:15">
      <c r="A21" s="295" t="s">
        <v>35</v>
      </c>
      <c r="B21" s="302"/>
      <c r="C21" s="303"/>
      <c r="D21" s="12"/>
      <c r="E21" s="12"/>
      <c r="F21" s="12"/>
      <c r="G21" s="12"/>
      <c r="H21" s="12"/>
      <c r="I21" s="12"/>
      <c r="J21" s="12"/>
      <c r="K21" s="12"/>
      <c r="L21" s="12"/>
      <c r="M21" s="12"/>
      <c r="N21" s="302"/>
      <c r="O21" s="12">
        <v>0</v>
      </c>
    </row>
    <row r="22" spans="1:15">
      <c r="A22" s="295" t="s">
        <v>37</v>
      </c>
      <c r="B22" s="302"/>
      <c r="C22" s="303"/>
      <c r="D22" s="12"/>
      <c r="E22" s="12"/>
      <c r="F22" s="12"/>
      <c r="G22" s="12"/>
      <c r="H22" s="12"/>
      <c r="I22" s="12"/>
      <c r="J22" s="12"/>
      <c r="K22" s="12"/>
      <c r="L22" s="12"/>
      <c r="M22" s="12"/>
      <c r="N22" s="302"/>
      <c r="O22" s="12">
        <v>0</v>
      </c>
    </row>
    <row r="23" spans="1:15">
      <c r="A23" s="295" t="s">
        <v>42</v>
      </c>
      <c r="B23" s="302"/>
      <c r="C23" s="303"/>
      <c r="D23" s="12"/>
      <c r="E23" s="12"/>
      <c r="F23" s="12"/>
      <c r="G23" s="12"/>
      <c r="H23" s="12"/>
      <c r="I23" s="12"/>
      <c r="J23" s="12"/>
      <c r="K23" s="12"/>
      <c r="L23" s="12"/>
      <c r="M23" s="12"/>
      <c r="N23" s="302"/>
      <c r="O23" s="12">
        <v>0</v>
      </c>
    </row>
    <row r="24" spans="1:15">
      <c r="A24" s="295" t="s">
        <v>47</v>
      </c>
      <c r="B24" s="302"/>
      <c r="C24" s="303"/>
      <c r="D24" s="12"/>
      <c r="E24" s="12"/>
      <c r="F24" s="12"/>
      <c r="G24" s="12"/>
      <c r="H24" s="12"/>
      <c r="I24" s="12"/>
      <c r="J24" s="12"/>
      <c r="K24" s="12"/>
      <c r="L24" s="12"/>
      <c r="M24" s="12"/>
      <c r="N24" s="302"/>
      <c r="O24" s="12">
        <v>0</v>
      </c>
    </row>
    <row r="25" spans="1:15">
      <c r="A25" s="295" t="s">
        <v>53</v>
      </c>
      <c r="B25" s="302"/>
      <c r="C25" s="303"/>
      <c r="D25" s="12"/>
      <c r="E25" s="12"/>
      <c r="F25" s="12"/>
      <c r="G25" s="12"/>
      <c r="H25" s="12"/>
      <c r="I25" s="12"/>
      <c r="J25" s="12"/>
      <c r="K25" s="12"/>
      <c r="L25" s="12"/>
      <c r="M25" s="12"/>
      <c r="N25" s="302"/>
      <c r="O25" s="12">
        <v>0</v>
      </c>
    </row>
    <row r="26" spans="1:15">
      <c r="A26" s="295" t="s">
        <v>59</v>
      </c>
      <c r="B26" s="302"/>
      <c r="C26" s="303"/>
      <c r="D26" s="12"/>
      <c r="E26" s="12"/>
      <c r="F26" s="12"/>
      <c r="G26" s="12"/>
      <c r="H26" s="12"/>
      <c r="I26" s="12"/>
      <c r="J26" s="12"/>
      <c r="K26" s="12"/>
      <c r="L26" s="12"/>
      <c r="M26" s="12"/>
      <c r="N26" s="302"/>
      <c r="O26" s="12">
        <v>0</v>
      </c>
    </row>
    <row r="27" spans="1:15" ht="14.4" thickBot="1">
      <c r="A27" s="304" t="s">
        <v>61</v>
      </c>
      <c r="B27" s="305"/>
      <c r="C27" s="306"/>
      <c r="D27" s="15"/>
      <c r="E27" s="15"/>
      <c r="F27" s="15"/>
      <c r="G27" s="15"/>
      <c r="H27" s="15"/>
      <c r="I27" s="15"/>
      <c r="J27" s="15"/>
      <c r="K27" s="12"/>
      <c r="L27" s="15"/>
      <c r="M27" s="15"/>
      <c r="N27" s="302"/>
      <c r="O27" s="12">
        <v>0</v>
      </c>
    </row>
    <row r="28" spans="1:15" ht="14.4" thickBot="1">
      <c r="A28" s="2158" t="s">
        <v>830</v>
      </c>
      <c r="B28" s="2159"/>
      <c r="C28" s="72"/>
      <c r="D28" s="58">
        <f>SUM(D13:D27)</f>
        <v>0</v>
      </c>
      <c r="E28" s="58">
        <f t="shared" ref="E28:L28" si="0">SUM(E13:E27)</f>
        <v>0</v>
      </c>
      <c r="F28" s="58">
        <f t="shared" si="0"/>
        <v>0</v>
      </c>
      <c r="G28" s="58">
        <f t="shared" si="0"/>
        <v>0</v>
      </c>
      <c r="H28" s="58">
        <f t="shared" si="0"/>
        <v>0</v>
      </c>
      <c r="I28" s="58">
        <f t="shared" si="0"/>
        <v>0</v>
      </c>
      <c r="J28" s="58">
        <f t="shared" si="0"/>
        <v>0</v>
      </c>
      <c r="K28" s="58">
        <f t="shared" si="0"/>
        <v>0</v>
      </c>
      <c r="L28" s="58">
        <f t="shared" si="0"/>
        <v>0</v>
      </c>
      <c r="M28" s="58"/>
      <c r="N28" s="307"/>
      <c r="O28" s="58">
        <f>SUM(O13:O27)</f>
        <v>0</v>
      </c>
    </row>
    <row r="30" spans="1:15">
      <c r="B30" s="89"/>
      <c r="D30" s="67"/>
    </row>
    <row r="31" spans="1:15">
      <c r="B31" s="426" t="s">
        <v>422</v>
      </c>
      <c r="C31" s="426"/>
      <c r="D31" s="426" t="s">
        <v>103</v>
      </c>
    </row>
  </sheetData>
  <mergeCells count="17">
    <mergeCell ref="A1:B1"/>
    <mergeCell ref="A2:B2"/>
    <mergeCell ref="A10:B11"/>
    <mergeCell ref="C10:C11"/>
    <mergeCell ref="D10:D11"/>
    <mergeCell ref="L10:L11"/>
    <mergeCell ref="N10:O10"/>
    <mergeCell ref="A12:B12"/>
    <mergeCell ref="A28:B28"/>
    <mergeCell ref="F10:F11"/>
    <mergeCell ref="G10:G11"/>
    <mergeCell ref="H10:H11"/>
    <mergeCell ref="I10:I11"/>
    <mergeCell ref="J10:J11"/>
    <mergeCell ref="K10:K11"/>
    <mergeCell ref="E10:E11"/>
    <mergeCell ref="M10:M11"/>
  </mergeCells>
  <dataValidations count="2">
    <dataValidation allowBlank="1" showErrorMessage="1" error="Nekorektan datum" prompt="Uneti datum u obliku_x000a_dan mes god_x000a_datum separator &quot;/&quot; ili &quot;-&quot; _x000a_ili &quot;.&quot;" sqref="I7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I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I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I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I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I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I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I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I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I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I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I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I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I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I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I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xr:uid="{00000000-0002-0000-1900-000000000000}"/>
    <dataValidation type="list" allowBlank="1" showInputMessage="1" showErrorMessage="1" sqref="N13:N27 JJ13:JJ27 TF13:TF27 ADB13:ADB27 AMX13:AMX27 AWT13:AWT27 BGP13:BGP27 BQL13:BQL27 CAH13:CAH27 CKD13:CKD27 CTZ13:CTZ27 DDV13:DDV27 DNR13:DNR27 DXN13:DXN27 EHJ13:EHJ27 ERF13:ERF27 FBB13:FBB27 FKX13:FKX27 FUT13:FUT27 GEP13:GEP27 GOL13:GOL27 GYH13:GYH27 HID13:HID27 HRZ13:HRZ27 IBV13:IBV27 ILR13:ILR27 IVN13:IVN27 JFJ13:JFJ27 JPF13:JPF27 JZB13:JZB27 KIX13:KIX27 KST13:KST27 LCP13:LCP27 LML13:LML27 LWH13:LWH27 MGD13:MGD27 MPZ13:MPZ27 MZV13:MZV27 NJR13:NJR27 NTN13:NTN27 ODJ13:ODJ27 ONF13:ONF27 OXB13:OXB27 PGX13:PGX27 PQT13:PQT27 QAP13:QAP27 QKL13:QKL27 QUH13:QUH27 RED13:RED27 RNZ13:RNZ27 RXV13:RXV27 SHR13:SHR27 SRN13:SRN27 TBJ13:TBJ27 TLF13:TLF27 TVB13:TVB27 UEX13:UEX27 UOT13:UOT27 UYP13:UYP27 VIL13:VIL27 VSH13:VSH27 WCD13:WCD27 WLZ13:WLZ27 WVV13:WVV27 N65549:N65563 JJ65549:JJ65563 TF65549:TF65563 ADB65549:ADB65563 AMX65549:AMX65563 AWT65549:AWT65563 BGP65549:BGP65563 BQL65549:BQL65563 CAH65549:CAH65563 CKD65549:CKD65563 CTZ65549:CTZ65563 DDV65549:DDV65563 DNR65549:DNR65563 DXN65549:DXN65563 EHJ65549:EHJ65563 ERF65549:ERF65563 FBB65549:FBB65563 FKX65549:FKX65563 FUT65549:FUT65563 GEP65549:GEP65563 GOL65549:GOL65563 GYH65549:GYH65563 HID65549:HID65563 HRZ65549:HRZ65563 IBV65549:IBV65563 ILR65549:ILR65563 IVN65549:IVN65563 JFJ65549:JFJ65563 JPF65549:JPF65563 JZB65549:JZB65563 KIX65549:KIX65563 KST65549:KST65563 LCP65549:LCP65563 LML65549:LML65563 LWH65549:LWH65563 MGD65549:MGD65563 MPZ65549:MPZ65563 MZV65549:MZV65563 NJR65549:NJR65563 NTN65549:NTN65563 ODJ65549:ODJ65563 ONF65549:ONF65563 OXB65549:OXB65563 PGX65549:PGX65563 PQT65549:PQT65563 QAP65549:QAP65563 QKL65549:QKL65563 QUH65549:QUH65563 RED65549:RED65563 RNZ65549:RNZ65563 RXV65549:RXV65563 SHR65549:SHR65563 SRN65549:SRN65563 TBJ65549:TBJ65563 TLF65549:TLF65563 TVB65549:TVB65563 UEX65549:UEX65563 UOT65549:UOT65563 UYP65549:UYP65563 VIL65549:VIL65563 VSH65549:VSH65563 WCD65549:WCD65563 WLZ65549:WLZ65563 WVV65549:WVV65563 N131085:N131099 JJ131085:JJ131099 TF131085:TF131099 ADB131085:ADB131099 AMX131085:AMX131099 AWT131085:AWT131099 BGP131085:BGP131099 BQL131085:BQL131099 CAH131085:CAH131099 CKD131085:CKD131099 CTZ131085:CTZ131099 DDV131085:DDV131099 DNR131085:DNR131099 DXN131085:DXN131099 EHJ131085:EHJ131099 ERF131085:ERF131099 FBB131085:FBB131099 FKX131085:FKX131099 FUT131085:FUT131099 GEP131085:GEP131099 GOL131085:GOL131099 GYH131085:GYH131099 HID131085:HID131099 HRZ131085:HRZ131099 IBV131085:IBV131099 ILR131085:ILR131099 IVN131085:IVN131099 JFJ131085:JFJ131099 JPF131085:JPF131099 JZB131085:JZB131099 KIX131085:KIX131099 KST131085:KST131099 LCP131085:LCP131099 LML131085:LML131099 LWH131085:LWH131099 MGD131085:MGD131099 MPZ131085:MPZ131099 MZV131085:MZV131099 NJR131085:NJR131099 NTN131085:NTN131099 ODJ131085:ODJ131099 ONF131085:ONF131099 OXB131085:OXB131099 PGX131085:PGX131099 PQT131085:PQT131099 QAP131085:QAP131099 QKL131085:QKL131099 QUH131085:QUH131099 RED131085:RED131099 RNZ131085:RNZ131099 RXV131085:RXV131099 SHR131085:SHR131099 SRN131085:SRN131099 TBJ131085:TBJ131099 TLF131085:TLF131099 TVB131085:TVB131099 UEX131085:UEX131099 UOT131085:UOT131099 UYP131085:UYP131099 VIL131085:VIL131099 VSH131085:VSH131099 WCD131085:WCD131099 WLZ131085:WLZ131099 WVV131085:WVV131099 N196621:N196635 JJ196621:JJ196635 TF196621:TF196635 ADB196621:ADB196635 AMX196621:AMX196635 AWT196621:AWT196635 BGP196621:BGP196635 BQL196621:BQL196635 CAH196621:CAH196635 CKD196621:CKD196635 CTZ196621:CTZ196635 DDV196621:DDV196635 DNR196621:DNR196635 DXN196621:DXN196635 EHJ196621:EHJ196635 ERF196621:ERF196635 FBB196621:FBB196635 FKX196621:FKX196635 FUT196621:FUT196635 GEP196621:GEP196635 GOL196621:GOL196635 GYH196621:GYH196635 HID196621:HID196635 HRZ196621:HRZ196635 IBV196621:IBV196635 ILR196621:ILR196635 IVN196621:IVN196635 JFJ196621:JFJ196635 JPF196621:JPF196635 JZB196621:JZB196635 KIX196621:KIX196635 KST196621:KST196635 LCP196621:LCP196635 LML196621:LML196635 LWH196621:LWH196635 MGD196621:MGD196635 MPZ196621:MPZ196635 MZV196621:MZV196635 NJR196621:NJR196635 NTN196621:NTN196635 ODJ196621:ODJ196635 ONF196621:ONF196635 OXB196621:OXB196635 PGX196621:PGX196635 PQT196621:PQT196635 QAP196621:QAP196635 QKL196621:QKL196635 QUH196621:QUH196635 RED196621:RED196635 RNZ196621:RNZ196635 RXV196621:RXV196635 SHR196621:SHR196635 SRN196621:SRN196635 TBJ196621:TBJ196635 TLF196621:TLF196635 TVB196621:TVB196635 UEX196621:UEX196635 UOT196621:UOT196635 UYP196621:UYP196635 VIL196621:VIL196635 VSH196621:VSH196635 WCD196621:WCD196635 WLZ196621:WLZ196635 WVV196621:WVV196635 N262157:N262171 JJ262157:JJ262171 TF262157:TF262171 ADB262157:ADB262171 AMX262157:AMX262171 AWT262157:AWT262171 BGP262157:BGP262171 BQL262157:BQL262171 CAH262157:CAH262171 CKD262157:CKD262171 CTZ262157:CTZ262171 DDV262157:DDV262171 DNR262157:DNR262171 DXN262157:DXN262171 EHJ262157:EHJ262171 ERF262157:ERF262171 FBB262157:FBB262171 FKX262157:FKX262171 FUT262157:FUT262171 GEP262157:GEP262171 GOL262157:GOL262171 GYH262157:GYH262171 HID262157:HID262171 HRZ262157:HRZ262171 IBV262157:IBV262171 ILR262157:ILR262171 IVN262157:IVN262171 JFJ262157:JFJ262171 JPF262157:JPF262171 JZB262157:JZB262171 KIX262157:KIX262171 KST262157:KST262171 LCP262157:LCP262171 LML262157:LML262171 LWH262157:LWH262171 MGD262157:MGD262171 MPZ262157:MPZ262171 MZV262157:MZV262171 NJR262157:NJR262171 NTN262157:NTN262171 ODJ262157:ODJ262171 ONF262157:ONF262171 OXB262157:OXB262171 PGX262157:PGX262171 PQT262157:PQT262171 QAP262157:QAP262171 QKL262157:QKL262171 QUH262157:QUH262171 RED262157:RED262171 RNZ262157:RNZ262171 RXV262157:RXV262171 SHR262157:SHR262171 SRN262157:SRN262171 TBJ262157:TBJ262171 TLF262157:TLF262171 TVB262157:TVB262171 UEX262157:UEX262171 UOT262157:UOT262171 UYP262157:UYP262171 VIL262157:VIL262171 VSH262157:VSH262171 WCD262157:WCD262171 WLZ262157:WLZ262171 WVV262157:WVV262171 N327693:N327707 JJ327693:JJ327707 TF327693:TF327707 ADB327693:ADB327707 AMX327693:AMX327707 AWT327693:AWT327707 BGP327693:BGP327707 BQL327693:BQL327707 CAH327693:CAH327707 CKD327693:CKD327707 CTZ327693:CTZ327707 DDV327693:DDV327707 DNR327693:DNR327707 DXN327693:DXN327707 EHJ327693:EHJ327707 ERF327693:ERF327707 FBB327693:FBB327707 FKX327693:FKX327707 FUT327693:FUT327707 GEP327693:GEP327707 GOL327693:GOL327707 GYH327693:GYH327707 HID327693:HID327707 HRZ327693:HRZ327707 IBV327693:IBV327707 ILR327693:ILR327707 IVN327693:IVN327707 JFJ327693:JFJ327707 JPF327693:JPF327707 JZB327693:JZB327707 KIX327693:KIX327707 KST327693:KST327707 LCP327693:LCP327707 LML327693:LML327707 LWH327693:LWH327707 MGD327693:MGD327707 MPZ327693:MPZ327707 MZV327693:MZV327707 NJR327693:NJR327707 NTN327693:NTN327707 ODJ327693:ODJ327707 ONF327693:ONF327707 OXB327693:OXB327707 PGX327693:PGX327707 PQT327693:PQT327707 QAP327693:QAP327707 QKL327693:QKL327707 QUH327693:QUH327707 RED327693:RED327707 RNZ327693:RNZ327707 RXV327693:RXV327707 SHR327693:SHR327707 SRN327693:SRN327707 TBJ327693:TBJ327707 TLF327693:TLF327707 TVB327693:TVB327707 UEX327693:UEX327707 UOT327693:UOT327707 UYP327693:UYP327707 VIL327693:VIL327707 VSH327693:VSH327707 WCD327693:WCD327707 WLZ327693:WLZ327707 WVV327693:WVV327707 N393229:N393243 JJ393229:JJ393243 TF393229:TF393243 ADB393229:ADB393243 AMX393229:AMX393243 AWT393229:AWT393243 BGP393229:BGP393243 BQL393229:BQL393243 CAH393229:CAH393243 CKD393229:CKD393243 CTZ393229:CTZ393243 DDV393229:DDV393243 DNR393229:DNR393243 DXN393229:DXN393243 EHJ393229:EHJ393243 ERF393229:ERF393243 FBB393229:FBB393243 FKX393229:FKX393243 FUT393229:FUT393243 GEP393229:GEP393243 GOL393229:GOL393243 GYH393229:GYH393243 HID393229:HID393243 HRZ393229:HRZ393243 IBV393229:IBV393243 ILR393229:ILR393243 IVN393229:IVN393243 JFJ393229:JFJ393243 JPF393229:JPF393243 JZB393229:JZB393243 KIX393229:KIX393243 KST393229:KST393243 LCP393229:LCP393243 LML393229:LML393243 LWH393229:LWH393243 MGD393229:MGD393243 MPZ393229:MPZ393243 MZV393229:MZV393243 NJR393229:NJR393243 NTN393229:NTN393243 ODJ393229:ODJ393243 ONF393229:ONF393243 OXB393229:OXB393243 PGX393229:PGX393243 PQT393229:PQT393243 QAP393229:QAP393243 QKL393229:QKL393243 QUH393229:QUH393243 RED393229:RED393243 RNZ393229:RNZ393243 RXV393229:RXV393243 SHR393229:SHR393243 SRN393229:SRN393243 TBJ393229:TBJ393243 TLF393229:TLF393243 TVB393229:TVB393243 UEX393229:UEX393243 UOT393229:UOT393243 UYP393229:UYP393243 VIL393229:VIL393243 VSH393229:VSH393243 WCD393229:WCD393243 WLZ393229:WLZ393243 WVV393229:WVV393243 N458765:N458779 JJ458765:JJ458779 TF458765:TF458779 ADB458765:ADB458779 AMX458765:AMX458779 AWT458765:AWT458779 BGP458765:BGP458779 BQL458765:BQL458779 CAH458765:CAH458779 CKD458765:CKD458779 CTZ458765:CTZ458779 DDV458765:DDV458779 DNR458765:DNR458779 DXN458765:DXN458779 EHJ458765:EHJ458779 ERF458765:ERF458779 FBB458765:FBB458779 FKX458765:FKX458779 FUT458765:FUT458779 GEP458765:GEP458779 GOL458765:GOL458779 GYH458765:GYH458779 HID458765:HID458779 HRZ458765:HRZ458779 IBV458765:IBV458779 ILR458765:ILR458779 IVN458765:IVN458779 JFJ458765:JFJ458779 JPF458765:JPF458779 JZB458765:JZB458779 KIX458765:KIX458779 KST458765:KST458779 LCP458765:LCP458779 LML458765:LML458779 LWH458765:LWH458779 MGD458765:MGD458779 MPZ458765:MPZ458779 MZV458765:MZV458779 NJR458765:NJR458779 NTN458765:NTN458779 ODJ458765:ODJ458779 ONF458765:ONF458779 OXB458765:OXB458779 PGX458765:PGX458779 PQT458765:PQT458779 QAP458765:QAP458779 QKL458765:QKL458779 QUH458765:QUH458779 RED458765:RED458779 RNZ458765:RNZ458779 RXV458765:RXV458779 SHR458765:SHR458779 SRN458765:SRN458779 TBJ458765:TBJ458779 TLF458765:TLF458779 TVB458765:TVB458779 UEX458765:UEX458779 UOT458765:UOT458779 UYP458765:UYP458779 VIL458765:VIL458779 VSH458765:VSH458779 WCD458765:WCD458779 WLZ458765:WLZ458779 WVV458765:WVV458779 N524301:N524315 JJ524301:JJ524315 TF524301:TF524315 ADB524301:ADB524315 AMX524301:AMX524315 AWT524301:AWT524315 BGP524301:BGP524315 BQL524301:BQL524315 CAH524301:CAH524315 CKD524301:CKD524315 CTZ524301:CTZ524315 DDV524301:DDV524315 DNR524301:DNR524315 DXN524301:DXN524315 EHJ524301:EHJ524315 ERF524301:ERF524315 FBB524301:FBB524315 FKX524301:FKX524315 FUT524301:FUT524315 GEP524301:GEP524315 GOL524301:GOL524315 GYH524301:GYH524315 HID524301:HID524315 HRZ524301:HRZ524315 IBV524301:IBV524315 ILR524301:ILR524315 IVN524301:IVN524315 JFJ524301:JFJ524315 JPF524301:JPF524315 JZB524301:JZB524315 KIX524301:KIX524315 KST524301:KST524315 LCP524301:LCP524315 LML524301:LML524315 LWH524301:LWH524315 MGD524301:MGD524315 MPZ524301:MPZ524315 MZV524301:MZV524315 NJR524301:NJR524315 NTN524301:NTN524315 ODJ524301:ODJ524315 ONF524301:ONF524315 OXB524301:OXB524315 PGX524301:PGX524315 PQT524301:PQT524315 QAP524301:QAP524315 QKL524301:QKL524315 QUH524301:QUH524315 RED524301:RED524315 RNZ524301:RNZ524315 RXV524301:RXV524315 SHR524301:SHR524315 SRN524301:SRN524315 TBJ524301:TBJ524315 TLF524301:TLF524315 TVB524301:TVB524315 UEX524301:UEX524315 UOT524301:UOT524315 UYP524301:UYP524315 VIL524301:VIL524315 VSH524301:VSH524315 WCD524301:WCD524315 WLZ524301:WLZ524315 WVV524301:WVV524315 N589837:N589851 JJ589837:JJ589851 TF589837:TF589851 ADB589837:ADB589851 AMX589837:AMX589851 AWT589837:AWT589851 BGP589837:BGP589851 BQL589837:BQL589851 CAH589837:CAH589851 CKD589837:CKD589851 CTZ589837:CTZ589851 DDV589837:DDV589851 DNR589837:DNR589851 DXN589837:DXN589851 EHJ589837:EHJ589851 ERF589837:ERF589851 FBB589837:FBB589851 FKX589837:FKX589851 FUT589837:FUT589851 GEP589837:GEP589851 GOL589837:GOL589851 GYH589837:GYH589851 HID589837:HID589851 HRZ589837:HRZ589851 IBV589837:IBV589851 ILR589837:ILR589851 IVN589837:IVN589851 JFJ589837:JFJ589851 JPF589837:JPF589851 JZB589837:JZB589851 KIX589837:KIX589851 KST589837:KST589851 LCP589837:LCP589851 LML589837:LML589851 LWH589837:LWH589851 MGD589837:MGD589851 MPZ589837:MPZ589851 MZV589837:MZV589851 NJR589837:NJR589851 NTN589837:NTN589851 ODJ589837:ODJ589851 ONF589837:ONF589851 OXB589837:OXB589851 PGX589837:PGX589851 PQT589837:PQT589851 QAP589837:QAP589851 QKL589837:QKL589851 QUH589837:QUH589851 RED589837:RED589851 RNZ589837:RNZ589851 RXV589837:RXV589851 SHR589837:SHR589851 SRN589837:SRN589851 TBJ589837:TBJ589851 TLF589837:TLF589851 TVB589837:TVB589851 UEX589837:UEX589851 UOT589837:UOT589851 UYP589837:UYP589851 VIL589837:VIL589851 VSH589837:VSH589851 WCD589837:WCD589851 WLZ589837:WLZ589851 WVV589837:WVV589851 N655373:N655387 JJ655373:JJ655387 TF655373:TF655387 ADB655373:ADB655387 AMX655373:AMX655387 AWT655373:AWT655387 BGP655373:BGP655387 BQL655373:BQL655387 CAH655373:CAH655387 CKD655373:CKD655387 CTZ655373:CTZ655387 DDV655373:DDV655387 DNR655373:DNR655387 DXN655373:DXN655387 EHJ655373:EHJ655387 ERF655373:ERF655387 FBB655373:FBB655387 FKX655373:FKX655387 FUT655373:FUT655387 GEP655373:GEP655387 GOL655373:GOL655387 GYH655373:GYH655387 HID655373:HID655387 HRZ655373:HRZ655387 IBV655373:IBV655387 ILR655373:ILR655387 IVN655373:IVN655387 JFJ655373:JFJ655387 JPF655373:JPF655387 JZB655373:JZB655387 KIX655373:KIX655387 KST655373:KST655387 LCP655373:LCP655387 LML655373:LML655387 LWH655373:LWH655387 MGD655373:MGD655387 MPZ655373:MPZ655387 MZV655373:MZV655387 NJR655373:NJR655387 NTN655373:NTN655387 ODJ655373:ODJ655387 ONF655373:ONF655387 OXB655373:OXB655387 PGX655373:PGX655387 PQT655373:PQT655387 QAP655373:QAP655387 QKL655373:QKL655387 QUH655373:QUH655387 RED655373:RED655387 RNZ655373:RNZ655387 RXV655373:RXV655387 SHR655373:SHR655387 SRN655373:SRN655387 TBJ655373:TBJ655387 TLF655373:TLF655387 TVB655373:TVB655387 UEX655373:UEX655387 UOT655373:UOT655387 UYP655373:UYP655387 VIL655373:VIL655387 VSH655373:VSH655387 WCD655373:WCD655387 WLZ655373:WLZ655387 WVV655373:WVV655387 N720909:N720923 JJ720909:JJ720923 TF720909:TF720923 ADB720909:ADB720923 AMX720909:AMX720923 AWT720909:AWT720923 BGP720909:BGP720923 BQL720909:BQL720923 CAH720909:CAH720923 CKD720909:CKD720923 CTZ720909:CTZ720923 DDV720909:DDV720923 DNR720909:DNR720923 DXN720909:DXN720923 EHJ720909:EHJ720923 ERF720909:ERF720923 FBB720909:FBB720923 FKX720909:FKX720923 FUT720909:FUT720923 GEP720909:GEP720923 GOL720909:GOL720923 GYH720909:GYH720923 HID720909:HID720923 HRZ720909:HRZ720923 IBV720909:IBV720923 ILR720909:ILR720923 IVN720909:IVN720923 JFJ720909:JFJ720923 JPF720909:JPF720923 JZB720909:JZB720923 KIX720909:KIX720923 KST720909:KST720923 LCP720909:LCP720923 LML720909:LML720923 LWH720909:LWH720923 MGD720909:MGD720923 MPZ720909:MPZ720923 MZV720909:MZV720923 NJR720909:NJR720923 NTN720909:NTN720923 ODJ720909:ODJ720923 ONF720909:ONF720923 OXB720909:OXB720923 PGX720909:PGX720923 PQT720909:PQT720923 QAP720909:QAP720923 QKL720909:QKL720923 QUH720909:QUH720923 RED720909:RED720923 RNZ720909:RNZ720923 RXV720909:RXV720923 SHR720909:SHR720923 SRN720909:SRN720923 TBJ720909:TBJ720923 TLF720909:TLF720923 TVB720909:TVB720923 UEX720909:UEX720923 UOT720909:UOT720923 UYP720909:UYP720923 VIL720909:VIL720923 VSH720909:VSH720923 WCD720909:WCD720923 WLZ720909:WLZ720923 WVV720909:WVV720923 N786445:N786459 JJ786445:JJ786459 TF786445:TF786459 ADB786445:ADB786459 AMX786445:AMX786459 AWT786445:AWT786459 BGP786445:BGP786459 BQL786445:BQL786459 CAH786445:CAH786459 CKD786445:CKD786459 CTZ786445:CTZ786459 DDV786445:DDV786459 DNR786445:DNR786459 DXN786445:DXN786459 EHJ786445:EHJ786459 ERF786445:ERF786459 FBB786445:FBB786459 FKX786445:FKX786459 FUT786445:FUT786459 GEP786445:GEP786459 GOL786445:GOL786459 GYH786445:GYH786459 HID786445:HID786459 HRZ786445:HRZ786459 IBV786445:IBV786459 ILR786445:ILR786459 IVN786445:IVN786459 JFJ786445:JFJ786459 JPF786445:JPF786459 JZB786445:JZB786459 KIX786445:KIX786459 KST786445:KST786459 LCP786445:LCP786459 LML786445:LML786459 LWH786445:LWH786459 MGD786445:MGD786459 MPZ786445:MPZ786459 MZV786445:MZV786459 NJR786445:NJR786459 NTN786445:NTN786459 ODJ786445:ODJ786459 ONF786445:ONF786459 OXB786445:OXB786459 PGX786445:PGX786459 PQT786445:PQT786459 QAP786445:QAP786459 QKL786445:QKL786459 QUH786445:QUH786459 RED786445:RED786459 RNZ786445:RNZ786459 RXV786445:RXV786459 SHR786445:SHR786459 SRN786445:SRN786459 TBJ786445:TBJ786459 TLF786445:TLF786459 TVB786445:TVB786459 UEX786445:UEX786459 UOT786445:UOT786459 UYP786445:UYP786459 VIL786445:VIL786459 VSH786445:VSH786459 WCD786445:WCD786459 WLZ786445:WLZ786459 WVV786445:WVV786459 N851981:N851995 JJ851981:JJ851995 TF851981:TF851995 ADB851981:ADB851995 AMX851981:AMX851995 AWT851981:AWT851995 BGP851981:BGP851995 BQL851981:BQL851995 CAH851981:CAH851995 CKD851981:CKD851995 CTZ851981:CTZ851995 DDV851981:DDV851995 DNR851981:DNR851995 DXN851981:DXN851995 EHJ851981:EHJ851995 ERF851981:ERF851995 FBB851981:FBB851995 FKX851981:FKX851995 FUT851981:FUT851995 GEP851981:GEP851995 GOL851981:GOL851995 GYH851981:GYH851995 HID851981:HID851995 HRZ851981:HRZ851995 IBV851981:IBV851995 ILR851981:ILR851995 IVN851981:IVN851995 JFJ851981:JFJ851995 JPF851981:JPF851995 JZB851981:JZB851995 KIX851981:KIX851995 KST851981:KST851995 LCP851981:LCP851995 LML851981:LML851995 LWH851981:LWH851995 MGD851981:MGD851995 MPZ851981:MPZ851995 MZV851981:MZV851995 NJR851981:NJR851995 NTN851981:NTN851995 ODJ851981:ODJ851995 ONF851981:ONF851995 OXB851981:OXB851995 PGX851981:PGX851995 PQT851981:PQT851995 QAP851981:QAP851995 QKL851981:QKL851995 QUH851981:QUH851995 RED851981:RED851995 RNZ851981:RNZ851995 RXV851981:RXV851995 SHR851981:SHR851995 SRN851981:SRN851995 TBJ851981:TBJ851995 TLF851981:TLF851995 TVB851981:TVB851995 UEX851981:UEX851995 UOT851981:UOT851995 UYP851981:UYP851995 VIL851981:VIL851995 VSH851981:VSH851995 WCD851981:WCD851995 WLZ851981:WLZ851995 WVV851981:WVV851995 N917517:N917531 JJ917517:JJ917531 TF917517:TF917531 ADB917517:ADB917531 AMX917517:AMX917531 AWT917517:AWT917531 BGP917517:BGP917531 BQL917517:BQL917531 CAH917517:CAH917531 CKD917517:CKD917531 CTZ917517:CTZ917531 DDV917517:DDV917531 DNR917517:DNR917531 DXN917517:DXN917531 EHJ917517:EHJ917531 ERF917517:ERF917531 FBB917517:FBB917531 FKX917517:FKX917531 FUT917517:FUT917531 GEP917517:GEP917531 GOL917517:GOL917531 GYH917517:GYH917531 HID917517:HID917531 HRZ917517:HRZ917531 IBV917517:IBV917531 ILR917517:ILR917531 IVN917517:IVN917531 JFJ917517:JFJ917531 JPF917517:JPF917531 JZB917517:JZB917531 KIX917517:KIX917531 KST917517:KST917531 LCP917517:LCP917531 LML917517:LML917531 LWH917517:LWH917531 MGD917517:MGD917531 MPZ917517:MPZ917531 MZV917517:MZV917531 NJR917517:NJR917531 NTN917517:NTN917531 ODJ917517:ODJ917531 ONF917517:ONF917531 OXB917517:OXB917531 PGX917517:PGX917531 PQT917517:PQT917531 QAP917517:QAP917531 QKL917517:QKL917531 QUH917517:QUH917531 RED917517:RED917531 RNZ917517:RNZ917531 RXV917517:RXV917531 SHR917517:SHR917531 SRN917517:SRN917531 TBJ917517:TBJ917531 TLF917517:TLF917531 TVB917517:TVB917531 UEX917517:UEX917531 UOT917517:UOT917531 UYP917517:UYP917531 VIL917517:VIL917531 VSH917517:VSH917531 WCD917517:WCD917531 WLZ917517:WLZ917531 WVV917517:WVV917531 N983053:N983067 JJ983053:JJ983067 TF983053:TF983067 ADB983053:ADB983067 AMX983053:AMX983067 AWT983053:AWT983067 BGP983053:BGP983067 BQL983053:BQL983067 CAH983053:CAH983067 CKD983053:CKD983067 CTZ983053:CTZ983067 DDV983053:DDV983067 DNR983053:DNR983067 DXN983053:DXN983067 EHJ983053:EHJ983067 ERF983053:ERF983067 FBB983053:FBB983067 FKX983053:FKX983067 FUT983053:FUT983067 GEP983053:GEP983067 GOL983053:GOL983067 GYH983053:GYH983067 HID983053:HID983067 HRZ983053:HRZ983067 IBV983053:IBV983067 ILR983053:ILR983067 IVN983053:IVN983067 JFJ983053:JFJ983067 JPF983053:JPF983067 JZB983053:JZB983067 KIX983053:KIX983067 KST983053:KST983067 LCP983053:LCP983067 LML983053:LML983067 LWH983053:LWH983067 MGD983053:MGD983067 MPZ983053:MPZ983067 MZV983053:MZV983067 NJR983053:NJR983067 NTN983053:NTN983067 ODJ983053:ODJ983067 ONF983053:ONF983067 OXB983053:OXB983067 PGX983053:PGX983067 PQT983053:PQT983067 QAP983053:QAP983067 QKL983053:QKL983067 QUH983053:QUH983067 RED983053:RED983067 RNZ983053:RNZ983067 RXV983053:RXV983067 SHR983053:SHR983067 SRN983053:SRN983067 TBJ983053:TBJ983067 TLF983053:TLF983067 TVB983053:TVB983067 UEX983053:UEX983067 UOT983053:UOT983067 UYP983053:UYP983067 VIL983053:VIL983067 VSH983053:VSH983067 WCD983053:WCD983067 WLZ983053:WLZ983067 WVV983053:WVV983067" xr:uid="{00000000-0002-0000-1900-000001000000}">
      <formula1>"DA,NE"</formula1>
    </dataValidation>
  </dataValidations>
  <pageMargins left="0.2" right="0.23" top="0.62" bottom="1" header="0.5" footer="0.5"/>
  <pageSetup paperSize="9" scale="82" orientation="landscape" horizontalDpi="300" verticalDpi="300" r:id="rId1"/>
  <headerFooter alignWithMargins="0"/>
  <ignoredErrors>
    <ignoredError sqref="D28:O28" formulaRange="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23"/>
  <sheetViews>
    <sheetView zoomScaleNormal="100" workbookViewId="0">
      <selection activeCell="E5" sqref="E5:F5"/>
    </sheetView>
  </sheetViews>
  <sheetFormatPr defaultColWidth="9.109375" defaultRowHeight="13.8"/>
  <cols>
    <col min="1" max="1" width="5.44140625" style="1" customWidth="1"/>
    <col min="2" max="2" width="36" style="1" customWidth="1"/>
    <col min="3" max="3" width="7" style="1" customWidth="1"/>
    <col min="4" max="4" width="20" style="1" customWidth="1"/>
    <col min="5" max="5" width="9" style="1" customWidth="1"/>
    <col min="6" max="6" width="8.44140625" style="1" customWidth="1"/>
    <col min="7" max="7" width="9" style="1" customWidth="1"/>
    <col min="8" max="8" width="8.6640625" style="1" customWidth="1"/>
    <col min="9" max="9" width="8.5546875" style="1" customWidth="1"/>
    <col min="10" max="10" width="9" style="1" customWidth="1"/>
    <col min="11" max="11" width="9.44140625" style="1" customWidth="1"/>
    <col min="12" max="12" width="9.88671875" style="1" customWidth="1"/>
    <col min="13" max="16384" width="9.109375" style="1"/>
  </cols>
  <sheetData>
    <row r="1" spans="1:10">
      <c r="A1" s="1896"/>
      <c r="B1" s="1897"/>
      <c r="C1" s="1897"/>
      <c r="E1" s="1896"/>
      <c r="F1" s="1896"/>
      <c r="H1" s="1710"/>
    </row>
    <row r="2" spans="1:10">
      <c r="A2" s="1884" t="s">
        <v>408</v>
      </c>
      <c r="B2" s="1899"/>
      <c r="E2" s="1884" t="s">
        <v>409</v>
      </c>
      <c r="F2" s="1899"/>
    </row>
    <row r="3" spans="1:10">
      <c r="D3" s="426"/>
      <c r="F3" s="243" t="s">
        <v>1402</v>
      </c>
      <c r="J3" s="243"/>
    </row>
    <row r="4" spans="1:10">
      <c r="F4" s="296"/>
      <c r="G4" s="296"/>
      <c r="H4" s="273"/>
      <c r="I4" s="273"/>
      <c r="J4" s="243"/>
    </row>
    <row r="5" spans="1:10" ht="15" customHeight="1">
      <c r="D5" s="163" t="s">
        <v>1403</v>
      </c>
      <c r="E5" s="2152"/>
      <c r="F5" s="1896"/>
      <c r="J5" s="245"/>
    </row>
    <row r="6" spans="1:10" ht="15" customHeight="1">
      <c r="D6" s="163" t="s">
        <v>1404</v>
      </c>
    </row>
    <row r="7" spans="1:10">
      <c r="D7" s="245" t="s">
        <v>437</v>
      </c>
    </row>
    <row r="8" spans="1:10" ht="27.6">
      <c r="A8" s="277" t="s">
        <v>412</v>
      </c>
      <c r="B8" s="2162" t="s">
        <v>1405</v>
      </c>
      <c r="C8" s="2163"/>
      <c r="D8" s="277" t="s">
        <v>253</v>
      </c>
    </row>
    <row r="9" spans="1:10" ht="14.1" customHeight="1">
      <c r="A9" s="278" t="s">
        <v>9</v>
      </c>
      <c r="B9" s="2144" t="s">
        <v>1406</v>
      </c>
      <c r="C9" s="2145"/>
      <c r="D9" s="986"/>
    </row>
    <row r="10" spans="1:10" ht="14.1" customHeight="1">
      <c r="A10" s="278" t="s">
        <v>15</v>
      </c>
      <c r="B10" s="2144" t="s">
        <v>1407</v>
      </c>
      <c r="C10" s="2145"/>
      <c r="D10" s="986"/>
    </row>
    <row r="11" spans="1:10" ht="14.1" customHeight="1">
      <c r="A11" s="278" t="s">
        <v>17</v>
      </c>
      <c r="B11" s="2144" t="s">
        <v>1408</v>
      </c>
      <c r="C11" s="2145"/>
      <c r="D11" s="986"/>
    </row>
    <row r="12" spans="1:10" ht="14.1" customHeight="1">
      <c r="A12" s="278" t="s">
        <v>19</v>
      </c>
      <c r="B12" s="2144" t="s">
        <v>1409</v>
      </c>
      <c r="C12" s="2145"/>
      <c r="D12" s="986"/>
    </row>
    <row r="13" spans="1:10" ht="14.1" customHeight="1">
      <c r="A13" s="278" t="s">
        <v>27</v>
      </c>
      <c r="B13" s="2144" t="s">
        <v>1410</v>
      </c>
      <c r="C13" s="2145"/>
      <c r="D13" s="986"/>
    </row>
    <row r="14" spans="1:10" ht="14.1" customHeight="1">
      <c r="A14" s="278" t="s">
        <v>29</v>
      </c>
      <c r="B14" s="2144" t="s">
        <v>1411</v>
      </c>
      <c r="C14" s="2145"/>
      <c r="D14" s="986"/>
    </row>
    <row r="15" spans="1:10" ht="14.1" customHeight="1">
      <c r="A15" s="278" t="s">
        <v>31</v>
      </c>
      <c r="B15" s="2144" t="s">
        <v>1412</v>
      </c>
      <c r="C15" s="2145"/>
      <c r="D15" s="986"/>
    </row>
    <row r="16" spans="1:10" ht="14.1" customHeight="1">
      <c r="A16" s="278" t="s">
        <v>33</v>
      </c>
      <c r="B16" s="2144" t="s">
        <v>1413</v>
      </c>
      <c r="C16" s="2145"/>
      <c r="D16" s="986"/>
    </row>
    <row r="17" spans="1:8" ht="14.1" customHeight="1">
      <c r="A17" s="278" t="s">
        <v>35</v>
      </c>
      <c r="B17" s="2144" t="s">
        <v>1414</v>
      </c>
      <c r="C17" s="2145"/>
      <c r="D17" s="986"/>
    </row>
    <row r="18" spans="1:8" ht="14.1" customHeight="1">
      <c r="A18" s="278" t="s">
        <v>37</v>
      </c>
      <c r="B18" s="2144" t="s">
        <v>1415</v>
      </c>
      <c r="C18" s="2145"/>
      <c r="D18" s="986"/>
    </row>
    <row r="19" spans="1:8">
      <c r="A19" s="280" t="s">
        <v>672</v>
      </c>
      <c r="B19" s="2148" t="s">
        <v>790</v>
      </c>
      <c r="C19" s="2149"/>
      <c r="D19" s="987">
        <f>SUM(D9:D18)</f>
        <v>0</v>
      </c>
    </row>
    <row r="20" spans="1:8">
      <c r="A20" s="1972"/>
      <c r="B20" s="1972"/>
      <c r="C20" s="1972"/>
      <c r="D20" s="1899"/>
      <c r="E20" s="1899"/>
      <c r="F20" s="1899"/>
      <c r="G20" s="1899"/>
      <c r="H20" s="1899"/>
    </row>
    <row r="22" spans="1:8">
      <c r="B22" s="67"/>
      <c r="D22" s="67"/>
      <c r="E22" s="89"/>
    </row>
    <row r="23" spans="1:8">
      <c r="B23" s="426" t="s">
        <v>422</v>
      </c>
      <c r="D23" s="3" t="s">
        <v>103</v>
      </c>
      <c r="E23" s="3"/>
    </row>
  </sheetData>
  <mergeCells count="18">
    <mergeCell ref="A1:C1"/>
    <mergeCell ref="E1:F1"/>
    <mergeCell ref="A2:B2"/>
    <mergeCell ref="E2:F2"/>
    <mergeCell ref="E5:F5"/>
    <mergeCell ref="B8:C8"/>
    <mergeCell ref="A20:H20"/>
    <mergeCell ref="B9:C9"/>
    <mergeCell ref="B10:C10"/>
    <mergeCell ref="B11:C11"/>
    <mergeCell ref="B12:C12"/>
    <mergeCell ref="B13:C13"/>
    <mergeCell ref="B14:C14"/>
    <mergeCell ref="B15:C15"/>
    <mergeCell ref="B16:C16"/>
    <mergeCell ref="B17:C17"/>
    <mergeCell ref="B18:C18"/>
    <mergeCell ref="B19:C19"/>
  </mergeCells>
  <dataValidations count="1">
    <dataValidation allowBlank="1" showErrorMessage="1" error="Nekorektan datum" prompt="Uneti datum u obliku_x000a_dan mes god_x000a_datum separator &quot;/&quot; ili &quot;-&quot; _x000a_ili &quot;.&quot;" sqref="E5" xr:uid="{00000000-0002-0000-1A00-000000000000}"/>
  </dataValidations>
  <pageMargins left="0.7" right="0.7" top="0.75" bottom="0.75" header="0.3" footer="0.3"/>
  <pageSetup paperSize="9" orientation="portrait" verticalDpi="0" r:id="rId1"/>
  <ignoredErrors>
    <ignoredError sqref="A19"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76"/>
  <sheetViews>
    <sheetView zoomScaleNormal="100" workbookViewId="0">
      <selection activeCell="F5" sqref="F5"/>
    </sheetView>
  </sheetViews>
  <sheetFormatPr defaultRowHeight="13.8"/>
  <cols>
    <col min="1" max="1" width="3.5546875" style="452" customWidth="1"/>
    <col min="2" max="2" width="5.33203125" style="452" customWidth="1"/>
    <col min="3" max="3" width="25.6640625" style="452" customWidth="1"/>
    <col min="4" max="4" width="3.6640625" style="452" customWidth="1"/>
    <col min="5" max="5" width="13.6640625" style="452" customWidth="1"/>
    <col min="6" max="6" width="10.44140625" style="452" customWidth="1"/>
    <col min="7" max="7" width="17.5546875" style="452" customWidth="1"/>
    <col min="8" max="8" width="15.33203125" style="452" customWidth="1"/>
    <col min="9" max="256" width="9.109375" style="452"/>
    <col min="257" max="257" width="3.5546875" style="452" customWidth="1"/>
    <col min="258" max="258" width="4.109375" style="452" customWidth="1"/>
    <col min="259" max="259" width="25.6640625" style="452" customWidth="1"/>
    <col min="260" max="260" width="3.6640625" style="452" customWidth="1"/>
    <col min="261" max="261" width="13.6640625" style="452" customWidth="1"/>
    <col min="262" max="262" width="10.44140625" style="452" customWidth="1"/>
    <col min="263" max="263" width="15.109375" style="452" customWidth="1"/>
    <col min="264" max="264" width="15.33203125" style="452" customWidth="1"/>
    <col min="265" max="512" width="9.109375" style="452"/>
    <col min="513" max="513" width="3.5546875" style="452" customWidth="1"/>
    <col min="514" max="514" width="4.109375" style="452" customWidth="1"/>
    <col min="515" max="515" width="25.6640625" style="452" customWidth="1"/>
    <col min="516" max="516" width="3.6640625" style="452" customWidth="1"/>
    <col min="517" max="517" width="13.6640625" style="452" customWidth="1"/>
    <col min="518" max="518" width="10.44140625" style="452" customWidth="1"/>
    <col min="519" max="519" width="15.109375" style="452" customWidth="1"/>
    <col min="520" max="520" width="15.33203125" style="452" customWidth="1"/>
    <col min="521" max="768" width="9.109375" style="452"/>
    <col min="769" max="769" width="3.5546875" style="452" customWidth="1"/>
    <col min="770" max="770" width="4.109375" style="452" customWidth="1"/>
    <col min="771" max="771" width="25.6640625" style="452" customWidth="1"/>
    <col min="772" max="772" width="3.6640625" style="452" customWidth="1"/>
    <col min="773" max="773" width="13.6640625" style="452" customWidth="1"/>
    <col min="774" max="774" width="10.44140625" style="452" customWidth="1"/>
    <col min="775" max="775" width="15.109375" style="452" customWidth="1"/>
    <col min="776" max="776" width="15.33203125" style="452" customWidth="1"/>
    <col min="777" max="1024" width="9.109375" style="452"/>
    <col min="1025" max="1025" width="3.5546875" style="452" customWidth="1"/>
    <col min="1026" max="1026" width="4.109375" style="452" customWidth="1"/>
    <col min="1027" max="1027" width="25.6640625" style="452" customWidth="1"/>
    <col min="1028" max="1028" width="3.6640625" style="452" customWidth="1"/>
    <col min="1029" max="1029" width="13.6640625" style="452" customWidth="1"/>
    <col min="1030" max="1030" width="10.44140625" style="452" customWidth="1"/>
    <col min="1031" max="1031" width="15.109375" style="452" customWidth="1"/>
    <col min="1032" max="1032" width="15.33203125" style="452" customWidth="1"/>
    <col min="1033" max="1280" width="9.109375" style="452"/>
    <col min="1281" max="1281" width="3.5546875" style="452" customWidth="1"/>
    <col min="1282" max="1282" width="4.109375" style="452" customWidth="1"/>
    <col min="1283" max="1283" width="25.6640625" style="452" customWidth="1"/>
    <col min="1284" max="1284" width="3.6640625" style="452" customWidth="1"/>
    <col min="1285" max="1285" width="13.6640625" style="452" customWidth="1"/>
    <col min="1286" max="1286" width="10.44140625" style="452" customWidth="1"/>
    <col min="1287" max="1287" width="15.109375" style="452" customWidth="1"/>
    <col min="1288" max="1288" width="15.33203125" style="452" customWidth="1"/>
    <col min="1289" max="1536" width="9.109375" style="452"/>
    <col min="1537" max="1537" width="3.5546875" style="452" customWidth="1"/>
    <col min="1538" max="1538" width="4.109375" style="452" customWidth="1"/>
    <col min="1539" max="1539" width="25.6640625" style="452" customWidth="1"/>
    <col min="1540" max="1540" width="3.6640625" style="452" customWidth="1"/>
    <col min="1541" max="1541" width="13.6640625" style="452" customWidth="1"/>
    <col min="1542" max="1542" width="10.44140625" style="452" customWidth="1"/>
    <col min="1543" max="1543" width="15.109375" style="452" customWidth="1"/>
    <col min="1544" max="1544" width="15.33203125" style="452" customWidth="1"/>
    <col min="1545" max="1792" width="9.109375" style="452"/>
    <col min="1793" max="1793" width="3.5546875" style="452" customWidth="1"/>
    <col min="1794" max="1794" width="4.109375" style="452" customWidth="1"/>
    <col min="1795" max="1795" width="25.6640625" style="452" customWidth="1"/>
    <col min="1796" max="1796" width="3.6640625" style="452" customWidth="1"/>
    <col min="1797" max="1797" width="13.6640625" style="452" customWidth="1"/>
    <col min="1798" max="1798" width="10.44140625" style="452" customWidth="1"/>
    <col min="1799" max="1799" width="15.109375" style="452" customWidth="1"/>
    <col min="1800" max="1800" width="15.33203125" style="452" customWidth="1"/>
    <col min="1801" max="2048" width="9.109375" style="452"/>
    <col min="2049" max="2049" width="3.5546875" style="452" customWidth="1"/>
    <col min="2050" max="2050" width="4.109375" style="452" customWidth="1"/>
    <col min="2051" max="2051" width="25.6640625" style="452" customWidth="1"/>
    <col min="2052" max="2052" width="3.6640625" style="452" customWidth="1"/>
    <col min="2053" max="2053" width="13.6640625" style="452" customWidth="1"/>
    <col min="2054" max="2054" width="10.44140625" style="452" customWidth="1"/>
    <col min="2055" max="2055" width="15.109375" style="452" customWidth="1"/>
    <col min="2056" max="2056" width="15.33203125" style="452" customWidth="1"/>
    <col min="2057" max="2304" width="9.109375" style="452"/>
    <col min="2305" max="2305" width="3.5546875" style="452" customWidth="1"/>
    <col min="2306" max="2306" width="4.109375" style="452" customWidth="1"/>
    <col min="2307" max="2307" width="25.6640625" style="452" customWidth="1"/>
    <col min="2308" max="2308" width="3.6640625" style="452" customWidth="1"/>
    <col min="2309" max="2309" width="13.6640625" style="452" customWidth="1"/>
    <col min="2310" max="2310" width="10.44140625" style="452" customWidth="1"/>
    <col min="2311" max="2311" width="15.109375" style="452" customWidth="1"/>
    <col min="2312" max="2312" width="15.33203125" style="452" customWidth="1"/>
    <col min="2313" max="2560" width="9.109375" style="452"/>
    <col min="2561" max="2561" width="3.5546875" style="452" customWidth="1"/>
    <col min="2562" max="2562" width="4.109375" style="452" customWidth="1"/>
    <col min="2563" max="2563" width="25.6640625" style="452" customWidth="1"/>
    <col min="2564" max="2564" width="3.6640625" style="452" customWidth="1"/>
    <col min="2565" max="2565" width="13.6640625" style="452" customWidth="1"/>
    <col min="2566" max="2566" width="10.44140625" style="452" customWidth="1"/>
    <col min="2567" max="2567" width="15.109375" style="452" customWidth="1"/>
    <col min="2568" max="2568" width="15.33203125" style="452" customWidth="1"/>
    <col min="2569" max="2816" width="9.109375" style="452"/>
    <col min="2817" max="2817" width="3.5546875" style="452" customWidth="1"/>
    <col min="2818" max="2818" width="4.109375" style="452" customWidth="1"/>
    <col min="2819" max="2819" width="25.6640625" style="452" customWidth="1"/>
    <col min="2820" max="2820" width="3.6640625" style="452" customWidth="1"/>
    <col min="2821" max="2821" width="13.6640625" style="452" customWidth="1"/>
    <col min="2822" max="2822" width="10.44140625" style="452" customWidth="1"/>
    <col min="2823" max="2823" width="15.109375" style="452" customWidth="1"/>
    <col min="2824" max="2824" width="15.33203125" style="452" customWidth="1"/>
    <col min="2825" max="3072" width="9.109375" style="452"/>
    <col min="3073" max="3073" width="3.5546875" style="452" customWidth="1"/>
    <col min="3074" max="3074" width="4.109375" style="452" customWidth="1"/>
    <col min="3075" max="3075" width="25.6640625" style="452" customWidth="1"/>
    <col min="3076" max="3076" width="3.6640625" style="452" customWidth="1"/>
    <col min="3077" max="3077" width="13.6640625" style="452" customWidth="1"/>
    <col min="3078" max="3078" width="10.44140625" style="452" customWidth="1"/>
    <col min="3079" max="3079" width="15.109375" style="452" customWidth="1"/>
    <col min="3080" max="3080" width="15.33203125" style="452" customWidth="1"/>
    <col min="3081" max="3328" width="9.109375" style="452"/>
    <col min="3329" max="3329" width="3.5546875" style="452" customWidth="1"/>
    <col min="3330" max="3330" width="4.109375" style="452" customWidth="1"/>
    <col min="3331" max="3331" width="25.6640625" style="452" customWidth="1"/>
    <col min="3332" max="3332" width="3.6640625" style="452" customWidth="1"/>
    <col min="3333" max="3333" width="13.6640625" style="452" customWidth="1"/>
    <col min="3334" max="3334" width="10.44140625" style="452" customWidth="1"/>
    <col min="3335" max="3335" width="15.109375" style="452" customWidth="1"/>
    <col min="3336" max="3336" width="15.33203125" style="452" customWidth="1"/>
    <col min="3337" max="3584" width="9.109375" style="452"/>
    <col min="3585" max="3585" width="3.5546875" style="452" customWidth="1"/>
    <col min="3586" max="3586" width="4.109375" style="452" customWidth="1"/>
    <col min="3587" max="3587" width="25.6640625" style="452" customWidth="1"/>
    <col min="3588" max="3588" width="3.6640625" style="452" customWidth="1"/>
    <col min="3589" max="3589" width="13.6640625" style="452" customWidth="1"/>
    <col min="3590" max="3590" width="10.44140625" style="452" customWidth="1"/>
    <col min="3591" max="3591" width="15.109375" style="452" customWidth="1"/>
    <col min="3592" max="3592" width="15.33203125" style="452" customWidth="1"/>
    <col min="3593" max="3840" width="9.109375" style="452"/>
    <col min="3841" max="3841" width="3.5546875" style="452" customWidth="1"/>
    <col min="3842" max="3842" width="4.109375" style="452" customWidth="1"/>
    <col min="3843" max="3843" width="25.6640625" style="452" customWidth="1"/>
    <col min="3844" max="3844" width="3.6640625" style="452" customWidth="1"/>
    <col min="3845" max="3845" width="13.6640625" style="452" customWidth="1"/>
    <col min="3846" max="3846" width="10.44140625" style="452" customWidth="1"/>
    <col min="3847" max="3847" width="15.109375" style="452" customWidth="1"/>
    <col min="3848" max="3848" width="15.33203125" style="452" customWidth="1"/>
    <col min="3849" max="4096" width="9.109375" style="452"/>
    <col min="4097" max="4097" width="3.5546875" style="452" customWidth="1"/>
    <col min="4098" max="4098" width="4.109375" style="452" customWidth="1"/>
    <col min="4099" max="4099" width="25.6640625" style="452" customWidth="1"/>
    <col min="4100" max="4100" width="3.6640625" style="452" customWidth="1"/>
    <col min="4101" max="4101" width="13.6640625" style="452" customWidth="1"/>
    <col min="4102" max="4102" width="10.44140625" style="452" customWidth="1"/>
    <col min="4103" max="4103" width="15.109375" style="452" customWidth="1"/>
    <col min="4104" max="4104" width="15.33203125" style="452" customWidth="1"/>
    <col min="4105" max="4352" width="9.109375" style="452"/>
    <col min="4353" max="4353" width="3.5546875" style="452" customWidth="1"/>
    <col min="4354" max="4354" width="4.109375" style="452" customWidth="1"/>
    <col min="4355" max="4355" width="25.6640625" style="452" customWidth="1"/>
    <col min="4356" max="4356" width="3.6640625" style="452" customWidth="1"/>
    <col min="4357" max="4357" width="13.6640625" style="452" customWidth="1"/>
    <col min="4358" max="4358" width="10.44140625" style="452" customWidth="1"/>
    <col min="4359" max="4359" width="15.109375" style="452" customWidth="1"/>
    <col min="4360" max="4360" width="15.33203125" style="452" customWidth="1"/>
    <col min="4361" max="4608" width="9.109375" style="452"/>
    <col min="4609" max="4609" width="3.5546875" style="452" customWidth="1"/>
    <col min="4610" max="4610" width="4.109375" style="452" customWidth="1"/>
    <col min="4611" max="4611" width="25.6640625" style="452" customWidth="1"/>
    <col min="4612" max="4612" width="3.6640625" style="452" customWidth="1"/>
    <col min="4613" max="4613" width="13.6640625" style="452" customWidth="1"/>
    <col min="4614" max="4614" width="10.44140625" style="452" customWidth="1"/>
    <col min="4615" max="4615" width="15.109375" style="452" customWidth="1"/>
    <col min="4616" max="4616" width="15.33203125" style="452" customWidth="1"/>
    <col min="4617" max="4864" width="9.109375" style="452"/>
    <col min="4865" max="4865" width="3.5546875" style="452" customWidth="1"/>
    <col min="4866" max="4866" width="4.109375" style="452" customWidth="1"/>
    <col min="4867" max="4867" width="25.6640625" style="452" customWidth="1"/>
    <col min="4868" max="4868" width="3.6640625" style="452" customWidth="1"/>
    <col min="4869" max="4869" width="13.6640625" style="452" customWidth="1"/>
    <col min="4870" max="4870" width="10.44140625" style="452" customWidth="1"/>
    <col min="4871" max="4871" width="15.109375" style="452" customWidth="1"/>
    <col min="4872" max="4872" width="15.33203125" style="452" customWidth="1"/>
    <col min="4873" max="5120" width="9.109375" style="452"/>
    <col min="5121" max="5121" width="3.5546875" style="452" customWidth="1"/>
    <col min="5122" max="5122" width="4.109375" style="452" customWidth="1"/>
    <col min="5123" max="5123" width="25.6640625" style="452" customWidth="1"/>
    <col min="5124" max="5124" width="3.6640625" style="452" customWidth="1"/>
    <col min="5125" max="5125" width="13.6640625" style="452" customWidth="1"/>
    <col min="5126" max="5126" width="10.44140625" style="452" customWidth="1"/>
    <col min="5127" max="5127" width="15.109375" style="452" customWidth="1"/>
    <col min="5128" max="5128" width="15.33203125" style="452" customWidth="1"/>
    <col min="5129" max="5376" width="9.109375" style="452"/>
    <col min="5377" max="5377" width="3.5546875" style="452" customWidth="1"/>
    <col min="5378" max="5378" width="4.109375" style="452" customWidth="1"/>
    <col min="5379" max="5379" width="25.6640625" style="452" customWidth="1"/>
    <col min="5380" max="5380" width="3.6640625" style="452" customWidth="1"/>
    <col min="5381" max="5381" width="13.6640625" style="452" customWidth="1"/>
    <col min="5382" max="5382" width="10.44140625" style="452" customWidth="1"/>
    <col min="5383" max="5383" width="15.109375" style="452" customWidth="1"/>
    <col min="5384" max="5384" width="15.33203125" style="452" customWidth="1"/>
    <col min="5385" max="5632" width="9.109375" style="452"/>
    <col min="5633" max="5633" width="3.5546875" style="452" customWidth="1"/>
    <col min="5634" max="5634" width="4.109375" style="452" customWidth="1"/>
    <col min="5635" max="5635" width="25.6640625" style="452" customWidth="1"/>
    <col min="5636" max="5636" width="3.6640625" style="452" customWidth="1"/>
    <col min="5637" max="5637" width="13.6640625" style="452" customWidth="1"/>
    <col min="5638" max="5638" width="10.44140625" style="452" customWidth="1"/>
    <col min="5639" max="5639" width="15.109375" style="452" customWidth="1"/>
    <col min="5640" max="5640" width="15.33203125" style="452" customWidth="1"/>
    <col min="5641" max="5888" width="9.109375" style="452"/>
    <col min="5889" max="5889" width="3.5546875" style="452" customWidth="1"/>
    <col min="5890" max="5890" width="4.109375" style="452" customWidth="1"/>
    <col min="5891" max="5891" width="25.6640625" style="452" customWidth="1"/>
    <col min="5892" max="5892" width="3.6640625" style="452" customWidth="1"/>
    <col min="5893" max="5893" width="13.6640625" style="452" customWidth="1"/>
    <col min="5894" max="5894" width="10.44140625" style="452" customWidth="1"/>
    <col min="5895" max="5895" width="15.109375" style="452" customWidth="1"/>
    <col min="5896" max="5896" width="15.33203125" style="452" customWidth="1"/>
    <col min="5897" max="6144" width="9.109375" style="452"/>
    <col min="6145" max="6145" width="3.5546875" style="452" customWidth="1"/>
    <col min="6146" max="6146" width="4.109375" style="452" customWidth="1"/>
    <col min="6147" max="6147" width="25.6640625" style="452" customWidth="1"/>
    <col min="6148" max="6148" width="3.6640625" style="452" customWidth="1"/>
    <col min="6149" max="6149" width="13.6640625" style="452" customWidth="1"/>
    <col min="6150" max="6150" width="10.44140625" style="452" customWidth="1"/>
    <col min="6151" max="6151" width="15.109375" style="452" customWidth="1"/>
    <col min="6152" max="6152" width="15.33203125" style="452" customWidth="1"/>
    <col min="6153" max="6400" width="9.109375" style="452"/>
    <col min="6401" max="6401" width="3.5546875" style="452" customWidth="1"/>
    <col min="6402" max="6402" width="4.109375" style="452" customWidth="1"/>
    <col min="6403" max="6403" width="25.6640625" style="452" customWidth="1"/>
    <col min="6404" max="6404" width="3.6640625" style="452" customWidth="1"/>
    <col min="6405" max="6405" width="13.6640625" style="452" customWidth="1"/>
    <col min="6406" max="6406" width="10.44140625" style="452" customWidth="1"/>
    <col min="6407" max="6407" width="15.109375" style="452" customWidth="1"/>
    <col min="6408" max="6408" width="15.33203125" style="452" customWidth="1"/>
    <col min="6409" max="6656" width="9.109375" style="452"/>
    <col min="6657" max="6657" width="3.5546875" style="452" customWidth="1"/>
    <col min="6658" max="6658" width="4.109375" style="452" customWidth="1"/>
    <col min="6659" max="6659" width="25.6640625" style="452" customWidth="1"/>
    <col min="6660" max="6660" width="3.6640625" style="452" customWidth="1"/>
    <col min="6661" max="6661" width="13.6640625" style="452" customWidth="1"/>
    <col min="6662" max="6662" width="10.44140625" style="452" customWidth="1"/>
    <col min="6663" max="6663" width="15.109375" style="452" customWidth="1"/>
    <col min="6664" max="6664" width="15.33203125" style="452" customWidth="1"/>
    <col min="6665" max="6912" width="9.109375" style="452"/>
    <col min="6913" max="6913" width="3.5546875" style="452" customWidth="1"/>
    <col min="6914" max="6914" width="4.109375" style="452" customWidth="1"/>
    <col min="6915" max="6915" width="25.6640625" style="452" customWidth="1"/>
    <col min="6916" max="6916" width="3.6640625" style="452" customWidth="1"/>
    <col min="6917" max="6917" width="13.6640625" style="452" customWidth="1"/>
    <col min="6918" max="6918" width="10.44140625" style="452" customWidth="1"/>
    <col min="6919" max="6919" width="15.109375" style="452" customWidth="1"/>
    <col min="6920" max="6920" width="15.33203125" style="452" customWidth="1"/>
    <col min="6921" max="7168" width="9.109375" style="452"/>
    <col min="7169" max="7169" width="3.5546875" style="452" customWidth="1"/>
    <col min="7170" max="7170" width="4.109375" style="452" customWidth="1"/>
    <col min="7171" max="7171" width="25.6640625" style="452" customWidth="1"/>
    <col min="7172" max="7172" width="3.6640625" style="452" customWidth="1"/>
    <col min="7173" max="7173" width="13.6640625" style="452" customWidth="1"/>
    <col min="7174" max="7174" width="10.44140625" style="452" customWidth="1"/>
    <col min="7175" max="7175" width="15.109375" style="452" customWidth="1"/>
    <col min="7176" max="7176" width="15.33203125" style="452" customWidth="1"/>
    <col min="7177" max="7424" width="9.109375" style="452"/>
    <col min="7425" max="7425" width="3.5546875" style="452" customWidth="1"/>
    <col min="7426" max="7426" width="4.109375" style="452" customWidth="1"/>
    <col min="7427" max="7427" width="25.6640625" style="452" customWidth="1"/>
    <col min="7428" max="7428" width="3.6640625" style="452" customWidth="1"/>
    <col min="7429" max="7429" width="13.6640625" style="452" customWidth="1"/>
    <col min="7430" max="7430" width="10.44140625" style="452" customWidth="1"/>
    <col min="7431" max="7431" width="15.109375" style="452" customWidth="1"/>
    <col min="7432" max="7432" width="15.33203125" style="452" customWidth="1"/>
    <col min="7433" max="7680" width="9.109375" style="452"/>
    <col min="7681" max="7681" width="3.5546875" style="452" customWidth="1"/>
    <col min="7682" max="7682" width="4.109375" style="452" customWidth="1"/>
    <col min="7683" max="7683" width="25.6640625" style="452" customWidth="1"/>
    <col min="7684" max="7684" width="3.6640625" style="452" customWidth="1"/>
    <col min="7685" max="7685" width="13.6640625" style="452" customWidth="1"/>
    <col min="7686" max="7686" width="10.44140625" style="452" customWidth="1"/>
    <col min="7687" max="7687" width="15.109375" style="452" customWidth="1"/>
    <col min="7688" max="7688" width="15.33203125" style="452" customWidth="1"/>
    <col min="7689" max="7936" width="9.109375" style="452"/>
    <col min="7937" max="7937" width="3.5546875" style="452" customWidth="1"/>
    <col min="7938" max="7938" width="4.109375" style="452" customWidth="1"/>
    <col min="7939" max="7939" width="25.6640625" style="452" customWidth="1"/>
    <col min="7940" max="7940" width="3.6640625" style="452" customWidth="1"/>
    <col min="7941" max="7941" width="13.6640625" style="452" customWidth="1"/>
    <col min="7942" max="7942" width="10.44140625" style="452" customWidth="1"/>
    <col min="7943" max="7943" width="15.109375" style="452" customWidth="1"/>
    <col min="7944" max="7944" width="15.33203125" style="452" customWidth="1"/>
    <col min="7945" max="8192" width="9.109375" style="452"/>
    <col min="8193" max="8193" width="3.5546875" style="452" customWidth="1"/>
    <col min="8194" max="8194" width="4.109375" style="452" customWidth="1"/>
    <col min="8195" max="8195" width="25.6640625" style="452" customWidth="1"/>
    <col min="8196" max="8196" width="3.6640625" style="452" customWidth="1"/>
    <col min="8197" max="8197" width="13.6640625" style="452" customWidth="1"/>
    <col min="8198" max="8198" width="10.44140625" style="452" customWidth="1"/>
    <col min="8199" max="8199" width="15.109375" style="452" customWidth="1"/>
    <col min="8200" max="8200" width="15.33203125" style="452" customWidth="1"/>
    <col min="8201" max="8448" width="9.109375" style="452"/>
    <col min="8449" max="8449" width="3.5546875" style="452" customWidth="1"/>
    <col min="8450" max="8450" width="4.109375" style="452" customWidth="1"/>
    <col min="8451" max="8451" width="25.6640625" style="452" customWidth="1"/>
    <col min="8452" max="8452" width="3.6640625" style="452" customWidth="1"/>
    <col min="8453" max="8453" width="13.6640625" style="452" customWidth="1"/>
    <col min="8454" max="8454" width="10.44140625" style="452" customWidth="1"/>
    <col min="8455" max="8455" width="15.109375" style="452" customWidth="1"/>
    <col min="8456" max="8456" width="15.33203125" style="452" customWidth="1"/>
    <col min="8457" max="8704" width="9.109375" style="452"/>
    <col min="8705" max="8705" width="3.5546875" style="452" customWidth="1"/>
    <col min="8706" max="8706" width="4.109375" style="452" customWidth="1"/>
    <col min="8707" max="8707" width="25.6640625" style="452" customWidth="1"/>
    <col min="8708" max="8708" width="3.6640625" style="452" customWidth="1"/>
    <col min="8709" max="8709" width="13.6640625" style="452" customWidth="1"/>
    <col min="8710" max="8710" width="10.44140625" style="452" customWidth="1"/>
    <col min="8711" max="8711" width="15.109375" style="452" customWidth="1"/>
    <col min="8712" max="8712" width="15.33203125" style="452" customWidth="1"/>
    <col min="8713" max="8960" width="9.109375" style="452"/>
    <col min="8961" max="8961" width="3.5546875" style="452" customWidth="1"/>
    <col min="8962" max="8962" width="4.109375" style="452" customWidth="1"/>
    <col min="8963" max="8963" width="25.6640625" style="452" customWidth="1"/>
    <col min="8964" max="8964" width="3.6640625" style="452" customWidth="1"/>
    <col min="8965" max="8965" width="13.6640625" style="452" customWidth="1"/>
    <col min="8966" max="8966" width="10.44140625" style="452" customWidth="1"/>
    <col min="8967" max="8967" width="15.109375" style="452" customWidth="1"/>
    <col min="8968" max="8968" width="15.33203125" style="452" customWidth="1"/>
    <col min="8969" max="9216" width="9.109375" style="452"/>
    <col min="9217" max="9217" width="3.5546875" style="452" customWidth="1"/>
    <col min="9218" max="9218" width="4.109375" style="452" customWidth="1"/>
    <col min="9219" max="9219" width="25.6640625" style="452" customWidth="1"/>
    <col min="9220" max="9220" width="3.6640625" style="452" customWidth="1"/>
    <col min="9221" max="9221" width="13.6640625" style="452" customWidth="1"/>
    <col min="9222" max="9222" width="10.44140625" style="452" customWidth="1"/>
    <col min="9223" max="9223" width="15.109375" style="452" customWidth="1"/>
    <col min="9224" max="9224" width="15.33203125" style="452" customWidth="1"/>
    <col min="9225" max="9472" width="9.109375" style="452"/>
    <col min="9473" max="9473" width="3.5546875" style="452" customWidth="1"/>
    <col min="9474" max="9474" width="4.109375" style="452" customWidth="1"/>
    <col min="9475" max="9475" width="25.6640625" style="452" customWidth="1"/>
    <col min="9476" max="9476" width="3.6640625" style="452" customWidth="1"/>
    <col min="9477" max="9477" width="13.6640625" style="452" customWidth="1"/>
    <col min="9478" max="9478" width="10.44140625" style="452" customWidth="1"/>
    <col min="9479" max="9479" width="15.109375" style="452" customWidth="1"/>
    <col min="9480" max="9480" width="15.33203125" style="452" customWidth="1"/>
    <col min="9481" max="9728" width="9.109375" style="452"/>
    <col min="9729" max="9729" width="3.5546875" style="452" customWidth="1"/>
    <col min="9730" max="9730" width="4.109375" style="452" customWidth="1"/>
    <col min="9731" max="9731" width="25.6640625" style="452" customWidth="1"/>
    <col min="9732" max="9732" width="3.6640625" style="452" customWidth="1"/>
    <col min="9733" max="9733" width="13.6640625" style="452" customWidth="1"/>
    <col min="9734" max="9734" width="10.44140625" style="452" customWidth="1"/>
    <col min="9735" max="9735" width="15.109375" style="452" customWidth="1"/>
    <col min="9736" max="9736" width="15.33203125" style="452" customWidth="1"/>
    <col min="9737" max="9984" width="9.109375" style="452"/>
    <col min="9985" max="9985" width="3.5546875" style="452" customWidth="1"/>
    <col min="9986" max="9986" width="4.109375" style="452" customWidth="1"/>
    <col min="9987" max="9987" width="25.6640625" style="452" customWidth="1"/>
    <col min="9988" max="9988" width="3.6640625" style="452" customWidth="1"/>
    <col min="9989" max="9989" width="13.6640625" style="452" customWidth="1"/>
    <col min="9990" max="9990" width="10.44140625" style="452" customWidth="1"/>
    <col min="9991" max="9991" width="15.109375" style="452" customWidth="1"/>
    <col min="9992" max="9992" width="15.33203125" style="452" customWidth="1"/>
    <col min="9993" max="10240" width="9.109375" style="452"/>
    <col min="10241" max="10241" width="3.5546875" style="452" customWidth="1"/>
    <col min="10242" max="10242" width="4.109375" style="452" customWidth="1"/>
    <col min="10243" max="10243" width="25.6640625" style="452" customWidth="1"/>
    <col min="10244" max="10244" width="3.6640625" style="452" customWidth="1"/>
    <col min="10245" max="10245" width="13.6640625" style="452" customWidth="1"/>
    <col min="10246" max="10246" width="10.44140625" style="452" customWidth="1"/>
    <col min="10247" max="10247" width="15.109375" style="452" customWidth="1"/>
    <col min="10248" max="10248" width="15.33203125" style="452" customWidth="1"/>
    <col min="10249" max="10496" width="9.109375" style="452"/>
    <col min="10497" max="10497" width="3.5546875" style="452" customWidth="1"/>
    <col min="10498" max="10498" width="4.109375" style="452" customWidth="1"/>
    <col min="10499" max="10499" width="25.6640625" style="452" customWidth="1"/>
    <col min="10500" max="10500" width="3.6640625" style="452" customWidth="1"/>
    <col min="10501" max="10501" width="13.6640625" style="452" customWidth="1"/>
    <col min="10502" max="10502" width="10.44140625" style="452" customWidth="1"/>
    <col min="10503" max="10503" width="15.109375" style="452" customWidth="1"/>
    <col min="10504" max="10504" width="15.33203125" style="452" customWidth="1"/>
    <col min="10505" max="10752" width="9.109375" style="452"/>
    <col min="10753" max="10753" width="3.5546875" style="452" customWidth="1"/>
    <col min="10754" max="10754" width="4.109375" style="452" customWidth="1"/>
    <col min="10755" max="10755" width="25.6640625" style="452" customWidth="1"/>
    <col min="10756" max="10756" width="3.6640625" style="452" customWidth="1"/>
    <col min="10757" max="10757" width="13.6640625" style="452" customWidth="1"/>
    <col min="10758" max="10758" width="10.44140625" style="452" customWidth="1"/>
    <col min="10759" max="10759" width="15.109375" style="452" customWidth="1"/>
    <col min="10760" max="10760" width="15.33203125" style="452" customWidth="1"/>
    <col min="10761" max="11008" width="9.109375" style="452"/>
    <col min="11009" max="11009" width="3.5546875" style="452" customWidth="1"/>
    <col min="11010" max="11010" width="4.109375" style="452" customWidth="1"/>
    <col min="11011" max="11011" width="25.6640625" style="452" customWidth="1"/>
    <col min="11012" max="11012" width="3.6640625" style="452" customWidth="1"/>
    <col min="11013" max="11013" width="13.6640625" style="452" customWidth="1"/>
    <col min="11014" max="11014" width="10.44140625" style="452" customWidth="1"/>
    <col min="11015" max="11015" width="15.109375" style="452" customWidth="1"/>
    <col min="11016" max="11016" width="15.33203125" style="452" customWidth="1"/>
    <col min="11017" max="11264" width="9.109375" style="452"/>
    <col min="11265" max="11265" width="3.5546875" style="452" customWidth="1"/>
    <col min="11266" max="11266" width="4.109375" style="452" customWidth="1"/>
    <col min="11267" max="11267" width="25.6640625" style="452" customWidth="1"/>
    <col min="11268" max="11268" width="3.6640625" style="452" customWidth="1"/>
    <col min="11269" max="11269" width="13.6640625" style="452" customWidth="1"/>
    <col min="11270" max="11270" width="10.44140625" style="452" customWidth="1"/>
    <col min="11271" max="11271" width="15.109375" style="452" customWidth="1"/>
    <col min="11272" max="11272" width="15.33203125" style="452" customWidth="1"/>
    <col min="11273" max="11520" width="9.109375" style="452"/>
    <col min="11521" max="11521" width="3.5546875" style="452" customWidth="1"/>
    <col min="11522" max="11522" width="4.109375" style="452" customWidth="1"/>
    <col min="11523" max="11523" width="25.6640625" style="452" customWidth="1"/>
    <col min="11524" max="11524" width="3.6640625" style="452" customWidth="1"/>
    <col min="11525" max="11525" width="13.6640625" style="452" customWidth="1"/>
    <col min="11526" max="11526" width="10.44140625" style="452" customWidth="1"/>
    <col min="11527" max="11527" width="15.109375" style="452" customWidth="1"/>
    <col min="11528" max="11528" width="15.33203125" style="452" customWidth="1"/>
    <col min="11529" max="11776" width="9.109375" style="452"/>
    <col min="11777" max="11777" width="3.5546875" style="452" customWidth="1"/>
    <col min="11778" max="11778" width="4.109375" style="452" customWidth="1"/>
    <col min="11779" max="11779" width="25.6640625" style="452" customWidth="1"/>
    <col min="11780" max="11780" width="3.6640625" style="452" customWidth="1"/>
    <col min="11781" max="11781" width="13.6640625" style="452" customWidth="1"/>
    <col min="11782" max="11782" width="10.44140625" style="452" customWidth="1"/>
    <col min="11783" max="11783" width="15.109375" style="452" customWidth="1"/>
    <col min="11784" max="11784" width="15.33203125" style="452" customWidth="1"/>
    <col min="11785" max="12032" width="9.109375" style="452"/>
    <col min="12033" max="12033" width="3.5546875" style="452" customWidth="1"/>
    <col min="12034" max="12034" width="4.109375" style="452" customWidth="1"/>
    <col min="12035" max="12035" width="25.6640625" style="452" customWidth="1"/>
    <col min="12036" max="12036" width="3.6640625" style="452" customWidth="1"/>
    <col min="12037" max="12037" width="13.6640625" style="452" customWidth="1"/>
    <col min="12038" max="12038" width="10.44140625" style="452" customWidth="1"/>
    <col min="12039" max="12039" width="15.109375" style="452" customWidth="1"/>
    <col min="12040" max="12040" width="15.33203125" style="452" customWidth="1"/>
    <col min="12041" max="12288" width="9.109375" style="452"/>
    <col min="12289" max="12289" width="3.5546875" style="452" customWidth="1"/>
    <col min="12290" max="12290" width="4.109375" style="452" customWidth="1"/>
    <col min="12291" max="12291" width="25.6640625" style="452" customWidth="1"/>
    <col min="12292" max="12292" width="3.6640625" style="452" customWidth="1"/>
    <col min="12293" max="12293" width="13.6640625" style="452" customWidth="1"/>
    <col min="12294" max="12294" width="10.44140625" style="452" customWidth="1"/>
    <col min="12295" max="12295" width="15.109375" style="452" customWidth="1"/>
    <col min="12296" max="12296" width="15.33203125" style="452" customWidth="1"/>
    <col min="12297" max="12544" width="9.109375" style="452"/>
    <col min="12545" max="12545" width="3.5546875" style="452" customWidth="1"/>
    <col min="12546" max="12546" width="4.109375" style="452" customWidth="1"/>
    <col min="12547" max="12547" width="25.6640625" style="452" customWidth="1"/>
    <col min="12548" max="12548" width="3.6640625" style="452" customWidth="1"/>
    <col min="12549" max="12549" width="13.6640625" style="452" customWidth="1"/>
    <col min="12550" max="12550" width="10.44140625" style="452" customWidth="1"/>
    <col min="12551" max="12551" width="15.109375" style="452" customWidth="1"/>
    <col min="12552" max="12552" width="15.33203125" style="452" customWidth="1"/>
    <col min="12553" max="12800" width="9.109375" style="452"/>
    <col min="12801" max="12801" width="3.5546875" style="452" customWidth="1"/>
    <col min="12802" max="12802" width="4.109375" style="452" customWidth="1"/>
    <col min="12803" max="12803" width="25.6640625" style="452" customWidth="1"/>
    <col min="12804" max="12804" width="3.6640625" style="452" customWidth="1"/>
    <col min="12805" max="12805" width="13.6640625" style="452" customWidth="1"/>
    <col min="12806" max="12806" width="10.44140625" style="452" customWidth="1"/>
    <col min="12807" max="12807" width="15.109375" style="452" customWidth="1"/>
    <col min="12808" max="12808" width="15.33203125" style="452" customWidth="1"/>
    <col min="12809" max="13056" width="9.109375" style="452"/>
    <col min="13057" max="13057" width="3.5546875" style="452" customWidth="1"/>
    <col min="13058" max="13058" width="4.109375" style="452" customWidth="1"/>
    <col min="13059" max="13059" width="25.6640625" style="452" customWidth="1"/>
    <col min="13060" max="13060" width="3.6640625" style="452" customWidth="1"/>
    <col min="13061" max="13061" width="13.6640625" style="452" customWidth="1"/>
    <col min="13062" max="13062" width="10.44140625" style="452" customWidth="1"/>
    <col min="13063" max="13063" width="15.109375" style="452" customWidth="1"/>
    <col min="13064" max="13064" width="15.33203125" style="452" customWidth="1"/>
    <col min="13065" max="13312" width="9.109375" style="452"/>
    <col min="13313" max="13313" width="3.5546875" style="452" customWidth="1"/>
    <col min="13314" max="13314" width="4.109375" style="452" customWidth="1"/>
    <col min="13315" max="13315" width="25.6640625" style="452" customWidth="1"/>
    <col min="13316" max="13316" width="3.6640625" style="452" customWidth="1"/>
    <col min="13317" max="13317" width="13.6640625" style="452" customWidth="1"/>
    <col min="13318" max="13318" width="10.44140625" style="452" customWidth="1"/>
    <col min="13319" max="13319" width="15.109375" style="452" customWidth="1"/>
    <col min="13320" max="13320" width="15.33203125" style="452" customWidth="1"/>
    <col min="13321" max="13568" width="9.109375" style="452"/>
    <col min="13569" max="13569" width="3.5546875" style="452" customWidth="1"/>
    <col min="13570" max="13570" width="4.109375" style="452" customWidth="1"/>
    <col min="13571" max="13571" width="25.6640625" style="452" customWidth="1"/>
    <col min="13572" max="13572" width="3.6640625" style="452" customWidth="1"/>
    <col min="13573" max="13573" width="13.6640625" style="452" customWidth="1"/>
    <col min="13574" max="13574" width="10.44140625" style="452" customWidth="1"/>
    <col min="13575" max="13575" width="15.109375" style="452" customWidth="1"/>
    <col min="13576" max="13576" width="15.33203125" style="452" customWidth="1"/>
    <col min="13577" max="13824" width="9.109375" style="452"/>
    <col min="13825" max="13825" width="3.5546875" style="452" customWidth="1"/>
    <col min="13826" max="13826" width="4.109375" style="452" customWidth="1"/>
    <col min="13827" max="13827" width="25.6640625" style="452" customWidth="1"/>
    <col min="13828" max="13828" width="3.6640625" style="452" customWidth="1"/>
    <col min="13829" max="13829" width="13.6640625" style="452" customWidth="1"/>
    <col min="13830" max="13830" width="10.44140625" style="452" customWidth="1"/>
    <col min="13831" max="13831" width="15.109375" style="452" customWidth="1"/>
    <col min="13832" max="13832" width="15.33203125" style="452" customWidth="1"/>
    <col min="13833" max="14080" width="9.109375" style="452"/>
    <col min="14081" max="14081" width="3.5546875" style="452" customWidth="1"/>
    <col min="14082" max="14082" width="4.109375" style="452" customWidth="1"/>
    <col min="14083" max="14083" width="25.6640625" style="452" customWidth="1"/>
    <col min="14084" max="14084" width="3.6640625" style="452" customWidth="1"/>
    <col min="14085" max="14085" width="13.6640625" style="452" customWidth="1"/>
    <col min="14086" max="14086" width="10.44140625" style="452" customWidth="1"/>
    <col min="14087" max="14087" width="15.109375" style="452" customWidth="1"/>
    <col min="14088" max="14088" width="15.33203125" style="452" customWidth="1"/>
    <col min="14089" max="14336" width="9.109375" style="452"/>
    <col min="14337" max="14337" width="3.5546875" style="452" customWidth="1"/>
    <col min="14338" max="14338" width="4.109375" style="452" customWidth="1"/>
    <col min="14339" max="14339" width="25.6640625" style="452" customWidth="1"/>
    <col min="14340" max="14340" width="3.6640625" style="452" customWidth="1"/>
    <col min="14341" max="14341" width="13.6640625" style="452" customWidth="1"/>
    <col min="14342" max="14342" width="10.44140625" style="452" customWidth="1"/>
    <col min="14343" max="14343" width="15.109375" style="452" customWidth="1"/>
    <col min="14344" max="14344" width="15.33203125" style="452" customWidth="1"/>
    <col min="14345" max="14592" width="9.109375" style="452"/>
    <col min="14593" max="14593" width="3.5546875" style="452" customWidth="1"/>
    <col min="14594" max="14594" width="4.109375" style="452" customWidth="1"/>
    <col min="14595" max="14595" width="25.6640625" style="452" customWidth="1"/>
    <col min="14596" max="14596" width="3.6640625" style="452" customWidth="1"/>
    <col min="14597" max="14597" width="13.6640625" style="452" customWidth="1"/>
    <col min="14598" max="14598" width="10.44140625" style="452" customWidth="1"/>
    <col min="14599" max="14599" width="15.109375" style="452" customWidth="1"/>
    <col min="14600" max="14600" width="15.33203125" style="452" customWidth="1"/>
    <col min="14601" max="14848" width="9.109375" style="452"/>
    <col min="14849" max="14849" width="3.5546875" style="452" customWidth="1"/>
    <col min="14850" max="14850" width="4.109375" style="452" customWidth="1"/>
    <col min="14851" max="14851" width="25.6640625" style="452" customWidth="1"/>
    <col min="14852" max="14852" width="3.6640625" style="452" customWidth="1"/>
    <col min="14853" max="14853" width="13.6640625" style="452" customWidth="1"/>
    <col min="14854" max="14854" width="10.44140625" style="452" customWidth="1"/>
    <col min="14855" max="14855" width="15.109375" style="452" customWidth="1"/>
    <col min="14856" max="14856" width="15.33203125" style="452" customWidth="1"/>
    <col min="14857" max="15104" width="9.109375" style="452"/>
    <col min="15105" max="15105" width="3.5546875" style="452" customWidth="1"/>
    <col min="15106" max="15106" width="4.109375" style="452" customWidth="1"/>
    <col min="15107" max="15107" width="25.6640625" style="452" customWidth="1"/>
    <col min="15108" max="15108" width="3.6640625" style="452" customWidth="1"/>
    <col min="15109" max="15109" width="13.6640625" style="452" customWidth="1"/>
    <col min="15110" max="15110" width="10.44140625" style="452" customWidth="1"/>
    <col min="15111" max="15111" width="15.109375" style="452" customWidth="1"/>
    <col min="15112" max="15112" width="15.33203125" style="452" customWidth="1"/>
    <col min="15113" max="15360" width="9.109375" style="452"/>
    <col min="15361" max="15361" width="3.5546875" style="452" customWidth="1"/>
    <col min="15362" max="15362" width="4.109375" style="452" customWidth="1"/>
    <col min="15363" max="15363" width="25.6640625" style="452" customWidth="1"/>
    <col min="15364" max="15364" width="3.6640625" style="452" customWidth="1"/>
    <col min="15365" max="15365" width="13.6640625" style="452" customWidth="1"/>
    <col min="15366" max="15366" width="10.44140625" style="452" customWidth="1"/>
    <col min="15367" max="15367" width="15.109375" style="452" customWidth="1"/>
    <col min="15368" max="15368" width="15.33203125" style="452" customWidth="1"/>
    <col min="15369" max="15616" width="9.109375" style="452"/>
    <col min="15617" max="15617" width="3.5546875" style="452" customWidth="1"/>
    <col min="15618" max="15618" width="4.109375" style="452" customWidth="1"/>
    <col min="15619" max="15619" width="25.6640625" style="452" customWidth="1"/>
    <col min="15620" max="15620" width="3.6640625" style="452" customWidth="1"/>
    <col min="15621" max="15621" width="13.6640625" style="452" customWidth="1"/>
    <col min="15622" max="15622" width="10.44140625" style="452" customWidth="1"/>
    <col min="15623" max="15623" width="15.109375" style="452" customWidth="1"/>
    <col min="15624" max="15624" width="15.33203125" style="452" customWidth="1"/>
    <col min="15625" max="15872" width="9.109375" style="452"/>
    <col min="15873" max="15873" width="3.5546875" style="452" customWidth="1"/>
    <col min="15874" max="15874" width="4.109375" style="452" customWidth="1"/>
    <col min="15875" max="15875" width="25.6640625" style="452" customWidth="1"/>
    <col min="15876" max="15876" width="3.6640625" style="452" customWidth="1"/>
    <col min="15877" max="15877" width="13.6640625" style="452" customWidth="1"/>
    <col min="15878" max="15878" width="10.44140625" style="452" customWidth="1"/>
    <col min="15879" max="15879" width="15.109375" style="452" customWidth="1"/>
    <col min="15880" max="15880" width="15.33203125" style="452" customWidth="1"/>
    <col min="15881" max="16128" width="9.109375" style="452"/>
    <col min="16129" max="16129" width="3.5546875" style="452" customWidth="1"/>
    <col min="16130" max="16130" width="4.109375" style="452" customWidth="1"/>
    <col min="16131" max="16131" width="25.6640625" style="452" customWidth="1"/>
    <col min="16132" max="16132" width="3.6640625" style="452" customWidth="1"/>
    <col min="16133" max="16133" width="13.6640625" style="452" customWidth="1"/>
    <col min="16134" max="16134" width="10.44140625" style="452" customWidth="1"/>
    <col min="16135" max="16135" width="15.109375" style="452" customWidth="1"/>
    <col min="16136" max="16136" width="15.33203125" style="452" customWidth="1"/>
    <col min="16137" max="16384" width="9.109375" style="452"/>
  </cols>
  <sheetData>
    <row r="1" spans="1:9">
      <c r="A1" s="1883"/>
      <c r="B1" s="1883"/>
      <c r="C1" s="1883"/>
      <c r="D1" s="451"/>
      <c r="E1" s="1883"/>
      <c r="F1" s="1883"/>
      <c r="I1" s="1710"/>
    </row>
    <row r="2" spans="1:9">
      <c r="A2" s="1855" t="s">
        <v>0</v>
      </c>
      <c r="B2" s="1855"/>
      <c r="C2" s="1855"/>
      <c r="D2" s="453"/>
      <c r="E2" s="453" t="s">
        <v>1</v>
      </c>
      <c r="F2" s="453"/>
    </row>
    <row r="3" spans="1:9">
      <c r="A3" s="451"/>
      <c r="B3" s="451"/>
      <c r="C3" s="451"/>
      <c r="D3" s="453"/>
      <c r="E3" s="453"/>
      <c r="F3" s="453"/>
    </row>
    <row r="4" spans="1:9">
      <c r="H4" s="454" t="s">
        <v>2</v>
      </c>
    </row>
    <row r="5" spans="1:9">
      <c r="D5" s="455"/>
      <c r="E5" s="456" t="s">
        <v>3</v>
      </c>
      <c r="F5" s="457"/>
      <c r="G5" s="458" t="s">
        <v>4</v>
      </c>
      <c r="H5" s="459"/>
    </row>
    <row r="7" spans="1:9" ht="14.4" thickBot="1">
      <c r="H7" s="459" t="s">
        <v>5</v>
      </c>
    </row>
    <row r="8" spans="1:9" ht="14.4" thickBot="1">
      <c r="A8" s="460" t="s">
        <v>6</v>
      </c>
      <c r="B8" s="461"/>
      <c r="C8" s="460" t="s">
        <v>7</v>
      </c>
      <c r="D8" s="461"/>
      <c r="E8" s="462"/>
      <c r="F8" s="462"/>
      <c r="G8" s="463"/>
      <c r="H8" s="464" t="s">
        <v>1006</v>
      </c>
    </row>
    <row r="9" spans="1:9" ht="14.4" thickBot="1">
      <c r="A9" s="465"/>
      <c r="B9" s="466"/>
      <c r="C9" s="467" t="s">
        <v>8</v>
      </c>
      <c r="D9" s="467"/>
      <c r="E9" s="468"/>
      <c r="F9" s="468"/>
      <c r="G9" s="468"/>
      <c r="H9" s="469"/>
    </row>
    <row r="10" spans="1:9">
      <c r="A10" s="1874" t="s">
        <v>9</v>
      </c>
      <c r="B10" s="1875"/>
      <c r="C10" s="1881" t="s">
        <v>10</v>
      </c>
      <c r="D10" s="1882"/>
      <c r="E10" s="1882"/>
      <c r="F10" s="1882"/>
      <c r="G10" s="1882"/>
      <c r="H10" s="470">
        <f>H11+H12</f>
        <v>0</v>
      </c>
    </row>
    <row r="11" spans="1:9">
      <c r="A11" s="471"/>
      <c r="B11" s="472" t="s">
        <v>11</v>
      </c>
      <c r="C11" s="1866" t="s">
        <v>12</v>
      </c>
      <c r="D11" s="1867"/>
      <c r="E11" s="1867"/>
      <c r="F11" s="1867"/>
      <c r="G11" s="1867"/>
      <c r="H11" s="473"/>
    </row>
    <row r="12" spans="1:9">
      <c r="A12" s="471"/>
      <c r="B12" s="472" t="s">
        <v>13</v>
      </c>
      <c r="C12" s="1866" t="s">
        <v>14</v>
      </c>
      <c r="D12" s="1867"/>
      <c r="E12" s="1867"/>
      <c r="F12" s="1867"/>
      <c r="G12" s="1867"/>
      <c r="H12" s="473"/>
    </row>
    <row r="13" spans="1:9">
      <c r="A13" s="1864" t="s">
        <v>15</v>
      </c>
      <c r="B13" s="1865"/>
      <c r="C13" s="1866" t="s">
        <v>16</v>
      </c>
      <c r="D13" s="1867"/>
      <c r="E13" s="1867"/>
      <c r="F13" s="1867"/>
      <c r="G13" s="1867"/>
      <c r="H13" s="473"/>
    </row>
    <row r="14" spans="1:9">
      <c r="A14" s="1864" t="s">
        <v>17</v>
      </c>
      <c r="B14" s="1865"/>
      <c r="C14" s="1866" t="s">
        <v>18</v>
      </c>
      <c r="D14" s="1867"/>
      <c r="E14" s="1867"/>
      <c r="F14" s="1867"/>
      <c r="G14" s="1867"/>
      <c r="H14" s="473"/>
    </row>
    <row r="15" spans="1:9">
      <c r="A15" s="1864" t="s">
        <v>19</v>
      </c>
      <c r="B15" s="1865"/>
      <c r="C15" s="1866" t="s">
        <v>20</v>
      </c>
      <c r="D15" s="1867"/>
      <c r="E15" s="1867"/>
      <c r="F15" s="1867"/>
      <c r="G15" s="1867"/>
      <c r="H15" s="474">
        <f>H16+H17+H18</f>
        <v>0</v>
      </c>
    </row>
    <row r="16" spans="1:9">
      <c r="A16" s="471"/>
      <c r="B16" s="472" t="s">
        <v>21</v>
      </c>
      <c r="C16" s="1866" t="s">
        <v>22</v>
      </c>
      <c r="D16" s="1867"/>
      <c r="E16" s="1867"/>
      <c r="F16" s="1867"/>
      <c r="G16" s="1867"/>
      <c r="H16" s="473"/>
    </row>
    <row r="17" spans="1:9">
      <c r="A17" s="471"/>
      <c r="B17" s="472" t="s">
        <v>23</v>
      </c>
      <c r="C17" s="1866" t="s">
        <v>24</v>
      </c>
      <c r="D17" s="1867"/>
      <c r="E17" s="1867"/>
      <c r="F17" s="1867"/>
      <c r="G17" s="1867"/>
      <c r="H17" s="473"/>
    </row>
    <row r="18" spans="1:9">
      <c r="A18" s="471"/>
      <c r="B18" s="472" t="s">
        <v>25</v>
      </c>
      <c r="C18" s="1866" t="s">
        <v>26</v>
      </c>
      <c r="D18" s="1867"/>
      <c r="E18" s="1867"/>
      <c r="F18" s="1867"/>
      <c r="G18" s="1867"/>
      <c r="H18" s="473"/>
    </row>
    <row r="19" spans="1:9">
      <c r="A19" s="1864" t="s">
        <v>27</v>
      </c>
      <c r="B19" s="1865"/>
      <c r="C19" s="1866" t="s">
        <v>28</v>
      </c>
      <c r="D19" s="1867"/>
      <c r="E19" s="1867"/>
      <c r="F19" s="1867"/>
      <c r="G19" s="1867"/>
      <c r="H19" s="473"/>
    </row>
    <row r="20" spans="1:9">
      <c r="A20" s="1864" t="s">
        <v>29</v>
      </c>
      <c r="B20" s="1865"/>
      <c r="C20" s="1866" t="s">
        <v>30</v>
      </c>
      <c r="D20" s="1867"/>
      <c r="E20" s="1867"/>
      <c r="F20" s="1867"/>
      <c r="G20" s="1867"/>
      <c r="H20" s="473"/>
    </row>
    <row r="21" spans="1:9">
      <c r="A21" s="1864" t="s">
        <v>31</v>
      </c>
      <c r="B21" s="1865"/>
      <c r="C21" s="1866" t="s">
        <v>32</v>
      </c>
      <c r="D21" s="1867"/>
      <c r="E21" s="1867"/>
      <c r="F21" s="1867"/>
      <c r="G21" s="1867"/>
      <c r="H21" s="473"/>
    </row>
    <row r="22" spans="1:9">
      <c r="A22" s="1864" t="s">
        <v>33</v>
      </c>
      <c r="B22" s="1865"/>
      <c r="C22" s="1866" t="s">
        <v>34</v>
      </c>
      <c r="D22" s="1867"/>
      <c r="E22" s="1867"/>
      <c r="F22" s="1867"/>
      <c r="G22" s="1867"/>
      <c r="H22" s="473"/>
    </row>
    <row r="23" spans="1:9">
      <c r="A23" s="1864" t="s">
        <v>35</v>
      </c>
      <c r="B23" s="1865"/>
      <c r="C23" s="1866" t="s">
        <v>36</v>
      </c>
      <c r="D23" s="1867"/>
      <c r="E23" s="1867"/>
      <c r="F23" s="1867"/>
      <c r="G23" s="1867"/>
      <c r="H23" s="473"/>
    </row>
    <row r="24" spans="1:9">
      <c r="A24" s="1864" t="s">
        <v>37</v>
      </c>
      <c r="B24" s="1865"/>
      <c r="C24" s="1866" t="s">
        <v>38</v>
      </c>
      <c r="D24" s="1867"/>
      <c r="E24" s="1867"/>
      <c r="F24" s="1867"/>
      <c r="G24" s="1867"/>
      <c r="H24" s="474">
        <f>H25+H26</f>
        <v>0</v>
      </c>
    </row>
    <row r="25" spans="1:9">
      <c r="A25" s="471"/>
      <c r="B25" s="472" t="s">
        <v>39</v>
      </c>
      <c r="C25" s="1866" t="s">
        <v>1443</v>
      </c>
      <c r="D25" s="1867"/>
      <c r="E25" s="1867"/>
      <c r="F25" s="1867"/>
      <c r="G25" s="1867"/>
      <c r="H25" s="473"/>
    </row>
    <row r="26" spans="1:9" ht="18.600000000000001" customHeight="1" thickBot="1">
      <c r="A26" s="475"/>
      <c r="B26" s="476" t="s">
        <v>40</v>
      </c>
      <c r="C26" s="1870" t="s">
        <v>41</v>
      </c>
      <c r="D26" s="1871"/>
      <c r="E26" s="1871"/>
      <c r="F26" s="1871"/>
      <c r="G26" s="1871"/>
      <c r="H26" s="473"/>
    </row>
    <row r="27" spans="1:9" ht="14.4" thickBot="1">
      <c r="A27" s="1878" t="s">
        <v>42</v>
      </c>
      <c r="B27" s="1879"/>
      <c r="C27" s="1880" t="s">
        <v>43</v>
      </c>
      <c r="D27" s="1880"/>
      <c r="E27" s="1880"/>
      <c r="F27" s="1880"/>
      <c r="G27" s="1880"/>
      <c r="H27" s="477">
        <f>H10+H13+H14+H15+H19+H20+H21+H22+H23-H24</f>
        <v>0</v>
      </c>
      <c r="I27" s="478"/>
    </row>
    <row r="28" spans="1:9" ht="14.4" thickBot="1">
      <c r="A28" s="1874" t="s">
        <v>44</v>
      </c>
      <c r="B28" s="1875"/>
      <c r="C28" s="1881" t="s">
        <v>45</v>
      </c>
      <c r="D28" s="1882"/>
      <c r="E28" s="1882"/>
      <c r="F28" s="1882"/>
      <c r="G28" s="1882"/>
      <c r="H28" s="479"/>
    </row>
    <row r="29" spans="1:9" ht="14.4" thickBot="1">
      <c r="A29" s="480"/>
      <c r="B29" s="481"/>
      <c r="C29" s="1872" t="s">
        <v>46</v>
      </c>
      <c r="D29" s="1872"/>
      <c r="E29" s="1872"/>
      <c r="F29" s="1872"/>
      <c r="G29" s="1873"/>
      <c r="H29" s="482"/>
    </row>
    <row r="30" spans="1:9">
      <c r="A30" s="1874" t="s">
        <v>47</v>
      </c>
      <c r="B30" s="1875"/>
      <c r="C30" s="1876" t="s">
        <v>48</v>
      </c>
      <c r="D30" s="1877"/>
      <c r="E30" s="1877"/>
      <c r="F30" s="1877"/>
      <c r="G30" s="1877"/>
      <c r="H30" s="470">
        <f>H31+H32</f>
        <v>0</v>
      </c>
    </row>
    <row r="31" spans="1:9">
      <c r="A31" s="471"/>
      <c r="B31" s="472" t="s">
        <v>49</v>
      </c>
      <c r="C31" s="1866" t="s">
        <v>50</v>
      </c>
      <c r="D31" s="1867"/>
      <c r="E31" s="1867"/>
      <c r="F31" s="1867"/>
      <c r="G31" s="1867"/>
      <c r="H31" s="473"/>
    </row>
    <row r="32" spans="1:9">
      <c r="A32" s="471"/>
      <c r="B32" s="472" t="s">
        <v>51</v>
      </c>
      <c r="C32" s="1866" t="s">
        <v>52</v>
      </c>
      <c r="D32" s="1867"/>
      <c r="E32" s="1867"/>
      <c r="F32" s="1867"/>
      <c r="G32" s="1867"/>
      <c r="H32" s="473"/>
    </row>
    <row r="33" spans="1:8">
      <c r="A33" s="1864" t="s">
        <v>53</v>
      </c>
      <c r="B33" s="1865"/>
      <c r="C33" s="1866" t="s">
        <v>54</v>
      </c>
      <c r="D33" s="1867"/>
      <c r="E33" s="1867"/>
      <c r="F33" s="1867"/>
      <c r="G33" s="1867"/>
      <c r="H33" s="474">
        <f>H34+H35</f>
        <v>0</v>
      </c>
    </row>
    <row r="34" spans="1:8">
      <c r="A34" s="471"/>
      <c r="B34" s="472" t="s">
        <v>55</v>
      </c>
      <c r="C34" s="1866" t="s">
        <v>56</v>
      </c>
      <c r="D34" s="1867"/>
      <c r="E34" s="1867"/>
      <c r="F34" s="1867"/>
      <c r="G34" s="1867"/>
      <c r="H34" s="473"/>
    </row>
    <row r="35" spans="1:8">
      <c r="A35" s="471"/>
      <c r="B35" s="472" t="s">
        <v>57</v>
      </c>
      <c r="C35" s="1866" t="s">
        <v>58</v>
      </c>
      <c r="D35" s="1867"/>
      <c r="E35" s="1867"/>
      <c r="F35" s="1867"/>
      <c r="G35" s="1867"/>
      <c r="H35" s="473"/>
    </row>
    <row r="36" spans="1:8">
      <c r="A36" s="1864" t="s">
        <v>59</v>
      </c>
      <c r="B36" s="1865"/>
      <c r="C36" s="1866" t="s">
        <v>60</v>
      </c>
      <c r="D36" s="1867"/>
      <c r="E36" s="1867"/>
      <c r="F36" s="1867"/>
      <c r="G36" s="1867"/>
      <c r="H36" s="473"/>
    </row>
    <row r="37" spans="1:8">
      <c r="A37" s="1864" t="s">
        <v>61</v>
      </c>
      <c r="B37" s="1865"/>
      <c r="C37" s="1866" t="s">
        <v>62</v>
      </c>
      <c r="D37" s="1867"/>
      <c r="E37" s="1867"/>
      <c r="F37" s="1867"/>
      <c r="G37" s="1867"/>
      <c r="H37" s="473"/>
    </row>
    <row r="38" spans="1:8">
      <c r="A38" s="1864" t="s">
        <v>63</v>
      </c>
      <c r="B38" s="1865"/>
      <c r="C38" s="1866" t="s">
        <v>64</v>
      </c>
      <c r="D38" s="1867"/>
      <c r="E38" s="1867"/>
      <c r="F38" s="1867"/>
      <c r="G38" s="1867"/>
      <c r="H38" s="474">
        <f>H39+H40</f>
        <v>0</v>
      </c>
    </row>
    <row r="39" spans="1:8">
      <c r="A39" s="471"/>
      <c r="B39" s="472" t="s">
        <v>65</v>
      </c>
      <c r="C39" s="1866" t="s">
        <v>66</v>
      </c>
      <c r="D39" s="1867"/>
      <c r="E39" s="1867"/>
      <c r="F39" s="1867"/>
      <c r="G39" s="1867"/>
      <c r="H39" s="473"/>
    </row>
    <row r="40" spans="1:8">
      <c r="A40" s="471"/>
      <c r="B40" s="472" t="s">
        <v>67</v>
      </c>
      <c r="C40" s="1866" t="s">
        <v>68</v>
      </c>
      <c r="D40" s="1867"/>
      <c r="E40" s="1867"/>
      <c r="F40" s="1867"/>
      <c r="G40" s="1867"/>
      <c r="H40" s="473"/>
    </row>
    <row r="41" spans="1:8">
      <c r="A41" s="1864" t="s">
        <v>69</v>
      </c>
      <c r="B41" s="1865"/>
      <c r="C41" s="1866" t="s">
        <v>70</v>
      </c>
      <c r="D41" s="1867"/>
      <c r="E41" s="1867"/>
      <c r="F41" s="1867"/>
      <c r="G41" s="1867"/>
      <c r="H41" s="473"/>
    </row>
    <row r="42" spans="1:8">
      <c r="A42" s="1864" t="s">
        <v>71</v>
      </c>
      <c r="B42" s="1865"/>
      <c r="C42" s="1866" t="s">
        <v>72</v>
      </c>
      <c r="D42" s="1867"/>
      <c r="E42" s="1867"/>
      <c r="F42" s="1867"/>
      <c r="G42" s="1867"/>
      <c r="H42" s="474">
        <f>SUM(H43:H44)</f>
        <v>0</v>
      </c>
    </row>
    <row r="43" spans="1:8">
      <c r="A43" s="471"/>
      <c r="B43" s="476" t="s">
        <v>73</v>
      </c>
      <c r="C43" s="1866" t="s">
        <v>74</v>
      </c>
      <c r="D43" s="1867"/>
      <c r="E43" s="1867"/>
      <c r="F43" s="1867"/>
      <c r="G43" s="1867"/>
      <c r="H43" s="473"/>
    </row>
    <row r="44" spans="1:8" ht="14.4" thickBot="1">
      <c r="A44" s="475"/>
      <c r="B44" s="476" t="s">
        <v>75</v>
      </c>
      <c r="C44" s="1866" t="s">
        <v>76</v>
      </c>
      <c r="D44" s="1867"/>
      <c r="E44" s="1867"/>
      <c r="F44" s="1867"/>
      <c r="G44" s="1867"/>
      <c r="H44" s="473"/>
    </row>
    <row r="45" spans="1:8" ht="14.4" thickBot="1">
      <c r="A45" s="1856" t="s">
        <v>77</v>
      </c>
      <c r="B45" s="1857"/>
      <c r="C45" s="1870" t="s">
        <v>78</v>
      </c>
      <c r="D45" s="1871"/>
      <c r="E45" s="1871"/>
      <c r="F45" s="1871"/>
      <c r="G45" s="1871"/>
      <c r="H45" s="483">
        <f>H30+H33+H36+H37+H38+H41+H42</f>
        <v>0</v>
      </c>
    </row>
    <row r="46" spans="1:8" ht="14.4" thickBot="1">
      <c r="A46" s="480"/>
      <c r="B46" s="481"/>
      <c r="C46" s="1872" t="s">
        <v>79</v>
      </c>
      <c r="D46" s="1872"/>
      <c r="E46" s="1872"/>
      <c r="F46" s="1872"/>
      <c r="G46" s="1873"/>
      <c r="H46" s="482"/>
    </row>
    <row r="47" spans="1:8">
      <c r="A47" s="1874" t="s">
        <v>80</v>
      </c>
      <c r="B47" s="1875"/>
      <c r="C47" s="1876" t="s">
        <v>81</v>
      </c>
      <c r="D47" s="1877"/>
      <c r="E47" s="1877"/>
      <c r="F47" s="1877"/>
      <c r="G47" s="1877"/>
      <c r="H47" s="479"/>
    </row>
    <row r="48" spans="1:8">
      <c r="A48" s="1864" t="s">
        <v>82</v>
      </c>
      <c r="B48" s="1865"/>
      <c r="C48" s="1866" t="s">
        <v>83</v>
      </c>
      <c r="D48" s="1867"/>
      <c r="E48" s="1867"/>
      <c r="F48" s="1867"/>
      <c r="G48" s="1867"/>
      <c r="H48" s="473"/>
    </row>
    <row r="49" spans="1:8">
      <c r="A49" s="1864" t="s">
        <v>84</v>
      </c>
      <c r="B49" s="1865"/>
      <c r="C49" s="1866" t="s">
        <v>85</v>
      </c>
      <c r="D49" s="1867"/>
      <c r="E49" s="1867"/>
      <c r="F49" s="1867"/>
      <c r="G49" s="1867"/>
      <c r="H49" s="474">
        <f>H50+H51</f>
        <v>0</v>
      </c>
    </row>
    <row r="50" spans="1:8">
      <c r="A50" s="471"/>
      <c r="B50" s="472" t="s">
        <v>86</v>
      </c>
      <c r="C50" s="1866" t="s">
        <v>87</v>
      </c>
      <c r="D50" s="1867"/>
      <c r="E50" s="1867"/>
      <c r="F50" s="1867"/>
      <c r="G50" s="1867"/>
      <c r="H50" s="473"/>
    </row>
    <row r="51" spans="1:8">
      <c r="A51" s="471"/>
      <c r="B51" s="472" t="s">
        <v>88</v>
      </c>
      <c r="C51" s="1866" t="s">
        <v>89</v>
      </c>
      <c r="D51" s="1867"/>
      <c r="E51" s="1867"/>
      <c r="F51" s="1867"/>
      <c r="G51" s="1867"/>
      <c r="H51" s="473"/>
    </row>
    <row r="52" spans="1:8">
      <c r="A52" s="1864" t="s">
        <v>90</v>
      </c>
      <c r="B52" s="1865"/>
      <c r="C52" s="1866" t="s">
        <v>1444</v>
      </c>
      <c r="D52" s="1867"/>
      <c r="E52" s="1867"/>
      <c r="F52" s="1867"/>
      <c r="G52" s="1867"/>
      <c r="H52" s="473"/>
    </row>
    <row r="53" spans="1:8">
      <c r="A53" s="1864" t="s">
        <v>91</v>
      </c>
      <c r="B53" s="1865"/>
      <c r="C53" s="1866" t="s">
        <v>92</v>
      </c>
      <c r="D53" s="1867"/>
      <c r="E53" s="1867"/>
      <c r="F53" s="1867"/>
      <c r="G53" s="1867"/>
      <c r="H53" s="473"/>
    </row>
    <row r="54" spans="1:8">
      <c r="A54" s="1868" t="s">
        <v>93</v>
      </c>
      <c r="B54" s="1869"/>
      <c r="C54" s="1870" t="s">
        <v>94</v>
      </c>
      <c r="D54" s="1871"/>
      <c r="E54" s="1871"/>
      <c r="F54" s="1871"/>
      <c r="G54" s="1871"/>
      <c r="H54" s="473"/>
    </row>
    <row r="55" spans="1:8" ht="14.4" thickBot="1">
      <c r="A55" s="1868" t="s">
        <v>95</v>
      </c>
      <c r="B55" s="1869"/>
      <c r="C55" s="1870" t="s">
        <v>96</v>
      </c>
      <c r="D55" s="1871"/>
      <c r="E55" s="1871"/>
      <c r="F55" s="1871"/>
      <c r="G55" s="1871"/>
      <c r="H55" s="484"/>
    </row>
    <row r="56" spans="1:8" ht="14.4" thickBot="1">
      <c r="A56" s="1856" t="s">
        <v>97</v>
      </c>
      <c r="B56" s="1857"/>
      <c r="C56" s="1858" t="s">
        <v>98</v>
      </c>
      <c r="D56" s="1859"/>
      <c r="E56" s="1859"/>
      <c r="F56" s="1859"/>
      <c r="G56" s="1859"/>
      <c r="H56" s="485">
        <f>H47+H48+H49+H52+H53+H54+H55</f>
        <v>0</v>
      </c>
    </row>
    <row r="57" spans="1:8" ht="14.4" thickBot="1">
      <c r="A57" s="1860" t="s">
        <v>99</v>
      </c>
      <c r="B57" s="1861"/>
      <c r="C57" s="1862" t="s">
        <v>100</v>
      </c>
      <c r="D57" s="1863"/>
      <c r="E57" s="1863"/>
      <c r="F57" s="1863"/>
      <c r="G57" s="1863"/>
      <c r="H57" s="486">
        <f>H45+H56</f>
        <v>0</v>
      </c>
    </row>
    <row r="58" spans="1:8" ht="14.4" thickBot="1">
      <c r="A58" s="1856" t="s">
        <v>101</v>
      </c>
      <c r="B58" s="1857"/>
      <c r="C58" s="1858" t="s">
        <v>45</v>
      </c>
      <c r="D58" s="1859"/>
      <c r="E58" s="1859"/>
      <c r="F58" s="1859"/>
      <c r="G58" s="1859"/>
      <c r="H58" s="487"/>
    </row>
    <row r="59" spans="1:8">
      <c r="A59" s="488"/>
      <c r="B59" s="489"/>
      <c r="C59" s="489"/>
      <c r="D59" s="489"/>
      <c r="E59" s="489"/>
      <c r="F59" s="489"/>
      <c r="G59" s="489"/>
      <c r="H59" s="489"/>
    </row>
    <row r="60" spans="1:8">
      <c r="A60" s="490"/>
      <c r="B60" s="459"/>
      <c r="C60" s="459"/>
      <c r="D60" s="459"/>
      <c r="E60" s="459"/>
      <c r="F60" s="489"/>
      <c r="G60" s="489"/>
      <c r="H60" s="489"/>
    </row>
    <row r="61" spans="1:8">
      <c r="B61" s="1854"/>
      <c r="C61" s="1854"/>
      <c r="D61" s="1854"/>
      <c r="F61" s="491"/>
      <c r="H61" s="478"/>
    </row>
    <row r="62" spans="1:8">
      <c r="B62" s="1855" t="s">
        <v>102</v>
      </c>
      <c r="C62" s="1855"/>
      <c r="D62" s="1855"/>
      <c r="F62" s="451" t="s">
        <v>103</v>
      </c>
      <c r="H62" s="478"/>
    </row>
    <row r="63" spans="1:8">
      <c r="H63" s="478"/>
    </row>
    <row r="64" spans="1:8">
      <c r="H64" s="478"/>
    </row>
    <row r="65" spans="8:8">
      <c r="H65" s="478"/>
    </row>
    <row r="66" spans="8:8">
      <c r="H66" s="478"/>
    </row>
    <row r="67" spans="8:8">
      <c r="H67" s="478"/>
    </row>
    <row r="68" spans="8:8">
      <c r="H68" s="478"/>
    </row>
    <row r="69" spans="8:8">
      <c r="H69" s="478"/>
    </row>
    <row r="70" spans="8:8">
      <c r="H70" s="478"/>
    </row>
    <row r="71" spans="8:8">
      <c r="H71" s="478"/>
    </row>
    <row r="72" spans="8:8">
      <c r="H72" s="478"/>
    </row>
    <row r="73" spans="8:8">
      <c r="H73" s="478"/>
    </row>
    <row r="74" spans="8:8">
      <c r="H74" s="478"/>
    </row>
    <row r="75" spans="8:8">
      <c r="H75" s="478"/>
    </row>
    <row r="76" spans="8:8">
      <c r="H76" s="478"/>
    </row>
    <row r="77" spans="8:8">
      <c r="H77" s="478"/>
    </row>
    <row r="78" spans="8:8">
      <c r="H78" s="478"/>
    </row>
    <row r="79" spans="8:8">
      <c r="H79" s="478"/>
    </row>
    <row r="80" spans="8:8">
      <c r="H80" s="478"/>
    </row>
    <row r="81" spans="8:8">
      <c r="H81" s="478"/>
    </row>
    <row r="82" spans="8:8">
      <c r="H82" s="478"/>
    </row>
    <row r="83" spans="8:8">
      <c r="H83" s="478"/>
    </row>
    <row r="84" spans="8:8">
      <c r="H84" s="478"/>
    </row>
    <row r="85" spans="8:8">
      <c r="H85" s="478"/>
    </row>
    <row r="86" spans="8:8">
      <c r="H86" s="478"/>
    </row>
    <row r="87" spans="8:8">
      <c r="H87" s="478"/>
    </row>
    <row r="88" spans="8:8">
      <c r="H88" s="478"/>
    </row>
    <row r="89" spans="8:8">
      <c r="H89" s="478"/>
    </row>
    <row r="90" spans="8:8">
      <c r="H90" s="478"/>
    </row>
    <row r="91" spans="8:8">
      <c r="H91" s="478"/>
    </row>
    <row r="92" spans="8:8">
      <c r="H92" s="478"/>
    </row>
    <row r="93" spans="8:8">
      <c r="H93" s="478"/>
    </row>
    <row r="94" spans="8:8">
      <c r="H94" s="478"/>
    </row>
    <row r="95" spans="8:8">
      <c r="H95" s="478"/>
    </row>
    <row r="96" spans="8:8">
      <c r="H96" s="478"/>
    </row>
    <row r="97" spans="8:8">
      <c r="H97" s="478"/>
    </row>
    <row r="98" spans="8:8">
      <c r="H98" s="478"/>
    </row>
    <row r="99" spans="8:8">
      <c r="H99" s="478"/>
    </row>
    <row r="100" spans="8:8">
      <c r="H100" s="478"/>
    </row>
    <row r="101" spans="8:8">
      <c r="H101" s="478"/>
    </row>
    <row r="102" spans="8:8">
      <c r="H102" s="478"/>
    </row>
    <row r="103" spans="8:8">
      <c r="H103" s="478"/>
    </row>
    <row r="104" spans="8:8">
      <c r="H104" s="478"/>
    </row>
    <row r="105" spans="8:8">
      <c r="H105" s="478"/>
    </row>
    <row r="106" spans="8:8">
      <c r="H106" s="478"/>
    </row>
    <row r="107" spans="8:8">
      <c r="H107" s="478"/>
    </row>
    <row r="108" spans="8:8">
      <c r="H108" s="478"/>
    </row>
    <row r="109" spans="8:8">
      <c r="H109" s="478"/>
    </row>
    <row r="110" spans="8:8">
      <c r="H110" s="478"/>
    </row>
    <row r="111" spans="8:8">
      <c r="H111" s="478"/>
    </row>
    <row r="112" spans="8:8">
      <c r="H112" s="478"/>
    </row>
    <row r="113" spans="8:8">
      <c r="H113" s="478"/>
    </row>
    <row r="114" spans="8:8">
      <c r="H114" s="478"/>
    </row>
    <row r="115" spans="8:8">
      <c r="H115" s="478"/>
    </row>
    <row r="116" spans="8:8">
      <c r="H116" s="478"/>
    </row>
    <row r="117" spans="8:8">
      <c r="H117" s="478"/>
    </row>
    <row r="118" spans="8:8">
      <c r="H118" s="478"/>
    </row>
    <row r="119" spans="8:8">
      <c r="H119" s="478"/>
    </row>
    <row r="120" spans="8:8">
      <c r="H120" s="478"/>
    </row>
    <row r="121" spans="8:8">
      <c r="H121" s="478"/>
    </row>
    <row r="122" spans="8:8">
      <c r="H122" s="478"/>
    </row>
    <row r="123" spans="8:8">
      <c r="H123" s="478"/>
    </row>
    <row r="124" spans="8:8">
      <c r="H124" s="478"/>
    </row>
    <row r="125" spans="8:8">
      <c r="H125" s="478"/>
    </row>
    <row r="126" spans="8:8">
      <c r="H126" s="478"/>
    </row>
    <row r="127" spans="8:8">
      <c r="H127" s="478"/>
    </row>
    <row r="128" spans="8:8">
      <c r="H128" s="478"/>
    </row>
    <row r="129" spans="8:8">
      <c r="H129" s="478"/>
    </row>
    <row r="130" spans="8:8">
      <c r="H130" s="478"/>
    </row>
    <row r="131" spans="8:8">
      <c r="H131" s="478"/>
    </row>
    <row r="132" spans="8:8">
      <c r="H132" s="478"/>
    </row>
    <row r="133" spans="8:8">
      <c r="H133" s="478"/>
    </row>
    <row r="134" spans="8:8">
      <c r="H134" s="478"/>
    </row>
    <row r="135" spans="8:8">
      <c r="H135" s="478"/>
    </row>
    <row r="136" spans="8:8">
      <c r="H136" s="478"/>
    </row>
    <row r="137" spans="8:8">
      <c r="H137" s="478"/>
    </row>
    <row r="138" spans="8:8">
      <c r="H138" s="478"/>
    </row>
    <row r="139" spans="8:8">
      <c r="H139" s="478"/>
    </row>
    <row r="140" spans="8:8">
      <c r="H140" s="478"/>
    </row>
    <row r="141" spans="8:8">
      <c r="H141" s="478"/>
    </row>
    <row r="142" spans="8:8">
      <c r="H142" s="478"/>
    </row>
    <row r="143" spans="8:8">
      <c r="H143" s="478"/>
    </row>
    <row r="144" spans="8:8">
      <c r="H144" s="478"/>
    </row>
    <row r="145" spans="8:8">
      <c r="H145" s="478"/>
    </row>
    <row r="146" spans="8:8">
      <c r="H146" s="478"/>
    </row>
    <row r="147" spans="8:8">
      <c r="H147" s="478"/>
    </row>
    <row r="148" spans="8:8">
      <c r="H148" s="478"/>
    </row>
    <row r="149" spans="8:8">
      <c r="H149" s="478"/>
    </row>
    <row r="150" spans="8:8">
      <c r="H150" s="478"/>
    </row>
    <row r="151" spans="8:8">
      <c r="H151" s="478"/>
    </row>
    <row r="152" spans="8:8">
      <c r="H152" s="478"/>
    </row>
    <row r="153" spans="8:8">
      <c r="H153" s="478"/>
    </row>
    <row r="154" spans="8:8">
      <c r="H154" s="478"/>
    </row>
    <row r="155" spans="8:8">
      <c r="H155" s="478"/>
    </row>
    <row r="156" spans="8:8">
      <c r="H156" s="478"/>
    </row>
    <row r="157" spans="8:8">
      <c r="H157" s="478"/>
    </row>
    <row r="158" spans="8:8">
      <c r="H158" s="478"/>
    </row>
    <row r="159" spans="8:8">
      <c r="H159" s="478"/>
    </row>
    <row r="160" spans="8:8">
      <c r="H160" s="478"/>
    </row>
    <row r="161" spans="8:8">
      <c r="H161" s="478"/>
    </row>
    <row r="162" spans="8:8">
      <c r="H162" s="478"/>
    </row>
    <row r="163" spans="8:8">
      <c r="H163" s="478"/>
    </row>
    <row r="164" spans="8:8">
      <c r="H164" s="478"/>
    </row>
    <row r="165" spans="8:8">
      <c r="H165" s="478"/>
    </row>
    <row r="166" spans="8:8">
      <c r="H166" s="478"/>
    </row>
    <row r="167" spans="8:8">
      <c r="H167" s="478"/>
    </row>
    <row r="168" spans="8:8">
      <c r="H168" s="478"/>
    </row>
    <row r="169" spans="8:8">
      <c r="H169" s="478"/>
    </row>
    <row r="170" spans="8:8">
      <c r="H170" s="478"/>
    </row>
    <row r="171" spans="8:8">
      <c r="H171" s="478"/>
    </row>
    <row r="172" spans="8:8">
      <c r="H172" s="478"/>
    </row>
    <row r="173" spans="8:8">
      <c r="H173" s="478"/>
    </row>
    <row r="174" spans="8:8">
      <c r="H174" s="478"/>
    </row>
    <row r="175" spans="8:8">
      <c r="H175" s="478"/>
    </row>
    <row r="176" spans="8:8">
      <c r="H176" s="478"/>
    </row>
    <row r="177" spans="8:8">
      <c r="H177" s="478"/>
    </row>
    <row r="178" spans="8:8">
      <c r="H178" s="478"/>
    </row>
    <row r="179" spans="8:8">
      <c r="H179" s="478"/>
    </row>
    <row r="180" spans="8:8">
      <c r="H180" s="478"/>
    </row>
    <row r="181" spans="8:8">
      <c r="H181" s="478"/>
    </row>
    <row r="182" spans="8:8">
      <c r="H182" s="478"/>
    </row>
    <row r="183" spans="8:8">
      <c r="H183" s="478"/>
    </row>
    <row r="184" spans="8:8">
      <c r="H184" s="478"/>
    </row>
    <row r="185" spans="8:8">
      <c r="H185" s="478"/>
    </row>
    <row r="186" spans="8:8">
      <c r="H186" s="478"/>
    </row>
    <row r="187" spans="8:8">
      <c r="H187" s="478"/>
    </row>
    <row r="188" spans="8:8">
      <c r="H188" s="478"/>
    </row>
    <row r="189" spans="8:8">
      <c r="H189" s="478"/>
    </row>
    <row r="190" spans="8:8">
      <c r="H190" s="478"/>
    </row>
    <row r="191" spans="8:8">
      <c r="H191" s="478"/>
    </row>
    <row r="192" spans="8:8">
      <c r="H192" s="478"/>
    </row>
    <row r="193" spans="8:8">
      <c r="H193" s="478"/>
    </row>
    <row r="194" spans="8:8">
      <c r="H194" s="478"/>
    </row>
    <row r="195" spans="8:8">
      <c r="H195" s="478"/>
    </row>
    <row r="196" spans="8:8">
      <c r="H196" s="478"/>
    </row>
    <row r="197" spans="8:8">
      <c r="H197" s="478"/>
    </row>
    <row r="198" spans="8:8">
      <c r="H198" s="478"/>
    </row>
    <row r="199" spans="8:8">
      <c r="H199" s="478"/>
    </row>
    <row r="200" spans="8:8">
      <c r="H200" s="478"/>
    </row>
    <row r="201" spans="8:8">
      <c r="H201" s="478"/>
    </row>
    <row r="202" spans="8:8">
      <c r="H202" s="478"/>
    </row>
    <row r="203" spans="8:8">
      <c r="H203" s="478"/>
    </row>
    <row r="204" spans="8:8">
      <c r="H204" s="478"/>
    </row>
    <row r="205" spans="8:8">
      <c r="H205" s="478"/>
    </row>
    <row r="206" spans="8:8">
      <c r="H206" s="478"/>
    </row>
    <row r="207" spans="8:8">
      <c r="H207" s="478"/>
    </row>
    <row r="208" spans="8:8">
      <c r="H208" s="478"/>
    </row>
    <row r="209" spans="8:8">
      <c r="H209" s="478"/>
    </row>
    <row r="210" spans="8:8">
      <c r="H210" s="478"/>
    </row>
    <row r="211" spans="8:8">
      <c r="H211" s="478"/>
    </row>
    <row r="212" spans="8:8">
      <c r="H212" s="478"/>
    </row>
    <row r="213" spans="8:8">
      <c r="H213" s="478"/>
    </row>
    <row r="214" spans="8:8">
      <c r="H214" s="478"/>
    </row>
    <row r="215" spans="8:8">
      <c r="H215" s="478"/>
    </row>
    <row r="216" spans="8:8">
      <c r="H216" s="478"/>
    </row>
    <row r="217" spans="8:8">
      <c r="H217" s="478"/>
    </row>
    <row r="218" spans="8:8">
      <c r="H218" s="478"/>
    </row>
    <row r="219" spans="8:8">
      <c r="H219" s="478"/>
    </row>
    <row r="220" spans="8:8">
      <c r="H220" s="478"/>
    </row>
    <row r="221" spans="8:8">
      <c r="H221" s="478"/>
    </row>
    <row r="222" spans="8:8">
      <c r="H222" s="478"/>
    </row>
    <row r="223" spans="8:8">
      <c r="H223" s="478"/>
    </row>
    <row r="224" spans="8:8">
      <c r="H224" s="478"/>
    </row>
    <row r="225" spans="8:8">
      <c r="H225" s="478"/>
    </row>
    <row r="226" spans="8:8">
      <c r="H226" s="478"/>
    </row>
    <row r="227" spans="8:8">
      <c r="H227" s="478"/>
    </row>
    <row r="228" spans="8:8">
      <c r="H228" s="478"/>
    </row>
    <row r="229" spans="8:8">
      <c r="H229" s="478"/>
    </row>
    <row r="230" spans="8:8">
      <c r="H230" s="478"/>
    </row>
    <row r="231" spans="8:8">
      <c r="H231" s="478"/>
    </row>
    <row r="232" spans="8:8">
      <c r="H232" s="478"/>
    </row>
    <row r="233" spans="8:8">
      <c r="H233" s="478"/>
    </row>
    <row r="234" spans="8:8">
      <c r="H234" s="478"/>
    </row>
    <row r="235" spans="8:8">
      <c r="H235" s="478"/>
    </row>
    <row r="236" spans="8:8">
      <c r="H236" s="478"/>
    </row>
    <row r="237" spans="8:8">
      <c r="H237" s="478"/>
    </row>
    <row r="238" spans="8:8">
      <c r="H238" s="478"/>
    </row>
    <row r="239" spans="8:8">
      <c r="H239" s="478"/>
    </row>
    <row r="240" spans="8:8">
      <c r="H240" s="478"/>
    </row>
    <row r="241" spans="8:8">
      <c r="H241" s="478"/>
    </row>
    <row r="242" spans="8:8">
      <c r="H242" s="478"/>
    </row>
    <row r="243" spans="8:8">
      <c r="H243" s="478"/>
    </row>
    <row r="244" spans="8:8">
      <c r="H244" s="478"/>
    </row>
    <row r="245" spans="8:8">
      <c r="H245" s="478"/>
    </row>
    <row r="246" spans="8:8">
      <c r="H246" s="478"/>
    </row>
    <row r="247" spans="8:8">
      <c r="H247" s="478"/>
    </row>
    <row r="248" spans="8:8">
      <c r="H248" s="478"/>
    </row>
    <row r="249" spans="8:8">
      <c r="H249" s="478"/>
    </row>
    <row r="250" spans="8:8">
      <c r="H250" s="478"/>
    </row>
    <row r="251" spans="8:8">
      <c r="H251" s="478"/>
    </row>
    <row r="252" spans="8:8">
      <c r="H252" s="478"/>
    </row>
    <row r="253" spans="8:8">
      <c r="H253" s="478"/>
    </row>
    <row r="254" spans="8:8">
      <c r="H254" s="478"/>
    </row>
    <row r="255" spans="8:8">
      <c r="H255" s="478"/>
    </row>
    <row r="256" spans="8:8">
      <c r="H256" s="478"/>
    </row>
    <row r="257" spans="8:8">
      <c r="H257" s="478"/>
    </row>
    <row r="258" spans="8:8">
      <c r="H258" s="478"/>
    </row>
    <row r="259" spans="8:8">
      <c r="H259" s="478"/>
    </row>
    <row r="260" spans="8:8">
      <c r="H260" s="478"/>
    </row>
    <row r="261" spans="8:8">
      <c r="H261" s="478"/>
    </row>
    <row r="262" spans="8:8">
      <c r="H262" s="478"/>
    </row>
    <row r="263" spans="8:8">
      <c r="H263" s="478"/>
    </row>
    <row r="264" spans="8:8">
      <c r="H264" s="478"/>
    </row>
    <row r="265" spans="8:8">
      <c r="H265" s="478"/>
    </row>
    <row r="266" spans="8:8">
      <c r="H266" s="478"/>
    </row>
    <row r="267" spans="8:8">
      <c r="H267" s="478"/>
    </row>
    <row r="268" spans="8:8">
      <c r="H268" s="478"/>
    </row>
    <row r="269" spans="8:8">
      <c r="H269" s="478"/>
    </row>
    <row r="270" spans="8:8">
      <c r="H270" s="478"/>
    </row>
    <row r="271" spans="8:8">
      <c r="H271" s="478"/>
    </row>
    <row r="272" spans="8:8">
      <c r="H272" s="478"/>
    </row>
    <row r="273" spans="8:8">
      <c r="H273" s="478"/>
    </row>
    <row r="274" spans="8:8">
      <c r="H274" s="478"/>
    </row>
    <row r="275" spans="8:8">
      <c r="H275" s="478"/>
    </row>
    <row r="276" spans="8:8">
      <c r="H276" s="478"/>
    </row>
    <row r="277" spans="8:8">
      <c r="H277" s="478"/>
    </row>
    <row r="278" spans="8:8">
      <c r="H278" s="478"/>
    </row>
    <row r="279" spans="8:8">
      <c r="H279" s="478"/>
    </row>
    <row r="280" spans="8:8">
      <c r="H280" s="478"/>
    </row>
    <row r="281" spans="8:8">
      <c r="H281" s="478"/>
    </row>
    <row r="282" spans="8:8">
      <c r="H282" s="478"/>
    </row>
    <row r="283" spans="8:8">
      <c r="H283" s="478"/>
    </row>
    <row r="284" spans="8:8">
      <c r="H284" s="478"/>
    </row>
    <row r="285" spans="8:8">
      <c r="H285" s="478"/>
    </row>
    <row r="286" spans="8:8">
      <c r="H286" s="478"/>
    </row>
    <row r="287" spans="8:8">
      <c r="H287" s="478"/>
    </row>
    <row r="288" spans="8:8">
      <c r="H288" s="478"/>
    </row>
    <row r="289" spans="8:8">
      <c r="H289" s="478"/>
    </row>
    <row r="290" spans="8:8">
      <c r="H290" s="478"/>
    </row>
    <row r="291" spans="8:8">
      <c r="H291" s="478"/>
    </row>
    <row r="292" spans="8:8">
      <c r="H292" s="478"/>
    </row>
    <row r="293" spans="8:8">
      <c r="H293" s="478"/>
    </row>
    <row r="294" spans="8:8">
      <c r="H294" s="478"/>
    </row>
    <row r="295" spans="8:8">
      <c r="H295" s="478"/>
    </row>
    <row r="296" spans="8:8">
      <c r="H296" s="478"/>
    </row>
    <row r="297" spans="8:8">
      <c r="H297" s="478"/>
    </row>
    <row r="298" spans="8:8">
      <c r="H298" s="478"/>
    </row>
    <row r="299" spans="8:8">
      <c r="H299" s="478"/>
    </row>
    <row r="300" spans="8:8">
      <c r="H300" s="478"/>
    </row>
    <row r="301" spans="8:8">
      <c r="H301" s="478"/>
    </row>
    <row r="302" spans="8:8">
      <c r="H302" s="478"/>
    </row>
    <row r="303" spans="8:8">
      <c r="H303" s="478"/>
    </row>
    <row r="304" spans="8:8">
      <c r="H304" s="478"/>
    </row>
    <row r="305" spans="8:8">
      <c r="H305" s="478"/>
    </row>
    <row r="306" spans="8:8">
      <c r="H306" s="478"/>
    </row>
    <row r="307" spans="8:8">
      <c r="H307" s="478"/>
    </row>
    <row r="308" spans="8:8">
      <c r="H308" s="478"/>
    </row>
    <row r="309" spans="8:8">
      <c r="H309" s="478"/>
    </row>
    <row r="310" spans="8:8">
      <c r="H310" s="478"/>
    </row>
    <row r="311" spans="8:8">
      <c r="H311" s="478"/>
    </row>
    <row r="312" spans="8:8">
      <c r="H312" s="478"/>
    </row>
    <row r="313" spans="8:8">
      <c r="H313" s="478"/>
    </row>
    <row r="314" spans="8:8">
      <c r="H314" s="478"/>
    </row>
    <row r="315" spans="8:8">
      <c r="H315" s="478"/>
    </row>
    <row r="316" spans="8:8">
      <c r="H316" s="478"/>
    </row>
    <row r="317" spans="8:8">
      <c r="H317" s="478"/>
    </row>
    <row r="318" spans="8:8">
      <c r="H318" s="478"/>
    </row>
    <row r="319" spans="8:8">
      <c r="H319" s="478"/>
    </row>
    <row r="320" spans="8:8">
      <c r="H320" s="478"/>
    </row>
    <row r="321" spans="8:8">
      <c r="H321" s="478"/>
    </row>
    <row r="322" spans="8:8">
      <c r="H322" s="478"/>
    </row>
    <row r="323" spans="8:8">
      <c r="H323" s="478"/>
    </row>
    <row r="324" spans="8:8">
      <c r="H324" s="478"/>
    </row>
    <row r="325" spans="8:8">
      <c r="H325" s="478"/>
    </row>
    <row r="326" spans="8:8">
      <c r="H326" s="478"/>
    </row>
    <row r="327" spans="8:8">
      <c r="H327" s="478"/>
    </row>
    <row r="328" spans="8:8">
      <c r="H328" s="478"/>
    </row>
    <row r="329" spans="8:8">
      <c r="H329" s="478"/>
    </row>
    <row r="330" spans="8:8">
      <c r="H330" s="478"/>
    </row>
    <row r="331" spans="8:8">
      <c r="H331" s="478"/>
    </row>
    <row r="332" spans="8:8">
      <c r="H332" s="478"/>
    </row>
    <row r="333" spans="8:8">
      <c r="H333" s="478"/>
    </row>
    <row r="334" spans="8:8">
      <c r="H334" s="478"/>
    </row>
    <row r="335" spans="8:8">
      <c r="H335" s="478"/>
    </row>
    <row r="336" spans="8:8">
      <c r="H336" s="478"/>
    </row>
    <row r="337" spans="8:8">
      <c r="H337" s="478"/>
    </row>
    <row r="338" spans="8:8">
      <c r="H338" s="478"/>
    </row>
    <row r="339" spans="8:8">
      <c r="H339" s="478"/>
    </row>
    <row r="340" spans="8:8">
      <c r="H340" s="478"/>
    </row>
    <row r="341" spans="8:8">
      <c r="H341" s="478"/>
    </row>
    <row r="342" spans="8:8">
      <c r="H342" s="478"/>
    </row>
    <row r="343" spans="8:8">
      <c r="H343" s="478"/>
    </row>
    <row r="344" spans="8:8">
      <c r="H344" s="478"/>
    </row>
    <row r="345" spans="8:8">
      <c r="H345" s="478"/>
    </row>
    <row r="346" spans="8:8">
      <c r="H346" s="478"/>
    </row>
    <row r="347" spans="8:8">
      <c r="H347" s="478"/>
    </row>
    <row r="348" spans="8:8">
      <c r="H348" s="478"/>
    </row>
    <row r="349" spans="8:8">
      <c r="H349" s="478"/>
    </row>
    <row r="350" spans="8:8">
      <c r="H350" s="478"/>
    </row>
    <row r="351" spans="8:8">
      <c r="H351" s="478"/>
    </row>
    <row r="352" spans="8:8">
      <c r="H352" s="478"/>
    </row>
    <row r="353" spans="8:8">
      <c r="H353" s="478"/>
    </row>
    <row r="354" spans="8:8">
      <c r="H354" s="478"/>
    </row>
    <row r="355" spans="8:8">
      <c r="H355" s="478"/>
    </row>
    <row r="356" spans="8:8">
      <c r="H356" s="478"/>
    </row>
    <row r="357" spans="8:8">
      <c r="H357" s="478"/>
    </row>
    <row r="358" spans="8:8">
      <c r="H358" s="478"/>
    </row>
    <row r="359" spans="8:8">
      <c r="H359" s="478"/>
    </row>
    <row r="360" spans="8:8">
      <c r="H360" s="478"/>
    </row>
    <row r="361" spans="8:8">
      <c r="H361" s="478"/>
    </row>
    <row r="362" spans="8:8">
      <c r="H362" s="478"/>
    </row>
    <row r="363" spans="8:8">
      <c r="H363" s="478"/>
    </row>
    <row r="364" spans="8:8">
      <c r="H364" s="478"/>
    </row>
    <row r="365" spans="8:8">
      <c r="H365" s="478"/>
    </row>
    <row r="366" spans="8:8">
      <c r="H366" s="478"/>
    </row>
    <row r="367" spans="8:8">
      <c r="H367" s="478"/>
    </row>
    <row r="368" spans="8:8">
      <c r="H368" s="478"/>
    </row>
    <row r="369" spans="8:8">
      <c r="H369" s="478"/>
    </row>
    <row r="370" spans="8:8">
      <c r="H370" s="478"/>
    </row>
    <row r="371" spans="8:8">
      <c r="H371" s="478"/>
    </row>
    <row r="372" spans="8:8">
      <c r="H372" s="478"/>
    </row>
    <row r="373" spans="8:8">
      <c r="H373" s="478"/>
    </row>
    <row r="374" spans="8:8">
      <c r="H374" s="478"/>
    </row>
    <row r="375" spans="8:8">
      <c r="H375" s="478"/>
    </row>
    <row r="376" spans="8:8">
      <c r="H376" s="478"/>
    </row>
  </sheetData>
  <mergeCells count="84">
    <mergeCell ref="C11:G11"/>
    <mergeCell ref="A1:C1"/>
    <mergeCell ref="E1:F1"/>
    <mergeCell ref="A2:C2"/>
    <mergeCell ref="A10:B10"/>
    <mergeCell ref="C10:G10"/>
    <mergeCell ref="A20:B20"/>
    <mergeCell ref="C20:G20"/>
    <mergeCell ref="C12:G12"/>
    <mergeCell ref="A13:B13"/>
    <mergeCell ref="C13:G13"/>
    <mergeCell ref="A14:B14"/>
    <mergeCell ref="C14:G14"/>
    <mergeCell ref="A15:B15"/>
    <mergeCell ref="C15:G15"/>
    <mergeCell ref="C16:G16"/>
    <mergeCell ref="C17:G17"/>
    <mergeCell ref="C18:G18"/>
    <mergeCell ref="A19:B19"/>
    <mergeCell ref="C19:G19"/>
    <mergeCell ref="A21:B21"/>
    <mergeCell ref="C21:G21"/>
    <mergeCell ref="A22:B22"/>
    <mergeCell ref="C22:G22"/>
    <mergeCell ref="A23:B23"/>
    <mergeCell ref="C23:G23"/>
    <mergeCell ref="C31:G31"/>
    <mergeCell ref="A24:B24"/>
    <mergeCell ref="C24:G24"/>
    <mergeCell ref="C25:G25"/>
    <mergeCell ref="C26:G26"/>
    <mergeCell ref="A27:B27"/>
    <mergeCell ref="C27:G27"/>
    <mergeCell ref="A28:B28"/>
    <mergeCell ref="C28:G28"/>
    <mergeCell ref="C29:G29"/>
    <mergeCell ref="A30:B30"/>
    <mergeCell ref="C30:G30"/>
    <mergeCell ref="C40:G40"/>
    <mergeCell ref="C32:G32"/>
    <mergeCell ref="A33:B33"/>
    <mergeCell ref="C33:G33"/>
    <mergeCell ref="C34:G34"/>
    <mergeCell ref="C35:G35"/>
    <mergeCell ref="A36:B36"/>
    <mergeCell ref="C36:G36"/>
    <mergeCell ref="A37:B37"/>
    <mergeCell ref="C37:G37"/>
    <mergeCell ref="A38:B38"/>
    <mergeCell ref="C38:G38"/>
    <mergeCell ref="C39:G39"/>
    <mergeCell ref="A48:B48"/>
    <mergeCell ref="C48:G48"/>
    <mergeCell ref="A41:B41"/>
    <mergeCell ref="C41:G41"/>
    <mergeCell ref="A42:B42"/>
    <mergeCell ref="C42:G42"/>
    <mergeCell ref="C43:G43"/>
    <mergeCell ref="C44:G44"/>
    <mergeCell ref="A45:B45"/>
    <mergeCell ref="C45:G45"/>
    <mergeCell ref="C46:G46"/>
    <mergeCell ref="A47:B47"/>
    <mergeCell ref="C47:G47"/>
    <mergeCell ref="A49:B49"/>
    <mergeCell ref="C49:G49"/>
    <mergeCell ref="C50:G50"/>
    <mergeCell ref="C51:G51"/>
    <mergeCell ref="A52:B52"/>
    <mergeCell ref="C52:G52"/>
    <mergeCell ref="A53:B53"/>
    <mergeCell ref="C53:G53"/>
    <mergeCell ref="A54:B54"/>
    <mergeCell ref="C54:G54"/>
    <mergeCell ref="A55:B55"/>
    <mergeCell ref="C55:G55"/>
    <mergeCell ref="B61:D61"/>
    <mergeCell ref="B62:D62"/>
    <mergeCell ref="A56:B56"/>
    <mergeCell ref="C56:G56"/>
    <mergeCell ref="A57:B57"/>
    <mergeCell ref="C57:G57"/>
    <mergeCell ref="A58:B58"/>
    <mergeCell ref="C58:G58"/>
  </mergeCells>
  <dataValidations count="2">
    <dataValidation type="date" allowBlank="1" showInputMessage="1" showErrorMessage="1" error="Nekorektan datum" prompt="Uneti datum u obliku_x000a_dan mes god_x000a_datum separator &quot;/&quot; ili &quot;-&quot; _x000a_ili &quot;.&quot;_x000a_" sqref="WVN983045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xr:uid="{00000000-0002-0000-0100-000000000000}">
      <formula1>36525</formula1>
      <formula2>44196</formula2>
    </dataValidation>
    <dataValidation type="date" allowBlank="1" showInputMessage="1" showErrorMessage="1" error="Datum nije korektan!" sqref="D7:E7 IZ7:JA7 SV7:SW7 ACR7:ACS7 AMN7:AMO7 AWJ7:AWK7 BGF7:BGG7 BQB7:BQC7 BZX7:BZY7 CJT7:CJU7 CTP7:CTQ7 DDL7:DDM7 DNH7:DNI7 DXD7:DXE7 EGZ7:EHA7 EQV7:EQW7 FAR7:FAS7 FKN7:FKO7 FUJ7:FUK7 GEF7:GEG7 GOB7:GOC7 GXX7:GXY7 HHT7:HHU7 HRP7:HRQ7 IBL7:IBM7 ILH7:ILI7 IVD7:IVE7 JEZ7:JFA7 JOV7:JOW7 JYR7:JYS7 KIN7:KIO7 KSJ7:KSK7 LCF7:LCG7 LMB7:LMC7 LVX7:LVY7 MFT7:MFU7 MPP7:MPQ7 MZL7:MZM7 NJH7:NJI7 NTD7:NTE7 OCZ7:ODA7 OMV7:OMW7 OWR7:OWS7 PGN7:PGO7 PQJ7:PQK7 QAF7:QAG7 QKB7:QKC7 QTX7:QTY7 RDT7:RDU7 RNP7:RNQ7 RXL7:RXM7 SHH7:SHI7 SRD7:SRE7 TAZ7:TBA7 TKV7:TKW7 TUR7:TUS7 UEN7:UEO7 UOJ7:UOK7 UYF7:UYG7 VIB7:VIC7 VRX7:VRY7 WBT7:WBU7 WLP7:WLQ7 WVL7:WVM7 D65543:E65543 IZ65543:JA65543 SV65543:SW65543 ACR65543:ACS65543 AMN65543:AMO65543 AWJ65543:AWK65543 BGF65543:BGG65543 BQB65543:BQC65543 BZX65543:BZY65543 CJT65543:CJU65543 CTP65543:CTQ65543 DDL65543:DDM65543 DNH65543:DNI65543 DXD65543:DXE65543 EGZ65543:EHA65543 EQV65543:EQW65543 FAR65543:FAS65543 FKN65543:FKO65543 FUJ65543:FUK65543 GEF65543:GEG65543 GOB65543:GOC65543 GXX65543:GXY65543 HHT65543:HHU65543 HRP65543:HRQ65543 IBL65543:IBM65543 ILH65543:ILI65543 IVD65543:IVE65543 JEZ65543:JFA65543 JOV65543:JOW65543 JYR65543:JYS65543 KIN65543:KIO65543 KSJ65543:KSK65543 LCF65543:LCG65543 LMB65543:LMC65543 LVX65543:LVY65543 MFT65543:MFU65543 MPP65543:MPQ65543 MZL65543:MZM65543 NJH65543:NJI65543 NTD65543:NTE65543 OCZ65543:ODA65543 OMV65543:OMW65543 OWR65543:OWS65543 PGN65543:PGO65543 PQJ65543:PQK65543 QAF65543:QAG65543 QKB65543:QKC65543 QTX65543:QTY65543 RDT65543:RDU65543 RNP65543:RNQ65543 RXL65543:RXM65543 SHH65543:SHI65543 SRD65543:SRE65543 TAZ65543:TBA65543 TKV65543:TKW65543 TUR65543:TUS65543 UEN65543:UEO65543 UOJ65543:UOK65543 UYF65543:UYG65543 VIB65543:VIC65543 VRX65543:VRY65543 WBT65543:WBU65543 WLP65543:WLQ65543 WVL65543:WVM65543 D131079:E131079 IZ131079:JA131079 SV131079:SW131079 ACR131079:ACS131079 AMN131079:AMO131079 AWJ131079:AWK131079 BGF131079:BGG131079 BQB131079:BQC131079 BZX131079:BZY131079 CJT131079:CJU131079 CTP131079:CTQ131079 DDL131079:DDM131079 DNH131079:DNI131079 DXD131079:DXE131079 EGZ131079:EHA131079 EQV131079:EQW131079 FAR131079:FAS131079 FKN131079:FKO131079 FUJ131079:FUK131079 GEF131079:GEG131079 GOB131079:GOC131079 GXX131079:GXY131079 HHT131079:HHU131079 HRP131079:HRQ131079 IBL131079:IBM131079 ILH131079:ILI131079 IVD131079:IVE131079 JEZ131079:JFA131079 JOV131079:JOW131079 JYR131079:JYS131079 KIN131079:KIO131079 KSJ131079:KSK131079 LCF131079:LCG131079 LMB131079:LMC131079 LVX131079:LVY131079 MFT131079:MFU131079 MPP131079:MPQ131079 MZL131079:MZM131079 NJH131079:NJI131079 NTD131079:NTE131079 OCZ131079:ODA131079 OMV131079:OMW131079 OWR131079:OWS131079 PGN131079:PGO131079 PQJ131079:PQK131079 QAF131079:QAG131079 QKB131079:QKC131079 QTX131079:QTY131079 RDT131079:RDU131079 RNP131079:RNQ131079 RXL131079:RXM131079 SHH131079:SHI131079 SRD131079:SRE131079 TAZ131079:TBA131079 TKV131079:TKW131079 TUR131079:TUS131079 UEN131079:UEO131079 UOJ131079:UOK131079 UYF131079:UYG131079 VIB131079:VIC131079 VRX131079:VRY131079 WBT131079:WBU131079 WLP131079:WLQ131079 WVL131079:WVM131079 D196615:E196615 IZ196615:JA196615 SV196615:SW196615 ACR196615:ACS196615 AMN196615:AMO196615 AWJ196615:AWK196615 BGF196615:BGG196615 BQB196615:BQC196615 BZX196615:BZY196615 CJT196615:CJU196615 CTP196615:CTQ196615 DDL196615:DDM196615 DNH196615:DNI196615 DXD196615:DXE196615 EGZ196615:EHA196615 EQV196615:EQW196615 FAR196615:FAS196615 FKN196615:FKO196615 FUJ196615:FUK196615 GEF196615:GEG196615 GOB196615:GOC196615 GXX196615:GXY196615 HHT196615:HHU196615 HRP196615:HRQ196615 IBL196615:IBM196615 ILH196615:ILI196615 IVD196615:IVE196615 JEZ196615:JFA196615 JOV196615:JOW196615 JYR196615:JYS196615 KIN196615:KIO196615 KSJ196615:KSK196615 LCF196615:LCG196615 LMB196615:LMC196615 LVX196615:LVY196615 MFT196615:MFU196615 MPP196615:MPQ196615 MZL196615:MZM196615 NJH196615:NJI196615 NTD196615:NTE196615 OCZ196615:ODA196615 OMV196615:OMW196615 OWR196615:OWS196615 PGN196615:PGO196615 PQJ196615:PQK196615 QAF196615:QAG196615 QKB196615:QKC196615 QTX196615:QTY196615 RDT196615:RDU196615 RNP196615:RNQ196615 RXL196615:RXM196615 SHH196615:SHI196615 SRD196615:SRE196615 TAZ196615:TBA196615 TKV196615:TKW196615 TUR196615:TUS196615 UEN196615:UEO196615 UOJ196615:UOK196615 UYF196615:UYG196615 VIB196615:VIC196615 VRX196615:VRY196615 WBT196615:WBU196615 WLP196615:WLQ196615 WVL196615:WVM196615 D262151:E262151 IZ262151:JA262151 SV262151:SW262151 ACR262151:ACS262151 AMN262151:AMO262151 AWJ262151:AWK262151 BGF262151:BGG262151 BQB262151:BQC262151 BZX262151:BZY262151 CJT262151:CJU262151 CTP262151:CTQ262151 DDL262151:DDM262151 DNH262151:DNI262151 DXD262151:DXE262151 EGZ262151:EHA262151 EQV262151:EQW262151 FAR262151:FAS262151 FKN262151:FKO262151 FUJ262151:FUK262151 GEF262151:GEG262151 GOB262151:GOC262151 GXX262151:GXY262151 HHT262151:HHU262151 HRP262151:HRQ262151 IBL262151:IBM262151 ILH262151:ILI262151 IVD262151:IVE262151 JEZ262151:JFA262151 JOV262151:JOW262151 JYR262151:JYS262151 KIN262151:KIO262151 KSJ262151:KSK262151 LCF262151:LCG262151 LMB262151:LMC262151 LVX262151:LVY262151 MFT262151:MFU262151 MPP262151:MPQ262151 MZL262151:MZM262151 NJH262151:NJI262151 NTD262151:NTE262151 OCZ262151:ODA262151 OMV262151:OMW262151 OWR262151:OWS262151 PGN262151:PGO262151 PQJ262151:PQK262151 QAF262151:QAG262151 QKB262151:QKC262151 QTX262151:QTY262151 RDT262151:RDU262151 RNP262151:RNQ262151 RXL262151:RXM262151 SHH262151:SHI262151 SRD262151:SRE262151 TAZ262151:TBA262151 TKV262151:TKW262151 TUR262151:TUS262151 UEN262151:UEO262151 UOJ262151:UOK262151 UYF262151:UYG262151 VIB262151:VIC262151 VRX262151:VRY262151 WBT262151:WBU262151 WLP262151:WLQ262151 WVL262151:WVM262151 D327687:E327687 IZ327687:JA327687 SV327687:SW327687 ACR327687:ACS327687 AMN327687:AMO327687 AWJ327687:AWK327687 BGF327687:BGG327687 BQB327687:BQC327687 BZX327687:BZY327687 CJT327687:CJU327687 CTP327687:CTQ327687 DDL327687:DDM327687 DNH327687:DNI327687 DXD327687:DXE327687 EGZ327687:EHA327687 EQV327687:EQW327687 FAR327687:FAS327687 FKN327687:FKO327687 FUJ327687:FUK327687 GEF327687:GEG327687 GOB327687:GOC327687 GXX327687:GXY327687 HHT327687:HHU327687 HRP327687:HRQ327687 IBL327687:IBM327687 ILH327687:ILI327687 IVD327687:IVE327687 JEZ327687:JFA327687 JOV327687:JOW327687 JYR327687:JYS327687 KIN327687:KIO327687 KSJ327687:KSK327687 LCF327687:LCG327687 LMB327687:LMC327687 LVX327687:LVY327687 MFT327687:MFU327687 MPP327687:MPQ327687 MZL327687:MZM327687 NJH327687:NJI327687 NTD327687:NTE327687 OCZ327687:ODA327687 OMV327687:OMW327687 OWR327687:OWS327687 PGN327687:PGO327687 PQJ327687:PQK327687 QAF327687:QAG327687 QKB327687:QKC327687 QTX327687:QTY327687 RDT327687:RDU327687 RNP327687:RNQ327687 RXL327687:RXM327687 SHH327687:SHI327687 SRD327687:SRE327687 TAZ327687:TBA327687 TKV327687:TKW327687 TUR327687:TUS327687 UEN327687:UEO327687 UOJ327687:UOK327687 UYF327687:UYG327687 VIB327687:VIC327687 VRX327687:VRY327687 WBT327687:WBU327687 WLP327687:WLQ327687 WVL327687:WVM327687 D393223:E393223 IZ393223:JA393223 SV393223:SW393223 ACR393223:ACS393223 AMN393223:AMO393223 AWJ393223:AWK393223 BGF393223:BGG393223 BQB393223:BQC393223 BZX393223:BZY393223 CJT393223:CJU393223 CTP393223:CTQ393223 DDL393223:DDM393223 DNH393223:DNI393223 DXD393223:DXE393223 EGZ393223:EHA393223 EQV393223:EQW393223 FAR393223:FAS393223 FKN393223:FKO393223 FUJ393223:FUK393223 GEF393223:GEG393223 GOB393223:GOC393223 GXX393223:GXY393223 HHT393223:HHU393223 HRP393223:HRQ393223 IBL393223:IBM393223 ILH393223:ILI393223 IVD393223:IVE393223 JEZ393223:JFA393223 JOV393223:JOW393223 JYR393223:JYS393223 KIN393223:KIO393223 KSJ393223:KSK393223 LCF393223:LCG393223 LMB393223:LMC393223 LVX393223:LVY393223 MFT393223:MFU393223 MPP393223:MPQ393223 MZL393223:MZM393223 NJH393223:NJI393223 NTD393223:NTE393223 OCZ393223:ODA393223 OMV393223:OMW393223 OWR393223:OWS393223 PGN393223:PGO393223 PQJ393223:PQK393223 QAF393223:QAG393223 QKB393223:QKC393223 QTX393223:QTY393223 RDT393223:RDU393223 RNP393223:RNQ393223 RXL393223:RXM393223 SHH393223:SHI393223 SRD393223:SRE393223 TAZ393223:TBA393223 TKV393223:TKW393223 TUR393223:TUS393223 UEN393223:UEO393223 UOJ393223:UOK393223 UYF393223:UYG393223 VIB393223:VIC393223 VRX393223:VRY393223 WBT393223:WBU393223 WLP393223:WLQ393223 WVL393223:WVM393223 D458759:E458759 IZ458759:JA458759 SV458759:SW458759 ACR458759:ACS458759 AMN458759:AMO458759 AWJ458759:AWK458759 BGF458759:BGG458759 BQB458759:BQC458759 BZX458759:BZY458759 CJT458759:CJU458759 CTP458759:CTQ458759 DDL458759:DDM458759 DNH458759:DNI458759 DXD458759:DXE458759 EGZ458759:EHA458759 EQV458759:EQW458759 FAR458759:FAS458759 FKN458759:FKO458759 FUJ458759:FUK458759 GEF458759:GEG458759 GOB458759:GOC458759 GXX458759:GXY458759 HHT458759:HHU458759 HRP458759:HRQ458759 IBL458759:IBM458759 ILH458759:ILI458759 IVD458759:IVE458759 JEZ458759:JFA458759 JOV458759:JOW458759 JYR458759:JYS458759 KIN458759:KIO458759 KSJ458759:KSK458759 LCF458759:LCG458759 LMB458759:LMC458759 LVX458759:LVY458759 MFT458759:MFU458759 MPP458759:MPQ458759 MZL458759:MZM458759 NJH458759:NJI458759 NTD458759:NTE458759 OCZ458759:ODA458759 OMV458759:OMW458759 OWR458759:OWS458759 PGN458759:PGO458759 PQJ458759:PQK458759 QAF458759:QAG458759 QKB458759:QKC458759 QTX458759:QTY458759 RDT458759:RDU458759 RNP458759:RNQ458759 RXL458759:RXM458759 SHH458759:SHI458759 SRD458759:SRE458759 TAZ458759:TBA458759 TKV458759:TKW458759 TUR458759:TUS458759 UEN458759:UEO458759 UOJ458759:UOK458759 UYF458759:UYG458759 VIB458759:VIC458759 VRX458759:VRY458759 WBT458759:WBU458759 WLP458759:WLQ458759 WVL458759:WVM458759 D524295:E524295 IZ524295:JA524295 SV524295:SW524295 ACR524295:ACS524295 AMN524295:AMO524295 AWJ524295:AWK524295 BGF524295:BGG524295 BQB524295:BQC524295 BZX524295:BZY524295 CJT524295:CJU524295 CTP524295:CTQ524295 DDL524295:DDM524295 DNH524295:DNI524295 DXD524295:DXE524295 EGZ524295:EHA524295 EQV524295:EQW524295 FAR524295:FAS524295 FKN524295:FKO524295 FUJ524295:FUK524295 GEF524295:GEG524295 GOB524295:GOC524295 GXX524295:GXY524295 HHT524295:HHU524295 HRP524295:HRQ524295 IBL524295:IBM524295 ILH524295:ILI524295 IVD524295:IVE524295 JEZ524295:JFA524295 JOV524295:JOW524295 JYR524295:JYS524295 KIN524295:KIO524295 KSJ524295:KSK524295 LCF524295:LCG524295 LMB524295:LMC524295 LVX524295:LVY524295 MFT524295:MFU524295 MPP524295:MPQ524295 MZL524295:MZM524295 NJH524295:NJI524295 NTD524295:NTE524295 OCZ524295:ODA524295 OMV524295:OMW524295 OWR524295:OWS524295 PGN524295:PGO524295 PQJ524295:PQK524295 QAF524295:QAG524295 QKB524295:QKC524295 QTX524295:QTY524295 RDT524295:RDU524295 RNP524295:RNQ524295 RXL524295:RXM524295 SHH524295:SHI524295 SRD524295:SRE524295 TAZ524295:TBA524295 TKV524295:TKW524295 TUR524295:TUS524295 UEN524295:UEO524295 UOJ524295:UOK524295 UYF524295:UYG524295 VIB524295:VIC524295 VRX524295:VRY524295 WBT524295:WBU524295 WLP524295:WLQ524295 WVL524295:WVM524295 D589831:E589831 IZ589831:JA589831 SV589831:SW589831 ACR589831:ACS589831 AMN589831:AMO589831 AWJ589831:AWK589831 BGF589831:BGG589831 BQB589831:BQC589831 BZX589831:BZY589831 CJT589831:CJU589831 CTP589831:CTQ589831 DDL589831:DDM589831 DNH589831:DNI589831 DXD589831:DXE589831 EGZ589831:EHA589831 EQV589831:EQW589831 FAR589831:FAS589831 FKN589831:FKO589831 FUJ589831:FUK589831 GEF589831:GEG589831 GOB589831:GOC589831 GXX589831:GXY589831 HHT589831:HHU589831 HRP589831:HRQ589831 IBL589831:IBM589831 ILH589831:ILI589831 IVD589831:IVE589831 JEZ589831:JFA589831 JOV589831:JOW589831 JYR589831:JYS589831 KIN589831:KIO589831 KSJ589831:KSK589831 LCF589831:LCG589831 LMB589831:LMC589831 LVX589831:LVY589831 MFT589831:MFU589831 MPP589831:MPQ589831 MZL589831:MZM589831 NJH589831:NJI589831 NTD589831:NTE589831 OCZ589831:ODA589831 OMV589831:OMW589831 OWR589831:OWS589831 PGN589831:PGO589831 PQJ589831:PQK589831 QAF589831:QAG589831 QKB589831:QKC589831 QTX589831:QTY589831 RDT589831:RDU589831 RNP589831:RNQ589831 RXL589831:RXM589831 SHH589831:SHI589831 SRD589831:SRE589831 TAZ589831:TBA589831 TKV589831:TKW589831 TUR589831:TUS589831 UEN589831:UEO589831 UOJ589831:UOK589831 UYF589831:UYG589831 VIB589831:VIC589831 VRX589831:VRY589831 WBT589831:WBU589831 WLP589831:WLQ589831 WVL589831:WVM589831 D655367:E655367 IZ655367:JA655367 SV655367:SW655367 ACR655367:ACS655367 AMN655367:AMO655367 AWJ655367:AWK655367 BGF655367:BGG655367 BQB655367:BQC655367 BZX655367:BZY655367 CJT655367:CJU655367 CTP655367:CTQ655367 DDL655367:DDM655367 DNH655367:DNI655367 DXD655367:DXE655367 EGZ655367:EHA655367 EQV655367:EQW655367 FAR655367:FAS655367 FKN655367:FKO655367 FUJ655367:FUK655367 GEF655367:GEG655367 GOB655367:GOC655367 GXX655367:GXY655367 HHT655367:HHU655367 HRP655367:HRQ655367 IBL655367:IBM655367 ILH655367:ILI655367 IVD655367:IVE655367 JEZ655367:JFA655367 JOV655367:JOW655367 JYR655367:JYS655367 KIN655367:KIO655367 KSJ655367:KSK655367 LCF655367:LCG655367 LMB655367:LMC655367 LVX655367:LVY655367 MFT655367:MFU655367 MPP655367:MPQ655367 MZL655367:MZM655367 NJH655367:NJI655367 NTD655367:NTE655367 OCZ655367:ODA655367 OMV655367:OMW655367 OWR655367:OWS655367 PGN655367:PGO655367 PQJ655367:PQK655367 QAF655367:QAG655367 QKB655367:QKC655367 QTX655367:QTY655367 RDT655367:RDU655367 RNP655367:RNQ655367 RXL655367:RXM655367 SHH655367:SHI655367 SRD655367:SRE655367 TAZ655367:TBA655367 TKV655367:TKW655367 TUR655367:TUS655367 UEN655367:UEO655367 UOJ655367:UOK655367 UYF655367:UYG655367 VIB655367:VIC655367 VRX655367:VRY655367 WBT655367:WBU655367 WLP655367:WLQ655367 WVL655367:WVM655367 D720903:E720903 IZ720903:JA720903 SV720903:SW720903 ACR720903:ACS720903 AMN720903:AMO720903 AWJ720903:AWK720903 BGF720903:BGG720903 BQB720903:BQC720903 BZX720903:BZY720903 CJT720903:CJU720903 CTP720903:CTQ720903 DDL720903:DDM720903 DNH720903:DNI720903 DXD720903:DXE720903 EGZ720903:EHA720903 EQV720903:EQW720903 FAR720903:FAS720903 FKN720903:FKO720903 FUJ720903:FUK720903 GEF720903:GEG720903 GOB720903:GOC720903 GXX720903:GXY720903 HHT720903:HHU720903 HRP720903:HRQ720903 IBL720903:IBM720903 ILH720903:ILI720903 IVD720903:IVE720903 JEZ720903:JFA720903 JOV720903:JOW720903 JYR720903:JYS720903 KIN720903:KIO720903 KSJ720903:KSK720903 LCF720903:LCG720903 LMB720903:LMC720903 LVX720903:LVY720903 MFT720903:MFU720903 MPP720903:MPQ720903 MZL720903:MZM720903 NJH720903:NJI720903 NTD720903:NTE720903 OCZ720903:ODA720903 OMV720903:OMW720903 OWR720903:OWS720903 PGN720903:PGO720903 PQJ720903:PQK720903 QAF720903:QAG720903 QKB720903:QKC720903 QTX720903:QTY720903 RDT720903:RDU720903 RNP720903:RNQ720903 RXL720903:RXM720903 SHH720903:SHI720903 SRD720903:SRE720903 TAZ720903:TBA720903 TKV720903:TKW720903 TUR720903:TUS720903 UEN720903:UEO720903 UOJ720903:UOK720903 UYF720903:UYG720903 VIB720903:VIC720903 VRX720903:VRY720903 WBT720903:WBU720903 WLP720903:WLQ720903 WVL720903:WVM720903 D786439:E786439 IZ786439:JA786439 SV786439:SW786439 ACR786439:ACS786439 AMN786439:AMO786439 AWJ786439:AWK786439 BGF786439:BGG786439 BQB786439:BQC786439 BZX786439:BZY786439 CJT786439:CJU786439 CTP786439:CTQ786439 DDL786439:DDM786439 DNH786439:DNI786439 DXD786439:DXE786439 EGZ786439:EHA786439 EQV786439:EQW786439 FAR786439:FAS786439 FKN786439:FKO786439 FUJ786439:FUK786439 GEF786439:GEG786439 GOB786439:GOC786439 GXX786439:GXY786439 HHT786439:HHU786439 HRP786439:HRQ786439 IBL786439:IBM786439 ILH786439:ILI786439 IVD786439:IVE786439 JEZ786439:JFA786439 JOV786439:JOW786439 JYR786439:JYS786439 KIN786439:KIO786439 KSJ786439:KSK786439 LCF786439:LCG786439 LMB786439:LMC786439 LVX786439:LVY786439 MFT786439:MFU786439 MPP786439:MPQ786439 MZL786439:MZM786439 NJH786439:NJI786439 NTD786439:NTE786439 OCZ786439:ODA786439 OMV786439:OMW786439 OWR786439:OWS786439 PGN786439:PGO786439 PQJ786439:PQK786439 QAF786439:QAG786439 QKB786439:QKC786439 QTX786439:QTY786439 RDT786439:RDU786439 RNP786439:RNQ786439 RXL786439:RXM786439 SHH786439:SHI786439 SRD786439:SRE786439 TAZ786439:TBA786439 TKV786439:TKW786439 TUR786439:TUS786439 UEN786439:UEO786439 UOJ786439:UOK786439 UYF786439:UYG786439 VIB786439:VIC786439 VRX786439:VRY786439 WBT786439:WBU786439 WLP786439:WLQ786439 WVL786439:WVM786439 D851975:E851975 IZ851975:JA851975 SV851975:SW851975 ACR851975:ACS851975 AMN851975:AMO851975 AWJ851975:AWK851975 BGF851975:BGG851975 BQB851975:BQC851975 BZX851975:BZY851975 CJT851975:CJU851975 CTP851975:CTQ851975 DDL851975:DDM851975 DNH851975:DNI851975 DXD851975:DXE851975 EGZ851975:EHA851975 EQV851975:EQW851975 FAR851975:FAS851975 FKN851975:FKO851975 FUJ851975:FUK851975 GEF851975:GEG851975 GOB851975:GOC851975 GXX851975:GXY851975 HHT851975:HHU851975 HRP851975:HRQ851975 IBL851975:IBM851975 ILH851975:ILI851975 IVD851975:IVE851975 JEZ851975:JFA851975 JOV851975:JOW851975 JYR851975:JYS851975 KIN851975:KIO851975 KSJ851975:KSK851975 LCF851975:LCG851975 LMB851975:LMC851975 LVX851975:LVY851975 MFT851975:MFU851975 MPP851975:MPQ851975 MZL851975:MZM851975 NJH851975:NJI851975 NTD851975:NTE851975 OCZ851975:ODA851975 OMV851975:OMW851975 OWR851975:OWS851975 PGN851975:PGO851975 PQJ851975:PQK851975 QAF851975:QAG851975 QKB851975:QKC851975 QTX851975:QTY851975 RDT851975:RDU851975 RNP851975:RNQ851975 RXL851975:RXM851975 SHH851975:SHI851975 SRD851975:SRE851975 TAZ851975:TBA851975 TKV851975:TKW851975 TUR851975:TUS851975 UEN851975:UEO851975 UOJ851975:UOK851975 UYF851975:UYG851975 VIB851975:VIC851975 VRX851975:VRY851975 WBT851975:WBU851975 WLP851975:WLQ851975 WVL851975:WVM851975 D917511:E917511 IZ917511:JA917511 SV917511:SW917511 ACR917511:ACS917511 AMN917511:AMO917511 AWJ917511:AWK917511 BGF917511:BGG917511 BQB917511:BQC917511 BZX917511:BZY917511 CJT917511:CJU917511 CTP917511:CTQ917511 DDL917511:DDM917511 DNH917511:DNI917511 DXD917511:DXE917511 EGZ917511:EHA917511 EQV917511:EQW917511 FAR917511:FAS917511 FKN917511:FKO917511 FUJ917511:FUK917511 GEF917511:GEG917511 GOB917511:GOC917511 GXX917511:GXY917511 HHT917511:HHU917511 HRP917511:HRQ917511 IBL917511:IBM917511 ILH917511:ILI917511 IVD917511:IVE917511 JEZ917511:JFA917511 JOV917511:JOW917511 JYR917511:JYS917511 KIN917511:KIO917511 KSJ917511:KSK917511 LCF917511:LCG917511 LMB917511:LMC917511 LVX917511:LVY917511 MFT917511:MFU917511 MPP917511:MPQ917511 MZL917511:MZM917511 NJH917511:NJI917511 NTD917511:NTE917511 OCZ917511:ODA917511 OMV917511:OMW917511 OWR917511:OWS917511 PGN917511:PGO917511 PQJ917511:PQK917511 QAF917511:QAG917511 QKB917511:QKC917511 QTX917511:QTY917511 RDT917511:RDU917511 RNP917511:RNQ917511 RXL917511:RXM917511 SHH917511:SHI917511 SRD917511:SRE917511 TAZ917511:TBA917511 TKV917511:TKW917511 TUR917511:TUS917511 UEN917511:UEO917511 UOJ917511:UOK917511 UYF917511:UYG917511 VIB917511:VIC917511 VRX917511:VRY917511 WBT917511:WBU917511 WLP917511:WLQ917511 WVL917511:WVM917511 D983047:E983047 IZ983047:JA983047 SV983047:SW983047 ACR983047:ACS983047 AMN983047:AMO983047 AWJ983047:AWK983047 BGF983047:BGG983047 BQB983047:BQC983047 BZX983047:BZY983047 CJT983047:CJU983047 CTP983047:CTQ983047 DDL983047:DDM983047 DNH983047:DNI983047 DXD983047:DXE983047 EGZ983047:EHA983047 EQV983047:EQW983047 FAR983047:FAS983047 FKN983047:FKO983047 FUJ983047:FUK983047 GEF983047:GEG983047 GOB983047:GOC983047 GXX983047:GXY983047 HHT983047:HHU983047 HRP983047:HRQ983047 IBL983047:IBM983047 ILH983047:ILI983047 IVD983047:IVE983047 JEZ983047:JFA983047 JOV983047:JOW983047 JYR983047:JYS983047 KIN983047:KIO983047 KSJ983047:KSK983047 LCF983047:LCG983047 LMB983047:LMC983047 LVX983047:LVY983047 MFT983047:MFU983047 MPP983047:MPQ983047 MZL983047:MZM983047 NJH983047:NJI983047 NTD983047:NTE983047 OCZ983047:ODA983047 OMV983047:OMW983047 OWR983047:OWS983047 PGN983047:PGO983047 PQJ983047:PQK983047 QAF983047:QAG983047 QKB983047:QKC983047 QTX983047:QTY983047 RDT983047:RDU983047 RNP983047:RNQ983047 RXL983047:RXM983047 SHH983047:SHI983047 SRD983047:SRE983047 TAZ983047:TBA983047 TKV983047:TKW983047 TUR983047:TUS983047 UEN983047:UEO983047 UOJ983047:UOK983047 UYF983047:UYG983047 VIB983047:VIC983047 VRX983047:VRY983047 WBT983047:WBU983047 WLP983047:WLQ983047 WVL983047:WVM983047" xr:uid="{00000000-0002-0000-0100-000001000000}">
      <formula1>36161</formula1>
      <formula2>40179</formula2>
    </dataValidation>
  </dataValidations>
  <printOptions horizontalCentered="1"/>
  <pageMargins left="0.74803149606299213" right="0.74803149606299213" top="0.39370078740157483" bottom="0.2" header="0.51181102362204722" footer="0.28999999999999998"/>
  <pageSetup paperSize="9" scale="95"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46"/>
  <sheetViews>
    <sheetView zoomScaleNormal="100" zoomScaleSheetLayoutView="110" zoomScalePageLayoutView="40" workbookViewId="0">
      <selection activeCell="C5" sqref="C5"/>
    </sheetView>
  </sheetViews>
  <sheetFormatPr defaultColWidth="16.88671875" defaultRowHeight="12"/>
  <cols>
    <col min="1" max="1" width="5.44140625" style="1574" customWidth="1"/>
    <col min="2" max="2" width="37" style="1574" customWidth="1"/>
    <col min="3" max="4" width="18.6640625" style="1574" customWidth="1"/>
    <col min="5" max="5" width="13" style="1574" customWidth="1"/>
    <col min="6" max="6" width="33.44140625" style="1574" customWidth="1"/>
    <col min="7" max="249" width="8.88671875" style="1574" customWidth="1"/>
    <col min="250" max="250" width="18.44140625" style="1574" customWidth="1"/>
    <col min="251" max="253" width="37" style="1574" customWidth="1"/>
    <col min="254" max="254" width="18.44140625" style="1574" customWidth="1"/>
    <col min="255" max="255" width="26.109375" style="1574" customWidth="1"/>
    <col min="256" max="16384" width="16.88671875" style="1574"/>
  </cols>
  <sheetData>
    <row r="1" spans="1:8" ht="12.75" customHeight="1">
      <c r="A1" s="2169"/>
      <c r="B1" s="2169"/>
      <c r="C1" s="1573"/>
      <c r="D1" s="1549"/>
      <c r="F1" s="112" t="s">
        <v>924</v>
      </c>
      <c r="G1" s="1573"/>
      <c r="H1" s="1710"/>
    </row>
    <row r="2" spans="1:8" ht="12.75" customHeight="1">
      <c r="A2" s="2170" t="s">
        <v>926</v>
      </c>
      <c r="B2" s="2170"/>
      <c r="C2" s="1573"/>
      <c r="D2" s="1550" t="s">
        <v>409</v>
      </c>
      <c r="E2" s="1575"/>
      <c r="F2" s="1576"/>
      <c r="G2" s="1573"/>
    </row>
    <row r="3" spans="1:8">
      <c r="A3" s="1573"/>
      <c r="B3" s="1577"/>
      <c r="C3" s="1577"/>
      <c r="D3" s="1577"/>
      <c r="E3" s="1577"/>
      <c r="F3" s="1577"/>
      <c r="G3" s="1577"/>
    </row>
    <row r="4" spans="1:8" ht="13.8">
      <c r="A4" s="1573"/>
      <c r="B4" s="2185" t="s">
        <v>1946</v>
      </c>
      <c r="C4" s="2185"/>
      <c r="D4" s="2185"/>
      <c r="E4" s="1573"/>
      <c r="F4" s="1573"/>
      <c r="G4" s="1573"/>
    </row>
    <row r="5" spans="1:8" ht="12.75" customHeight="1">
      <c r="B5" s="1578" t="s">
        <v>495</v>
      </c>
      <c r="C5" s="1579"/>
      <c r="D5" s="1580"/>
      <c r="E5" s="1580"/>
      <c r="F5" s="1577"/>
      <c r="G5" s="1577"/>
    </row>
    <row r="6" spans="1:8" ht="12.75" customHeight="1" thickBot="1">
      <c r="B6" s="1581"/>
      <c r="C6" s="1581"/>
      <c r="D6" s="1581"/>
      <c r="E6" s="1581"/>
      <c r="F6" s="1573"/>
      <c r="G6" s="1573"/>
    </row>
    <row r="7" spans="1:8" ht="12.75" customHeight="1" thickBot="1">
      <c r="B7" s="1592" t="s">
        <v>715</v>
      </c>
      <c r="C7" s="2173"/>
      <c r="D7" s="2174"/>
      <c r="E7" s="1573"/>
      <c r="F7" s="1573"/>
      <c r="G7" s="1573"/>
    </row>
    <row r="8" spans="1:8" ht="12.75" customHeight="1">
      <c r="B8" s="1582" t="s">
        <v>923</v>
      </c>
      <c r="C8" s="2175"/>
      <c r="D8" s="2176"/>
      <c r="E8" s="1573"/>
      <c r="F8" s="1573"/>
      <c r="G8" s="1573"/>
    </row>
    <row r="9" spans="1:8" ht="12.75" customHeight="1">
      <c r="B9" s="1583" t="s">
        <v>922</v>
      </c>
      <c r="C9" s="2177"/>
      <c r="D9" s="2178"/>
      <c r="E9" s="1584"/>
      <c r="F9" s="1573"/>
      <c r="G9" s="1573"/>
    </row>
    <row r="10" spans="1:8" ht="12.75" customHeight="1">
      <c r="B10" s="1583" t="s">
        <v>921</v>
      </c>
      <c r="C10" s="2177"/>
      <c r="D10" s="2178"/>
      <c r="E10" s="1584"/>
      <c r="F10" s="1573"/>
      <c r="G10" s="1573"/>
    </row>
    <row r="11" spans="1:8" ht="12.75" customHeight="1">
      <c r="B11" s="1583" t="s">
        <v>920</v>
      </c>
      <c r="C11" s="2177"/>
      <c r="D11" s="2178"/>
      <c r="E11" s="1584"/>
      <c r="F11" s="1573"/>
      <c r="G11" s="1573"/>
    </row>
    <row r="12" spans="1:8" ht="12.75" customHeight="1">
      <c r="B12" s="1583" t="s">
        <v>919</v>
      </c>
      <c r="C12" s="2177"/>
      <c r="D12" s="2178"/>
      <c r="E12" s="1584"/>
      <c r="F12" s="1585"/>
      <c r="G12" s="1573"/>
    </row>
    <row r="13" spans="1:8" ht="12.75" customHeight="1">
      <c r="B13" s="1583" t="s">
        <v>918</v>
      </c>
      <c r="C13" s="2177"/>
      <c r="D13" s="2178"/>
      <c r="E13" s="1584"/>
      <c r="F13" s="1585"/>
      <c r="G13" s="1573"/>
    </row>
    <row r="14" spans="1:8" ht="12.75" customHeight="1">
      <c r="B14" s="1583" t="s">
        <v>917</v>
      </c>
      <c r="C14" s="2177"/>
      <c r="D14" s="2178"/>
      <c r="E14" s="1584"/>
      <c r="F14" s="1573"/>
      <c r="G14" s="1573"/>
    </row>
    <row r="15" spans="1:8" ht="12.75" customHeight="1" thickBot="1">
      <c r="B15" s="1586" t="s">
        <v>916</v>
      </c>
      <c r="C15" s="2179"/>
      <c r="D15" s="2180"/>
      <c r="E15" s="1584"/>
      <c r="F15" s="1573"/>
      <c r="G15" s="1573"/>
    </row>
    <row r="16" spans="1:8" ht="31.5" customHeight="1" thickBot="1">
      <c r="A16" s="2181" t="s">
        <v>915</v>
      </c>
      <c r="B16" s="2181"/>
      <c r="C16" s="2181"/>
      <c r="D16" s="2181"/>
      <c r="E16" s="2181"/>
      <c r="F16" s="2181"/>
    </row>
    <row r="17" spans="1:6" ht="24">
      <c r="A17" s="1587" t="s">
        <v>911</v>
      </c>
      <c r="B17" s="1588" t="s">
        <v>910</v>
      </c>
      <c r="C17" s="2182" t="s">
        <v>914</v>
      </c>
      <c r="D17" s="2183"/>
      <c r="E17" s="1588" t="s">
        <v>1289</v>
      </c>
      <c r="F17" s="1589" t="s">
        <v>913</v>
      </c>
    </row>
    <row r="18" spans="1:6" s="402" customFormat="1" ht="12.75" customHeight="1">
      <c r="A18" s="195">
        <v>1</v>
      </c>
      <c r="B18" s="1570">
        <v>2</v>
      </c>
      <c r="C18" s="2171">
        <v>3</v>
      </c>
      <c r="D18" s="2172"/>
      <c r="E18" s="1570">
        <v>4</v>
      </c>
      <c r="F18" s="399">
        <v>5</v>
      </c>
    </row>
    <row r="19" spans="1:6">
      <c r="A19" s="1543"/>
      <c r="B19" s="1569"/>
      <c r="C19" s="2164"/>
      <c r="D19" s="2168"/>
      <c r="E19" s="1544"/>
      <c r="F19" s="1545"/>
    </row>
    <row r="20" spans="1:6">
      <c r="A20" s="1543"/>
      <c r="B20" s="1569"/>
      <c r="C20" s="2164"/>
      <c r="D20" s="2168"/>
      <c r="E20" s="1544"/>
      <c r="F20" s="1545"/>
    </row>
    <row r="21" spans="1:6">
      <c r="A21" s="1543"/>
      <c r="B21" s="1569"/>
      <c r="C21" s="2164"/>
      <c r="D21" s="2168"/>
      <c r="E21" s="1544"/>
      <c r="F21" s="1545"/>
    </row>
    <row r="22" spans="1:6">
      <c r="A22" s="1543"/>
      <c r="B22" s="1569"/>
      <c r="C22" s="2164"/>
      <c r="D22" s="2168"/>
      <c r="E22" s="1544"/>
      <c r="F22" s="1545"/>
    </row>
    <row r="23" spans="1:6">
      <c r="A23" s="1543"/>
      <c r="B23" s="1569"/>
      <c r="C23" s="2164"/>
      <c r="D23" s="2168"/>
      <c r="E23" s="1544"/>
      <c r="F23" s="1545"/>
    </row>
    <row r="24" spans="1:6">
      <c r="A24" s="1543"/>
      <c r="B24" s="1569"/>
      <c r="C24" s="2164"/>
      <c r="D24" s="2168"/>
      <c r="E24" s="1544"/>
      <c r="F24" s="1545"/>
    </row>
    <row r="25" spans="1:6">
      <c r="A25" s="1543"/>
      <c r="B25" s="1569"/>
      <c r="C25" s="2164"/>
      <c r="D25" s="2168"/>
      <c r="E25" s="1544"/>
      <c r="F25" s="1545"/>
    </row>
    <row r="26" spans="1:6">
      <c r="A26" s="1543"/>
      <c r="B26" s="1569"/>
      <c r="C26" s="2164"/>
      <c r="D26" s="2168"/>
      <c r="E26" s="1544"/>
      <c r="F26" s="1545"/>
    </row>
    <row r="27" spans="1:6" ht="12.75" customHeight="1" thickBot="1">
      <c r="A27" s="1546"/>
      <c r="B27" s="1571"/>
      <c r="C27" s="2166"/>
      <c r="D27" s="2188"/>
      <c r="E27" s="1547"/>
      <c r="F27" s="1548"/>
    </row>
    <row r="30" spans="1:6" ht="12.75" customHeight="1" thickBot="1">
      <c r="A30" s="2186" t="s">
        <v>912</v>
      </c>
      <c r="B30" s="2187"/>
      <c r="C30" s="2187"/>
      <c r="D30" s="2187"/>
      <c r="E30" s="1590"/>
    </row>
    <row r="31" spans="1:6" ht="24">
      <c r="A31" s="1587" t="s">
        <v>911</v>
      </c>
      <c r="B31" s="1588" t="s">
        <v>910</v>
      </c>
      <c r="C31" s="2182" t="s">
        <v>909</v>
      </c>
      <c r="D31" s="2189"/>
    </row>
    <row r="32" spans="1:6" s="402" customFormat="1" ht="12.75" customHeight="1">
      <c r="A32" s="195">
        <v>1</v>
      </c>
      <c r="B32" s="1570">
        <v>2</v>
      </c>
      <c r="C32" s="2171">
        <v>3</v>
      </c>
      <c r="D32" s="2190"/>
      <c r="E32" s="1574"/>
    </row>
    <row r="33" spans="1:5" ht="12.75" customHeight="1">
      <c r="A33" s="1543"/>
      <c r="B33" s="1569"/>
      <c r="C33" s="2164"/>
      <c r="D33" s="2165"/>
    </row>
    <row r="34" spans="1:5" ht="12.75" customHeight="1">
      <c r="A34" s="1543"/>
      <c r="B34" s="1569"/>
      <c r="C34" s="2164"/>
      <c r="D34" s="2165"/>
    </row>
    <row r="35" spans="1:5" ht="12.75" customHeight="1">
      <c r="A35" s="1543"/>
      <c r="B35" s="1569"/>
      <c r="C35" s="2164"/>
      <c r="D35" s="2165"/>
    </row>
    <row r="36" spans="1:5" ht="12.75" customHeight="1">
      <c r="A36" s="1543"/>
      <c r="B36" s="1569"/>
      <c r="C36" s="2164"/>
      <c r="D36" s="2165"/>
    </row>
    <row r="37" spans="1:5" ht="12.75" customHeight="1">
      <c r="A37" s="1543"/>
      <c r="B37" s="1569"/>
      <c r="C37" s="2164"/>
      <c r="D37" s="2165"/>
    </row>
    <row r="38" spans="1:5" ht="12.75" customHeight="1">
      <c r="A38" s="1543"/>
      <c r="B38" s="1569"/>
      <c r="C38" s="2164"/>
      <c r="D38" s="2165"/>
    </row>
    <row r="39" spans="1:5" ht="12.75" customHeight="1">
      <c r="A39" s="1543"/>
      <c r="B39" s="1569"/>
      <c r="C39" s="2164"/>
      <c r="D39" s="2165"/>
    </row>
    <row r="40" spans="1:5" ht="12.75" customHeight="1">
      <c r="A40" s="1543"/>
      <c r="B40" s="1569"/>
      <c r="C40" s="2164"/>
      <c r="D40" s="2165"/>
    </row>
    <row r="41" spans="1:5" ht="12.75" customHeight="1" thickBot="1">
      <c r="A41" s="1546"/>
      <c r="B41" s="1571"/>
      <c r="C41" s="2166"/>
      <c r="D41" s="2167"/>
    </row>
    <row r="42" spans="1:5" s="1591" customFormat="1" ht="89.25" customHeight="1">
      <c r="A42" s="2184" t="s">
        <v>1287</v>
      </c>
      <c r="B42" s="2184"/>
      <c r="C42" s="2184"/>
      <c r="D42" s="2184"/>
      <c r="E42" s="2184"/>
    </row>
    <row r="45" spans="1:5" ht="12.75" customHeight="1">
      <c r="B45" s="1956"/>
      <c r="C45" s="1956"/>
      <c r="D45" s="1"/>
      <c r="E45" s="89"/>
    </row>
    <row r="46" spans="1:5" ht="12.75" customHeight="1">
      <c r="B46" s="3"/>
      <c r="C46" s="3"/>
      <c r="D46" s="1"/>
      <c r="E46" s="426"/>
    </row>
  </sheetData>
  <mergeCells count="38">
    <mergeCell ref="A42:E42"/>
    <mergeCell ref="B45:C45"/>
    <mergeCell ref="B4:D4"/>
    <mergeCell ref="A30:D30"/>
    <mergeCell ref="C34:D34"/>
    <mergeCell ref="C35:D35"/>
    <mergeCell ref="C36:D36"/>
    <mergeCell ref="C24:D24"/>
    <mergeCell ref="C25:D25"/>
    <mergeCell ref="C19:D19"/>
    <mergeCell ref="C26:D26"/>
    <mergeCell ref="C27:D27"/>
    <mergeCell ref="C31:D31"/>
    <mergeCell ref="C32:D32"/>
    <mergeCell ref="C33:D33"/>
    <mergeCell ref="C38:D38"/>
    <mergeCell ref="A1:B1"/>
    <mergeCell ref="A2:B2"/>
    <mergeCell ref="C18:D18"/>
    <mergeCell ref="C7:D7"/>
    <mergeCell ref="C8:D8"/>
    <mergeCell ref="C9:D9"/>
    <mergeCell ref="C10:D10"/>
    <mergeCell ref="C11:D11"/>
    <mergeCell ref="C12:D12"/>
    <mergeCell ref="C13:D13"/>
    <mergeCell ref="C14:D14"/>
    <mergeCell ref="C15:D15"/>
    <mergeCell ref="A16:F16"/>
    <mergeCell ref="C17:D17"/>
    <mergeCell ref="C39:D39"/>
    <mergeCell ref="C40:D40"/>
    <mergeCell ref="C41:D41"/>
    <mergeCell ref="C20:D20"/>
    <mergeCell ref="C21:D21"/>
    <mergeCell ref="C22:D22"/>
    <mergeCell ref="C23:D23"/>
    <mergeCell ref="C37:D37"/>
  </mergeCells>
  <dataValidations count="1">
    <dataValidation type="date" operator="lessThan" allowBlank="1" showInputMessage="1" showErrorMessage="1" error="Nekorektan datum" prompt="Uneti datum u obliku_x000a_dan mes god_x000a_datum separator &quot;/&quot; ili &quot;-&quot; _x000a_ili &quot;.&quot;" sqref="WVL983045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C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C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C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C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C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C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C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C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C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C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C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C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C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C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C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xr:uid="{00000000-0002-0000-1B00-000000000000}">
      <formula1>55153</formula1>
    </dataValidation>
  </dataValidations>
  <pageMargins left="0.32" right="0.21" top="0.68" bottom="0.4" header="0.51181102362204722" footer="0.2"/>
  <pageSetup paperSize="9" scale="75"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75"/>
  <sheetViews>
    <sheetView zoomScaleNormal="100" zoomScaleSheetLayoutView="110" zoomScalePageLayoutView="40" workbookViewId="0">
      <selection activeCell="D3" sqref="D3"/>
    </sheetView>
  </sheetViews>
  <sheetFormatPr defaultColWidth="20.6640625" defaultRowHeight="13.8"/>
  <cols>
    <col min="1" max="1" width="5.33203125" style="418" customWidth="1"/>
    <col min="2" max="2" width="14.109375" style="418" bestFit="1" customWidth="1"/>
    <col min="3" max="3" width="14.33203125" style="418" bestFit="1" customWidth="1"/>
    <col min="4" max="4" width="20" style="418" customWidth="1"/>
    <col min="5" max="5" width="14.33203125" style="418" bestFit="1" customWidth="1"/>
    <col min="6" max="6" width="11.33203125" style="418" customWidth="1"/>
    <col min="7" max="8" width="9.6640625" style="418" customWidth="1"/>
    <col min="9" max="9" width="13" style="418" customWidth="1"/>
    <col min="10" max="14" width="9.6640625" style="418" customWidth="1"/>
    <col min="15" max="236" width="10" style="418" customWidth="1"/>
    <col min="237" max="237" width="20.6640625" style="418"/>
    <col min="238" max="240" width="41.5546875" style="418" customWidth="1"/>
    <col min="241" max="16384" width="20.6640625" style="418"/>
  </cols>
  <sheetData>
    <row r="1" spans="1:16">
      <c r="A1" s="2169"/>
      <c r="B1" s="2169"/>
      <c r="C1" s="2169"/>
      <c r="D1" s="1399"/>
      <c r="E1" s="1549"/>
      <c r="N1" s="1593" t="s">
        <v>927</v>
      </c>
      <c r="P1" s="1710"/>
    </row>
    <row r="2" spans="1:16">
      <c r="A2" s="2170" t="s">
        <v>926</v>
      </c>
      <c r="B2" s="2170"/>
      <c r="C2" s="2170"/>
      <c r="D2" s="1474"/>
      <c r="E2" s="1550" t="s">
        <v>409</v>
      </c>
      <c r="F2" s="1594"/>
      <c r="N2" s="1576"/>
    </row>
    <row r="3" spans="1:16">
      <c r="A3" s="426"/>
      <c r="C3" s="1475" t="s">
        <v>495</v>
      </c>
      <c r="D3" s="1416"/>
      <c r="E3" s="1474"/>
      <c r="F3" s="1474"/>
    </row>
    <row r="4" spans="1:16">
      <c r="D4" s="1476"/>
      <c r="E4" s="1474"/>
      <c r="F4" s="1474"/>
    </row>
    <row r="5" spans="1:16">
      <c r="A5" s="1551" t="s">
        <v>925</v>
      </c>
      <c r="B5" s="1477"/>
      <c r="C5" s="112"/>
    </row>
    <row r="6" spans="1:16" ht="42.6">
      <c r="A6" s="1478" t="s">
        <v>412</v>
      </c>
      <c r="B6" s="1479" t="s">
        <v>1925</v>
      </c>
      <c r="C6" s="1479" t="s">
        <v>1851</v>
      </c>
    </row>
    <row r="7" spans="1:16" s="402" customFormat="1">
      <c r="A7" s="1552">
        <v>1</v>
      </c>
      <c r="B7" s="1553">
        <v>2</v>
      </c>
      <c r="C7" s="1553">
        <v>3</v>
      </c>
      <c r="D7" s="418"/>
      <c r="E7" s="418"/>
      <c r="F7" s="418"/>
    </row>
    <row r="8" spans="1:16">
      <c r="A8" s="1481" t="s">
        <v>9</v>
      </c>
      <c r="B8" s="1485" t="s">
        <v>1143</v>
      </c>
      <c r="C8" s="1554"/>
    </row>
    <row r="9" spans="1:16">
      <c r="A9" s="1481" t="str">
        <f>MID(A8,1,1)+1&amp;"."</f>
        <v>2.</v>
      </c>
      <c r="B9" s="1485" t="s">
        <v>1145</v>
      </c>
      <c r="C9" s="1554"/>
    </row>
    <row r="10" spans="1:16">
      <c r="A10" s="1481" t="str">
        <f t="shared" ref="A10:A13" si="0">MID(A9,1,1)+1&amp;"."</f>
        <v>3.</v>
      </c>
      <c r="B10" s="1485" t="s">
        <v>1146</v>
      </c>
      <c r="C10" s="1554"/>
    </row>
    <row r="11" spans="1:16">
      <c r="A11" s="1481" t="str">
        <f t="shared" si="0"/>
        <v>4.</v>
      </c>
      <c r="B11" s="1485" t="s">
        <v>1147</v>
      </c>
      <c r="C11" s="1554"/>
      <c r="D11" s="1541"/>
      <c r="E11" s="1474"/>
      <c r="F11" s="1474"/>
    </row>
    <row r="12" spans="1:16">
      <c r="A12" s="1481" t="str">
        <f t="shared" si="0"/>
        <v>5.</v>
      </c>
      <c r="B12" s="1485" t="s">
        <v>1148</v>
      </c>
      <c r="C12" s="1554"/>
      <c r="D12" s="1541"/>
      <c r="E12" s="1474"/>
      <c r="F12" s="1474"/>
    </row>
    <row r="13" spans="1:16">
      <c r="A13" s="1481" t="str">
        <f t="shared" si="0"/>
        <v>6.</v>
      </c>
      <c r="B13" s="1485" t="s">
        <v>1852</v>
      </c>
      <c r="C13" s="1554"/>
      <c r="D13" s="1541"/>
      <c r="E13" s="1474"/>
      <c r="F13" s="1474"/>
    </row>
    <row r="14" spans="1:16" ht="14.4" thickBot="1">
      <c r="A14" s="2191" t="s">
        <v>165</v>
      </c>
      <c r="B14" s="2192"/>
      <c r="C14" s="1595">
        <f>SUM(C8:C13)</f>
        <v>0</v>
      </c>
      <c r="D14" s="1482"/>
      <c r="E14" s="1474"/>
      <c r="F14" s="1474"/>
    </row>
    <row r="15" spans="1:16" s="1556" customFormat="1" ht="15">
      <c r="A15" s="1555" t="s">
        <v>1926</v>
      </c>
      <c r="B15" s="1572"/>
      <c r="C15" s="1572"/>
      <c r="D15" s="1572"/>
      <c r="E15" s="1572"/>
      <c r="F15" s="1572"/>
    </row>
    <row r="16" spans="1:16" ht="15">
      <c r="A16" s="1555" t="s">
        <v>1927</v>
      </c>
      <c r="B16" s="1557"/>
      <c r="C16" s="1557"/>
      <c r="D16" s="1400"/>
      <c r="E16" s="1483"/>
      <c r="F16" s="1474"/>
      <c r="O16" s="1557"/>
    </row>
    <row r="17" spans="1:14" ht="15">
      <c r="A17" s="1558" t="s">
        <v>1928</v>
      </c>
      <c r="B17" s="1559"/>
      <c r="C17" s="1559"/>
      <c r="D17" s="1474"/>
      <c r="E17" s="1484"/>
      <c r="F17" s="1474"/>
    </row>
    <row r="18" spans="1:14" ht="15">
      <c r="A18" s="1555" t="s">
        <v>1929</v>
      </c>
      <c r="B18" s="1568"/>
      <c r="C18" s="1568"/>
      <c r="D18" s="1474"/>
      <c r="E18" s="1484"/>
      <c r="F18" s="1474"/>
    </row>
    <row r="19" spans="1:14">
      <c r="A19" s="1540"/>
      <c r="B19" s="1474"/>
      <c r="C19" s="1474"/>
      <c r="D19" s="1474"/>
      <c r="E19" s="112"/>
      <c r="F19" s="1474"/>
    </row>
    <row r="20" spans="1:14" ht="82.8">
      <c r="A20" s="1480" t="s">
        <v>412</v>
      </c>
      <c r="B20" s="1480" t="s">
        <v>1930</v>
      </c>
      <c r="C20" s="1480" t="s">
        <v>1931</v>
      </c>
      <c r="D20" s="1480" t="s">
        <v>1647</v>
      </c>
      <c r="E20" s="1480" t="s">
        <v>1851</v>
      </c>
      <c r="F20" s="1480" t="s">
        <v>1932</v>
      </c>
      <c r="G20" s="1480" t="s">
        <v>1933</v>
      </c>
      <c r="H20" s="1480" t="s">
        <v>1934</v>
      </c>
      <c r="I20" s="1480" t="s">
        <v>1935</v>
      </c>
      <c r="J20" s="1480" t="s">
        <v>1936</v>
      </c>
      <c r="K20" s="1480" t="s">
        <v>1937</v>
      </c>
      <c r="L20" s="1480" t="s">
        <v>1938</v>
      </c>
      <c r="M20" s="1480" t="s">
        <v>1939</v>
      </c>
      <c r="N20" s="1480" t="s">
        <v>1940</v>
      </c>
    </row>
    <row r="21" spans="1:14">
      <c r="A21" s="1560">
        <v>1</v>
      </c>
      <c r="B21" s="1560">
        <v>2</v>
      </c>
      <c r="C21" s="1560">
        <v>3</v>
      </c>
      <c r="D21" s="1560">
        <v>4</v>
      </c>
      <c r="E21" s="1560">
        <v>5</v>
      </c>
      <c r="F21" s="1560">
        <v>6</v>
      </c>
      <c r="G21" s="1560">
        <v>7</v>
      </c>
      <c r="H21" s="1560">
        <v>8</v>
      </c>
      <c r="I21" s="1560">
        <v>9</v>
      </c>
      <c r="J21" s="1560">
        <v>10</v>
      </c>
      <c r="K21" s="1560">
        <v>11</v>
      </c>
      <c r="L21" s="1560">
        <v>12</v>
      </c>
      <c r="M21" s="1560">
        <v>13</v>
      </c>
      <c r="N21" s="1560">
        <v>14</v>
      </c>
    </row>
    <row r="22" spans="1:14">
      <c r="A22" s="1485" t="s">
        <v>9</v>
      </c>
      <c r="B22" s="1561"/>
      <c r="C22" s="1562"/>
      <c r="D22" s="1563"/>
      <c r="E22" s="1554"/>
      <c r="F22" s="1554"/>
      <c r="G22" s="1554"/>
      <c r="H22" s="1554"/>
      <c r="I22" s="1554"/>
      <c r="J22" s="1554"/>
      <c r="K22" s="1554"/>
      <c r="L22" s="1554"/>
      <c r="M22" s="1554"/>
      <c r="N22" s="1554"/>
    </row>
    <row r="23" spans="1:14">
      <c r="A23" s="1485" t="str">
        <f>MID(A22,1,1)+1&amp;"."</f>
        <v>2.</v>
      </c>
      <c r="B23" s="1561"/>
      <c r="C23" s="1562"/>
      <c r="D23" s="1563"/>
      <c r="E23" s="1554"/>
      <c r="F23" s="1554"/>
      <c r="G23" s="1554"/>
      <c r="H23" s="1554"/>
      <c r="I23" s="1554"/>
      <c r="J23" s="1554"/>
      <c r="K23" s="1554"/>
      <c r="L23" s="1554"/>
      <c r="M23" s="1554"/>
      <c r="N23" s="1554"/>
    </row>
    <row r="24" spans="1:14">
      <c r="A24" s="1485" t="str">
        <f t="shared" ref="A24:A31" si="1">MID(A23,1,1)+1&amp;"."</f>
        <v>3.</v>
      </c>
      <c r="B24" s="1561"/>
      <c r="C24" s="1562"/>
      <c r="D24" s="1563"/>
      <c r="E24" s="1554"/>
      <c r="F24" s="1554"/>
      <c r="G24" s="1554"/>
      <c r="H24" s="1554"/>
      <c r="I24" s="1554"/>
      <c r="J24" s="1554"/>
      <c r="K24" s="1554"/>
      <c r="L24" s="1554"/>
      <c r="M24" s="1554"/>
      <c r="N24" s="1554"/>
    </row>
    <row r="25" spans="1:14">
      <c r="A25" s="1485" t="str">
        <f t="shared" si="1"/>
        <v>4.</v>
      </c>
      <c r="B25" s="1561"/>
      <c r="C25" s="1562"/>
      <c r="D25" s="1563"/>
      <c r="E25" s="1554"/>
      <c r="F25" s="1554"/>
      <c r="G25" s="1554"/>
      <c r="H25" s="1554"/>
      <c r="I25" s="1554"/>
      <c r="J25" s="1554"/>
      <c r="K25" s="1554"/>
      <c r="L25" s="1554"/>
      <c r="M25" s="1554"/>
      <c r="N25" s="1554"/>
    </row>
    <row r="26" spans="1:14">
      <c r="A26" s="1485" t="str">
        <f t="shared" si="1"/>
        <v>5.</v>
      </c>
      <c r="B26" s="1561"/>
      <c r="C26" s="1562"/>
      <c r="D26" s="1563"/>
      <c r="E26" s="1554"/>
      <c r="F26" s="1554"/>
      <c r="G26" s="1554"/>
      <c r="H26" s="1554"/>
      <c r="I26" s="1554"/>
      <c r="J26" s="1554"/>
      <c r="K26" s="1554"/>
      <c r="L26" s="1554"/>
      <c r="M26" s="1554"/>
      <c r="N26" s="1554"/>
    </row>
    <row r="27" spans="1:14">
      <c r="A27" s="1485" t="str">
        <f t="shared" si="1"/>
        <v>6.</v>
      </c>
      <c r="B27" s="1561"/>
      <c r="C27" s="1562"/>
      <c r="D27" s="1563"/>
      <c r="E27" s="1554"/>
      <c r="F27" s="1554"/>
      <c r="G27" s="1554"/>
      <c r="H27" s="1554"/>
      <c r="I27" s="1554"/>
      <c r="J27" s="1554"/>
      <c r="K27" s="1554"/>
      <c r="L27" s="1554"/>
      <c r="M27" s="1554"/>
      <c r="N27" s="1554"/>
    </row>
    <row r="28" spans="1:14">
      <c r="A28" s="1485" t="str">
        <f t="shared" si="1"/>
        <v>7.</v>
      </c>
      <c r="B28" s="1561"/>
      <c r="C28" s="1562"/>
      <c r="D28" s="1563"/>
      <c r="E28" s="1554"/>
      <c r="F28" s="1554"/>
      <c r="G28" s="1554"/>
      <c r="H28" s="1554"/>
      <c r="I28" s="1554"/>
      <c r="J28" s="1554"/>
      <c r="K28" s="1554"/>
      <c r="L28" s="1554"/>
      <c r="M28" s="1554"/>
      <c r="N28" s="1554"/>
    </row>
    <row r="29" spans="1:14">
      <c r="A29" s="1485" t="str">
        <f t="shared" si="1"/>
        <v>8.</v>
      </c>
      <c r="B29" s="1561"/>
      <c r="C29" s="1562"/>
      <c r="D29" s="1563"/>
      <c r="E29" s="1554"/>
      <c r="F29" s="1554"/>
      <c r="G29" s="1554"/>
      <c r="H29" s="1554"/>
      <c r="I29" s="1554"/>
      <c r="J29" s="1554"/>
      <c r="K29" s="1554"/>
      <c r="L29" s="1554"/>
      <c r="M29" s="1554"/>
      <c r="N29" s="1554"/>
    </row>
    <row r="30" spans="1:14">
      <c r="A30" s="1485" t="str">
        <f t="shared" si="1"/>
        <v>9.</v>
      </c>
      <c r="B30" s="1561"/>
      <c r="C30" s="1562"/>
      <c r="D30" s="1563"/>
      <c r="E30" s="1554"/>
      <c r="F30" s="1554"/>
      <c r="G30" s="1554"/>
      <c r="H30" s="1554"/>
      <c r="I30" s="1554"/>
      <c r="J30" s="1554"/>
      <c r="K30" s="1554"/>
      <c r="L30" s="1554"/>
      <c r="M30" s="1554"/>
      <c r="N30" s="1554"/>
    </row>
    <row r="31" spans="1:14">
      <c r="A31" s="1485" t="str">
        <f t="shared" si="1"/>
        <v>10.</v>
      </c>
      <c r="B31" s="1561"/>
      <c r="C31" s="1562"/>
      <c r="D31" s="1563"/>
      <c r="E31" s="1554"/>
      <c r="F31" s="1554"/>
      <c r="G31" s="1554"/>
      <c r="H31" s="1554"/>
      <c r="I31" s="1554"/>
      <c r="J31" s="1554"/>
      <c r="K31" s="1554"/>
      <c r="L31" s="1554"/>
      <c r="M31" s="1554"/>
      <c r="N31" s="1554"/>
    </row>
    <row r="32" spans="1:14">
      <c r="A32" s="1485" t="str">
        <f>MID(A31,1,2)+1&amp;"."</f>
        <v>11.</v>
      </c>
      <c r="B32" s="1561"/>
      <c r="C32" s="1562"/>
      <c r="D32" s="1563"/>
      <c r="E32" s="1554"/>
      <c r="F32" s="1554"/>
      <c r="G32" s="1554"/>
      <c r="H32" s="1554"/>
      <c r="I32" s="1554"/>
      <c r="J32" s="1554"/>
      <c r="K32" s="1554"/>
      <c r="L32" s="1554"/>
      <c r="M32" s="1554"/>
      <c r="N32" s="1554"/>
    </row>
    <row r="33" spans="1:14">
      <c r="A33" s="1485" t="str">
        <f t="shared" ref="A33:A71" si="2">MID(A32,1,2)+1&amp;"."</f>
        <v>12.</v>
      </c>
      <c r="B33" s="1561"/>
      <c r="C33" s="1562"/>
      <c r="D33" s="1563"/>
      <c r="E33" s="1554"/>
      <c r="F33" s="1554"/>
      <c r="G33" s="1554"/>
      <c r="H33" s="1554"/>
      <c r="I33" s="1554"/>
      <c r="J33" s="1554"/>
      <c r="K33" s="1554"/>
      <c r="L33" s="1554"/>
      <c r="M33" s="1554"/>
      <c r="N33" s="1554"/>
    </row>
    <row r="34" spans="1:14">
      <c r="A34" s="1485" t="str">
        <f t="shared" si="2"/>
        <v>13.</v>
      </c>
      <c r="B34" s="1561"/>
      <c r="C34" s="1562"/>
      <c r="D34" s="1563"/>
      <c r="E34" s="1554"/>
      <c r="F34" s="1554"/>
      <c r="G34" s="1554"/>
      <c r="H34" s="1554"/>
      <c r="I34" s="1554"/>
      <c r="J34" s="1554"/>
      <c r="K34" s="1554"/>
      <c r="L34" s="1554"/>
      <c r="M34" s="1554"/>
      <c r="N34" s="1554"/>
    </row>
    <row r="35" spans="1:14">
      <c r="A35" s="1485" t="str">
        <f t="shared" si="2"/>
        <v>14.</v>
      </c>
      <c r="B35" s="1561"/>
      <c r="C35" s="1562"/>
      <c r="D35" s="1563"/>
      <c r="E35" s="1554"/>
      <c r="F35" s="1554"/>
      <c r="G35" s="1554"/>
      <c r="H35" s="1554"/>
      <c r="I35" s="1554"/>
      <c r="J35" s="1554"/>
      <c r="K35" s="1554"/>
      <c r="L35" s="1554"/>
      <c r="M35" s="1554"/>
      <c r="N35" s="1554"/>
    </row>
    <row r="36" spans="1:14">
      <c r="A36" s="1485" t="str">
        <f t="shared" si="2"/>
        <v>15.</v>
      </c>
      <c r="B36" s="1561"/>
      <c r="C36" s="1562"/>
      <c r="D36" s="1563"/>
      <c r="E36" s="1554"/>
      <c r="F36" s="1554"/>
      <c r="G36" s="1554"/>
      <c r="H36" s="1554"/>
      <c r="I36" s="1554"/>
      <c r="J36" s="1554"/>
      <c r="K36" s="1554"/>
      <c r="L36" s="1554"/>
      <c r="M36" s="1554"/>
      <c r="N36" s="1554"/>
    </row>
    <row r="37" spans="1:14">
      <c r="A37" s="1485" t="str">
        <f t="shared" si="2"/>
        <v>16.</v>
      </c>
      <c r="B37" s="1561"/>
      <c r="C37" s="1562"/>
      <c r="D37" s="1563"/>
      <c r="E37" s="1554"/>
      <c r="F37" s="1554"/>
      <c r="G37" s="1554"/>
      <c r="H37" s="1554"/>
      <c r="I37" s="1554"/>
      <c r="J37" s="1554"/>
      <c r="K37" s="1554"/>
      <c r="L37" s="1554"/>
      <c r="M37" s="1554"/>
      <c r="N37" s="1554"/>
    </row>
    <row r="38" spans="1:14">
      <c r="A38" s="1485" t="str">
        <f t="shared" si="2"/>
        <v>17.</v>
      </c>
      <c r="B38" s="1561"/>
      <c r="C38" s="1562"/>
      <c r="D38" s="1563"/>
      <c r="E38" s="1554"/>
      <c r="F38" s="1554"/>
      <c r="G38" s="1554"/>
      <c r="H38" s="1554"/>
      <c r="I38" s="1554"/>
      <c r="J38" s="1554"/>
      <c r="K38" s="1554"/>
      <c r="L38" s="1554"/>
      <c r="M38" s="1554"/>
      <c r="N38" s="1554"/>
    </row>
    <row r="39" spans="1:14">
      <c r="A39" s="1485" t="str">
        <f t="shared" si="2"/>
        <v>18.</v>
      </c>
      <c r="B39" s="1561"/>
      <c r="C39" s="1562"/>
      <c r="D39" s="1563"/>
      <c r="E39" s="1554"/>
      <c r="F39" s="1554"/>
      <c r="G39" s="1554"/>
      <c r="H39" s="1554"/>
      <c r="I39" s="1554"/>
      <c r="J39" s="1554"/>
      <c r="K39" s="1554"/>
      <c r="L39" s="1554"/>
      <c r="M39" s="1554"/>
      <c r="N39" s="1554"/>
    </row>
    <row r="40" spans="1:14">
      <c r="A40" s="1485" t="str">
        <f t="shared" si="2"/>
        <v>19.</v>
      </c>
      <c r="B40" s="1561"/>
      <c r="C40" s="1562"/>
      <c r="D40" s="1563"/>
      <c r="E40" s="1554"/>
      <c r="F40" s="1554"/>
      <c r="G40" s="1554"/>
      <c r="H40" s="1554"/>
      <c r="I40" s="1554"/>
      <c r="J40" s="1554"/>
      <c r="K40" s="1554"/>
      <c r="L40" s="1554"/>
      <c r="M40" s="1554"/>
      <c r="N40" s="1554"/>
    </row>
    <row r="41" spans="1:14">
      <c r="A41" s="1485" t="str">
        <f t="shared" si="2"/>
        <v>20.</v>
      </c>
      <c r="B41" s="1561"/>
      <c r="C41" s="1562"/>
      <c r="D41" s="1563"/>
      <c r="E41" s="1554"/>
      <c r="F41" s="1554"/>
      <c r="G41" s="1554"/>
      <c r="H41" s="1554"/>
      <c r="I41" s="1554"/>
      <c r="J41" s="1554"/>
      <c r="K41" s="1554"/>
      <c r="L41" s="1554"/>
      <c r="M41" s="1554"/>
      <c r="N41" s="1554"/>
    </row>
    <row r="42" spans="1:14">
      <c r="A42" s="1485" t="str">
        <f t="shared" si="2"/>
        <v>21.</v>
      </c>
      <c r="B42" s="1561"/>
      <c r="C42" s="1562"/>
      <c r="D42" s="1563"/>
      <c r="E42" s="1554"/>
      <c r="F42" s="1554"/>
      <c r="G42" s="1554"/>
      <c r="H42" s="1554"/>
      <c r="I42" s="1554"/>
      <c r="J42" s="1554"/>
      <c r="K42" s="1554"/>
      <c r="L42" s="1554"/>
      <c r="M42" s="1554"/>
      <c r="N42" s="1554"/>
    </row>
    <row r="43" spans="1:14">
      <c r="A43" s="1485" t="str">
        <f t="shared" si="2"/>
        <v>22.</v>
      </c>
      <c r="B43" s="1561"/>
      <c r="C43" s="1562"/>
      <c r="D43" s="1563"/>
      <c r="E43" s="1554"/>
      <c r="F43" s="1554"/>
      <c r="G43" s="1554"/>
      <c r="H43" s="1554"/>
      <c r="I43" s="1554"/>
      <c r="J43" s="1554"/>
      <c r="K43" s="1554"/>
      <c r="L43" s="1554"/>
      <c r="M43" s="1554"/>
      <c r="N43" s="1554"/>
    </row>
    <row r="44" spans="1:14">
      <c r="A44" s="1485" t="str">
        <f t="shared" si="2"/>
        <v>23.</v>
      </c>
      <c r="B44" s="1561"/>
      <c r="C44" s="1562"/>
      <c r="D44" s="1563"/>
      <c r="E44" s="1554"/>
      <c r="F44" s="1554"/>
      <c r="G44" s="1554"/>
      <c r="H44" s="1554"/>
      <c r="I44" s="1554"/>
      <c r="J44" s="1554"/>
      <c r="K44" s="1554"/>
      <c r="L44" s="1554"/>
      <c r="M44" s="1554"/>
      <c r="N44" s="1554"/>
    </row>
    <row r="45" spans="1:14">
      <c r="A45" s="1485" t="str">
        <f t="shared" si="2"/>
        <v>24.</v>
      </c>
      <c r="B45" s="1561"/>
      <c r="C45" s="1562"/>
      <c r="D45" s="1563"/>
      <c r="E45" s="1554"/>
      <c r="F45" s="1554"/>
      <c r="G45" s="1554"/>
      <c r="H45" s="1554"/>
      <c r="I45" s="1554"/>
      <c r="J45" s="1554"/>
      <c r="K45" s="1554"/>
      <c r="L45" s="1554"/>
      <c r="M45" s="1554"/>
      <c r="N45" s="1554"/>
    </row>
    <row r="46" spans="1:14">
      <c r="A46" s="1485" t="str">
        <f t="shared" si="2"/>
        <v>25.</v>
      </c>
      <c r="B46" s="1561"/>
      <c r="C46" s="1562"/>
      <c r="D46" s="1563"/>
      <c r="E46" s="1554"/>
      <c r="F46" s="1554"/>
      <c r="G46" s="1554"/>
      <c r="H46" s="1554"/>
      <c r="I46" s="1554"/>
      <c r="J46" s="1554"/>
      <c r="K46" s="1554"/>
      <c r="L46" s="1554"/>
      <c r="M46" s="1554"/>
      <c r="N46" s="1554"/>
    </row>
    <row r="47" spans="1:14">
      <c r="A47" s="1485" t="str">
        <f t="shared" si="2"/>
        <v>26.</v>
      </c>
      <c r="B47" s="1561"/>
      <c r="C47" s="1562"/>
      <c r="D47" s="1563"/>
      <c r="E47" s="1554"/>
      <c r="F47" s="1554"/>
      <c r="G47" s="1554"/>
      <c r="H47" s="1554"/>
      <c r="I47" s="1554"/>
      <c r="J47" s="1554"/>
      <c r="K47" s="1554"/>
      <c r="L47" s="1554"/>
      <c r="M47" s="1554"/>
      <c r="N47" s="1554"/>
    </row>
    <row r="48" spans="1:14">
      <c r="A48" s="1485" t="str">
        <f t="shared" si="2"/>
        <v>27.</v>
      </c>
      <c r="B48" s="1561"/>
      <c r="C48" s="1562"/>
      <c r="D48" s="1563"/>
      <c r="E48" s="1554"/>
      <c r="F48" s="1554"/>
      <c r="G48" s="1554"/>
      <c r="H48" s="1554"/>
      <c r="I48" s="1554"/>
      <c r="J48" s="1554"/>
      <c r="K48" s="1554"/>
      <c r="L48" s="1554"/>
      <c r="M48" s="1554"/>
      <c r="N48" s="1554"/>
    </row>
    <row r="49" spans="1:14">
      <c r="A49" s="1485" t="str">
        <f t="shared" si="2"/>
        <v>28.</v>
      </c>
      <c r="B49" s="1561"/>
      <c r="C49" s="1562"/>
      <c r="D49" s="1563"/>
      <c r="E49" s="1554"/>
      <c r="F49" s="1554"/>
      <c r="G49" s="1554"/>
      <c r="H49" s="1554"/>
      <c r="I49" s="1554"/>
      <c r="J49" s="1554"/>
      <c r="K49" s="1554"/>
      <c r="L49" s="1554"/>
      <c r="M49" s="1554"/>
      <c r="N49" s="1554"/>
    </row>
    <row r="50" spans="1:14">
      <c r="A50" s="1485" t="str">
        <f t="shared" si="2"/>
        <v>29.</v>
      </c>
      <c r="B50" s="1561"/>
      <c r="C50" s="1562"/>
      <c r="D50" s="1563"/>
      <c r="E50" s="1554"/>
      <c r="F50" s="1554"/>
      <c r="G50" s="1554"/>
      <c r="H50" s="1554"/>
      <c r="I50" s="1554"/>
      <c r="J50" s="1554"/>
      <c r="K50" s="1554"/>
      <c r="L50" s="1554"/>
      <c r="M50" s="1554"/>
      <c r="N50" s="1554"/>
    </row>
    <row r="51" spans="1:14">
      <c r="A51" s="1485" t="str">
        <f t="shared" si="2"/>
        <v>30.</v>
      </c>
      <c r="B51" s="1561"/>
      <c r="C51" s="1562"/>
      <c r="D51" s="1563"/>
      <c r="E51" s="1554"/>
      <c r="F51" s="1554"/>
      <c r="G51" s="1554"/>
      <c r="H51" s="1554"/>
      <c r="I51" s="1554"/>
      <c r="J51" s="1554"/>
      <c r="K51" s="1554"/>
      <c r="L51" s="1554"/>
      <c r="M51" s="1554"/>
      <c r="N51" s="1554"/>
    </row>
    <row r="52" spans="1:14">
      <c r="A52" s="1485" t="str">
        <f t="shared" si="2"/>
        <v>31.</v>
      </c>
      <c r="B52" s="1561"/>
      <c r="C52" s="1562"/>
      <c r="D52" s="1563"/>
      <c r="E52" s="1554"/>
      <c r="F52" s="1554"/>
      <c r="G52" s="1554"/>
      <c r="H52" s="1554"/>
      <c r="I52" s="1554"/>
      <c r="J52" s="1554"/>
      <c r="K52" s="1554"/>
      <c r="L52" s="1554"/>
      <c r="M52" s="1554"/>
      <c r="N52" s="1554"/>
    </row>
    <row r="53" spans="1:14">
      <c r="A53" s="1485" t="str">
        <f t="shared" si="2"/>
        <v>32.</v>
      </c>
      <c r="B53" s="1561"/>
      <c r="C53" s="1562"/>
      <c r="D53" s="1563"/>
      <c r="E53" s="1554"/>
      <c r="F53" s="1554"/>
      <c r="G53" s="1554"/>
      <c r="H53" s="1554"/>
      <c r="I53" s="1554"/>
      <c r="J53" s="1554"/>
      <c r="K53" s="1554"/>
      <c r="L53" s="1554"/>
      <c r="M53" s="1554"/>
      <c r="N53" s="1554"/>
    </row>
    <row r="54" spans="1:14">
      <c r="A54" s="1485" t="str">
        <f t="shared" si="2"/>
        <v>33.</v>
      </c>
      <c r="B54" s="1561"/>
      <c r="C54" s="1562"/>
      <c r="D54" s="1563"/>
      <c r="E54" s="1554"/>
      <c r="F54" s="1554"/>
      <c r="G54" s="1554"/>
      <c r="H54" s="1554"/>
      <c r="I54" s="1554"/>
      <c r="J54" s="1554"/>
      <c r="K54" s="1554"/>
      <c r="L54" s="1554"/>
      <c r="M54" s="1554"/>
      <c r="N54" s="1554"/>
    </row>
    <row r="55" spans="1:14">
      <c r="A55" s="1485" t="str">
        <f t="shared" si="2"/>
        <v>34.</v>
      </c>
      <c r="B55" s="1561"/>
      <c r="C55" s="1562"/>
      <c r="D55" s="1563"/>
      <c r="E55" s="1554"/>
      <c r="F55" s="1554"/>
      <c r="G55" s="1554"/>
      <c r="H55" s="1554"/>
      <c r="I55" s="1554"/>
      <c r="J55" s="1554"/>
      <c r="K55" s="1554"/>
      <c r="L55" s="1554"/>
      <c r="M55" s="1554"/>
      <c r="N55" s="1554"/>
    </row>
    <row r="56" spans="1:14">
      <c r="A56" s="1485" t="str">
        <f t="shared" si="2"/>
        <v>35.</v>
      </c>
      <c r="B56" s="1561"/>
      <c r="C56" s="1562"/>
      <c r="D56" s="1563"/>
      <c r="E56" s="1554"/>
      <c r="F56" s="1554"/>
      <c r="G56" s="1554"/>
      <c r="H56" s="1554"/>
      <c r="I56" s="1554"/>
      <c r="J56" s="1554"/>
      <c r="K56" s="1554"/>
      <c r="L56" s="1554"/>
      <c r="M56" s="1554"/>
      <c r="N56" s="1554"/>
    </row>
    <row r="57" spans="1:14">
      <c r="A57" s="1485" t="str">
        <f t="shared" si="2"/>
        <v>36.</v>
      </c>
      <c r="B57" s="1561"/>
      <c r="C57" s="1562"/>
      <c r="D57" s="1563"/>
      <c r="E57" s="1554"/>
      <c r="F57" s="1554"/>
      <c r="G57" s="1554"/>
      <c r="H57" s="1554"/>
      <c r="I57" s="1554"/>
      <c r="J57" s="1554"/>
      <c r="K57" s="1554"/>
      <c r="L57" s="1554"/>
      <c r="M57" s="1554"/>
      <c r="N57" s="1554"/>
    </row>
    <row r="58" spans="1:14">
      <c r="A58" s="1485" t="str">
        <f t="shared" si="2"/>
        <v>37.</v>
      </c>
      <c r="B58" s="1561"/>
      <c r="C58" s="1562"/>
      <c r="D58" s="1563"/>
      <c r="E58" s="1554"/>
      <c r="F58" s="1554"/>
      <c r="G58" s="1554"/>
      <c r="H58" s="1554"/>
      <c r="I58" s="1554"/>
      <c r="J58" s="1554"/>
      <c r="K58" s="1554"/>
      <c r="L58" s="1554"/>
      <c r="M58" s="1554"/>
      <c r="N58" s="1554"/>
    </row>
    <row r="59" spans="1:14">
      <c r="A59" s="1485" t="str">
        <f t="shared" si="2"/>
        <v>38.</v>
      </c>
      <c r="B59" s="1561"/>
      <c r="C59" s="1562"/>
      <c r="D59" s="1563"/>
      <c r="E59" s="1554"/>
      <c r="F59" s="1554"/>
      <c r="G59" s="1554"/>
      <c r="H59" s="1554"/>
      <c r="I59" s="1554"/>
      <c r="J59" s="1554"/>
      <c r="K59" s="1554"/>
      <c r="L59" s="1554"/>
      <c r="M59" s="1554"/>
      <c r="N59" s="1554"/>
    </row>
    <row r="60" spans="1:14">
      <c r="A60" s="1485" t="str">
        <f t="shared" si="2"/>
        <v>39.</v>
      </c>
      <c r="B60" s="1561"/>
      <c r="C60" s="1562"/>
      <c r="D60" s="1563"/>
      <c r="E60" s="1554"/>
      <c r="F60" s="1554"/>
      <c r="G60" s="1554"/>
      <c r="H60" s="1554"/>
      <c r="I60" s="1554"/>
      <c r="J60" s="1554"/>
      <c r="K60" s="1554"/>
      <c r="L60" s="1554"/>
      <c r="M60" s="1554"/>
      <c r="N60" s="1554"/>
    </row>
    <row r="61" spans="1:14">
      <c r="A61" s="1485" t="str">
        <f t="shared" si="2"/>
        <v>40.</v>
      </c>
      <c r="B61" s="1561"/>
      <c r="C61" s="1562"/>
      <c r="D61" s="1563"/>
      <c r="E61" s="1554"/>
      <c r="F61" s="1554"/>
      <c r="G61" s="1554"/>
      <c r="H61" s="1554"/>
      <c r="I61" s="1554"/>
      <c r="J61" s="1554"/>
      <c r="K61" s="1554"/>
      <c r="L61" s="1554"/>
      <c r="M61" s="1554"/>
      <c r="N61" s="1554"/>
    </row>
    <row r="62" spans="1:14">
      <c r="A62" s="1485" t="str">
        <f t="shared" si="2"/>
        <v>41.</v>
      </c>
      <c r="B62" s="1561"/>
      <c r="C62" s="1562"/>
      <c r="D62" s="1563"/>
      <c r="E62" s="1554"/>
      <c r="F62" s="1554"/>
      <c r="G62" s="1554"/>
      <c r="H62" s="1554"/>
      <c r="I62" s="1554"/>
      <c r="J62" s="1554"/>
      <c r="K62" s="1554"/>
      <c r="L62" s="1554"/>
      <c r="M62" s="1554"/>
      <c r="N62" s="1554"/>
    </row>
    <row r="63" spans="1:14">
      <c r="A63" s="1485" t="str">
        <f t="shared" si="2"/>
        <v>42.</v>
      </c>
      <c r="B63" s="1561"/>
      <c r="C63" s="1562"/>
      <c r="D63" s="1563"/>
      <c r="E63" s="1554"/>
      <c r="F63" s="1554"/>
      <c r="G63" s="1554"/>
      <c r="H63" s="1554"/>
      <c r="I63" s="1554"/>
      <c r="J63" s="1554"/>
      <c r="K63" s="1554"/>
      <c r="L63" s="1554"/>
      <c r="M63" s="1554"/>
      <c r="N63" s="1554"/>
    </row>
    <row r="64" spans="1:14">
      <c r="A64" s="1485" t="str">
        <f t="shared" si="2"/>
        <v>43.</v>
      </c>
      <c r="B64" s="1561"/>
      <c r="C64" s="1562"/>
      <c r="D64" s="1563"/>
      <c r="E64" s="1554"/>
      <c r="F64" s="1554"/>
      <c r="G64" s="1554"/>
      <c r="H64" s="1554"/>
      <c r="I64" s="1554"/>
      <c r="J64" s="1554"/>
      <c r="K64" s="1554"/>
      <c r="L64" s="1554"/>
      <c r="M64" s="1554"/>
      <c r="N64" s="1554"/>
    </row>
    <row r="65" spans="1:14">
      <c r="A65" s="1485" t="str">
        <f t="shared" si="2"/>
        <v>44.</v>
      </c>
      <c r="B65" s="1561"/>
      <c r="C65" s="1562"/>
      <c r="D65" s="1563"/>
      <c r="E65" s="1554"/>
      <c r="F65" s="1554"/>
      <c r="G65" s="1554"/>
      <c r="H65" s="1554"/>
      <c r="I65" s="1554"/>
      <c r="J65" s="1554"/>
      <c r="K65" s="1554"/>
      <c r="L65" s="1554"/>
      <c r="M65" s="1554"/>
      <c r="N65" s="1554"/>
    </row>
    <row r="66" spans="1:14">
      <c r="A66" s="1485" t="str">
        <f t="shared" si="2"/>
        <v>45.</v>
      </c>
      <c r="B66" s="1561"/>
      <c r="C66" s="1562"/>
      <c r="D66" s="1563"/>
      <c r="E66" s="1554"/>
      <c r="F66" s="1554"/>
      <c r="G66" s="1554"/>
      <c r="H66" s="1554"/>
      <c r="I66" s="1554"/>
      <c r="J66" s="1554"/>
      <c r="K66" s="1554"/>
      <c r="L66" s="1554"/>
      <c r="M66" s="1554"/>
      <c r="N66" s="1554"/>
    </row>
    <row r="67" spans="1:14">
      <c r="A67" s="1485" t="str">
        <f t="shared" si="2"/>
        <v>46.</v>
      </c>
      <c r="B67" s="1561"/>
      <c r="C67" s="1562"/>
      <c r="D67" s="1563"/>
      <c r="E67" s="1554"/>
      <c r="F67" s="1554"/>
      <c r="G67" s="1554"/>
      <c r="H67" s="1554"/>
      <c r="I67" s="1554"/>
      <c r="J67" s="1554"/>
      <c r="K67" s="1554"/>
      <c r="L67" s="1554"/>
      <c r="M67" s="1554"/>
      <c r="N67" s="1554"/>
    </row>
    <row r="68" spans="1:14">
      <c r="A68" s="1485" t="str">
        <f t="shared" si="2"/>
        <v>47.</v>
      </c>
      <c r="B68" s="1561"/>
      <c r="C68" s="1562"/>
      <c r="D68" s="1563"/>
      <c r="E68" s="1554"/>
      <c r="F68" s="1554"/>
      <c r="G68" s="1554"/>
      <c r="H68" s="1554"/>
      <c r="I68" s="1554"/>
      <c r="J68" s="1554"/>
      <c r="K68" s="1554"/>
      <c r="L68" s="1554"/>
      <c r="M68" s="1554"/>
      <c r="N68" s="1554"/>
    </row>
    <row r="69" spans="1:14">
      <c r="A69" s="1485" t="str">
        <f t="shared" si="2"/>
        <v>48.</v>
      </c>
      <c r="B69" s="1561"/>
      <c r="C69" s="1562"/>
      <c r="D69" s="1563"/>
      <c r="E69" s="1554"/>
      <c r="F69" s="1554"/>
      <c r="G69" s="1554"/>
      <c r="H69" s="1554"/>
      <c r="I69" s="1554"/>
      <c r="J69" s="1554"/>
      <c r="K69" s="1554"/>
      <c r="L69" s="1554"/>
      <c r="M69" s="1554"/>
      <c r="N69" s="1554"/>
    </row>
    <row r="70" spans="1:14">
      <c r="A70" s="1485" t="str">
        <f t="shared" si="2"/>
        <v>49.</v>
      </c>
      <c r="B70" s="1561"/>
      <c r="C70" s="1562"/>
      <c r="D70" s="1563"/>
      <c r="E70" s="1554"/>
      <c r="F70" s="1554"/>
      <c r="G70" s="1554"/>
      <c r="H70" s="1554"/>
      <c r="I70" s="1554"/>
      <c r="J70" s="1554"/>
      <c r="K70" s="1554"/>
      <c r="L70" s="1554"/>
      <c r="M70" s="1554"/>
      <c r="N70" s="1554"/>
    </row>
    <row r="71" spans="1:14">
      <c r="A71" s="1485" t="str">
        <f t="shared" si="2"/>
        <v>50.</v>
      </c>
      <c r="B71" s="1561"/>
      <c r="C71" s="1562"/>
      <c r="D71" s="1563"/>
      <c r="E71" s="1554"/>
      <c r="F71" s="1554"/>
      <c r="G71" s="1554"/>
      <c r="H71" s="1554"/>
      <c r="I71" s="1554"/>
      <c r="J71" s="1554"/>
      <c r="K71" s="1554"/>
      <c r="L71" s="1554"/>
      <c r="M71" s="1554"/>
      <c r="N71" s="1554"/>
    </row>
    <row r="72" spans="1:14" ht="14.4" thickBot="1">
      <c r="A72" s="2193" t="s">
        <v>165</v>
      </c>
      <c r="B72" s="2194"/>
      <c r="C72" s="2194"/>
      <c r="D72" s="2195"/>
      <c r="E72" s="1595">
        <f>SUM(E22:E71)</f>
        <v>0</v>
      </c>
      <c r="F72" s="1595">
        <f t="shared" ref="F72:N72" si="3">SUM(F22:F71)</f>
        <v>0</v>
      </c>
      <c r="G72" s="1595">
        <f t="shared" si="3"/>
        <v>0</v>
      </c>
      <c r="H72" s="1595">
        <f t="shared" si="3"/>
        <v>0</v>
      </c>
      <c r="I72" s="1595">
        <f t="shared" si="3"/>
        <v>0</v>
      </c>
      <c r="J72" s="1595">
        <f t="shared" si="3"/>
        <v>0</v>
      </c>
      <c r="K72" s="1595">
        <f t="shared" si="3"/>
        <v>0</v>
      </c>
      <c r="L72" s="1595">
        <f t="shared" si="3"/>
        <v>0</v>
      </c>
      <c r="M72" s="1595">
        <f t="shared" si="3"/>
        <v>0</v>
      </c>
      <c r="N72" s="1595">
        <f t="shared" si="3"/>
        <v>0</v>
      </c>
    </row>
    <row r="74" spans="1:14">
      <c r="C74" s="1893"/>
      <c r="D74" s="1893"/>
      <c r="E74" s="1"/>
      <c r="F74" s="67"/>
    </row>
    <row r="75" spans="1:14">
      <c r="C75" s="3" t="s">
        <v>422</v>
      </c>
      <c r="D75" s="3"/>
      <c r="E75" s="1"/>
      <c r="F75" s="426" t="s">
        <v>1149</v>
      </c>
    </row>
  </sheetData>
  <mergeCells count="5">
    <mergeCell ref="C74:D74"/>
    <mergeCell ref="A1:C1"/>
    <mergeCell ref="A2:C2"/>
    <mergeCell ref="A14:B14"/>
    <mergeCell ref="A72:D72"/>
  </mergeCells>
  <dataValidations count="2">
    <dataValidation type="list" allowBlank="1" showInputMessage="1" showErrorMessage="1" sqref="J8:J14 C22:C71" xr:uid="{13468C82-7FA2-493A-9F40-41EDF835B6E8}">
      <formula1>INDIRECT(B8)</formula1>
    </dataValidation>
    <dataValidation type="list" allowBlank="1" showInputMessage="1" showErrorMessage="1" sqref="I8:I14 B22:B71" xr:uid="{D5FE7AF0-4418-49AA-AA21-D4C6BBEB67A2}">
      <formula1>Entitet</formula1>
    </dataValidation>
  </dataValidations>
  <pageMargins left="0.31496062992125984" right="0.19685039370078741" top="0.6692913385826772" bottom="0.39370078740157483" header="0.51181102362204722" footer="0.19685039370078741"/>
  <pageSetup paperSize="9" scale="89" orientation="landscape" r:id="rId1"/>
  <headerFooter alignWithMargins="0"/>
  <ignoredErrors>
    <ignoredError sqref="C14" formulaRange="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17E13-7ED4-4B74-AC16-4EE50147AAD0}">
  <dimension ref="A1:G3331"/>
  <sheetViews>
    <sheetView zoomScaleNormal="100" workbookViewId="0">
      <selection activeCell="D5" sqref="D5"/>
    </sheetView>
  </sheetViews>
  <sheetFormatPr defaultColWidth="9.109375" defaultRowHeight="13.8"/>
  <cols>
    <col min="1" max="1" width="22.109375" style="1473" customWidth="1"/>
    <col min="2" max="5" width="19.109375" style="1473" customWidth="1"/>
  </cols>
  <sheetData>
    <row r="1" spans="1:7" ht="12.75" customHeight="1">
      <c r="A1" s="2196"/>
      <c r="B1" s="2196"/>
      <c r="C1" s="1454"/>
      <c r="D1" s="1596"/>
      <c r="E1" s="1593" t="s">
        <v>1835</v>
      </c>
      <c r="G1" s="1710"/>
    </row>
    <row r="2" spans="1:7" ht="12.75" customHeight="1">
      <c r="A2" s="2197" t="s">
        <v>408</v>
      </c>
      <c r="B2" s="2197"/>
      <c r="C2" s="1455"/>
      <c r="D2" s="1456" t="s">
        <v>409</v>
      </c>
      <c r="E2" s="1597"/>
    </row>
    <row r="3" spans="1:7" ht="12.75" customHeight="1">
      <c r="A3" s="1455"/>
      <c r="B3" s="1455"/>
      <c r="C3" s="1455"/>
      <c r="D3" s="1456"/>
      <c r="E3" s="1174"/>
    </row>
    <row r="4" spans="1:7" ht="12.75" customHeight="1">
      <c r="A4" s="1457" t="s">
        <v>1836</v>
      </c>
      <c r="B4" s="1458"/>
      <c r="C4" s="1459"/>
      <c r="D4" s="1460"/>
      <c r="E4" s="1458"/>
    </row>
    <row r="5" spans="1:7" ht="12.75" customHeight="1">
      <c r="A5" s="1461" t="s">
        <v>628</v>
      </c>
      <c r="B5" s="1565"/>
      <c r="C5" s="1398" t="s">
        <v>629</v>
      </c>
      <c r="D5" s="1416"/>
      <c r="E5" s="1462"/>
    </row>
    <row r="6" spans="1:7" ht="12.75" customHeight="1" thickBot="1">
      <c r="A6" s="1463"/>
      <c r="B6" s="1464"/>
      <c r="C6" s="1465"/>
      <c r="D6" s="1466"/>
      <c r="E6" s="1464"/>
    </row>
    <row r="7" spans="1:7" ht="12.75" customHeight="1">
      <c r="A7" s="2198" t="s">
        <v>1947</v>
      </c>
      <c r="B7" s="2199"/>
      <c r="C7" s="2199"/>
      <c r="D7" s="2200"/>
      <c r="E7" s="1598"/>
    </row>
    <row r="8" spans="1:7" ht="12.75" customHeight="1" thickBot="1">
      <c r="A8" s="2201" t="s">
        <v>1948</v>
      </c>
      <c r="B8" s="2202"/>
      <c r="C8" s="2202"/>
      <c r="D8" s="2203"/>
      <c r="E8" s="1599"/>
    </row>
    <row r="9" spans="1:7" ht="12.75" customHeight="1">
      <c r="A9" s="1463"/>
      <c r="B9" s="1464"/>
      <c r="C9" s="1465"/>
      <c r="D9" s="1466"/>
      <c r="E9" s="1464"/>
    </row>
    <row r="10" spans="1:7" ht="12.75" customHeight="1">
      <c r="A10"/>
      <c r="B10"/>
      <c r="C10"/>
      <c r="D10"/>
      <c r="E10"/>
    </row>
    <row r="11" spans="1:7" ht="27.6">
      <c r="A11" s="1467" t="s">
        <v>1837</v>
      </c>
      <c r="B11" s="1468" t="s">
        <v>1838</v>
      </c>
      <c r="C11" s="1468" t="s">
        <v>1839</v>
      </c>
      <c r="D11" s="1468" t="s">
        <v>907</v>
      </c>
      <c r="E11" s="1468" t="s">
        <v>1840</v>
      </c>
    </row>
    <row r="12" spans="1:7" ht="12.75" customHeight="1">
      <c r="A12" s="2204" t="s">
        <v>1841</v>
      </c>
      <c r="B12" s="2207"/>
      <c r="C12" s="1469" t="s">
        <v>1842</v>
      </c>
      <c r="D12" s="1600"/>
      <c r="E12" s="1601"/>
    </row>
    <row r="13" spans="1:7" ht="12.75" customHeight="1">
      <c r="A13" s="2205"/>
      <c r="B13" s="2208"/>
      <c r="C13" s="1469" t="s">
        <v>1144</v>
      </c>
      <c r="D13" s="1600"/>
      <c r="E13" s="1601"/>
    </row>
    <row r="14" spans="1:7" ht="12.75" customHeight="1">
      <c r="A14" s="2205"/>
      <c r="B14" s="2208"/>
      <c r="C14" s="1469" t="s">
        <v>1843</v>
      </c>
      <c r="D14" s="1600"/>
      <c r="E14" s="1601"/>
    </row>
    <row r="15" spans="1:7" ht="12.75" customHeight="1">
      <c r="A15" s="2205"/>
      <c r="B15" s="2208"/>
      <c r="C15" s="1469" t="s">
        <v>134</v>
      </c>
      <c r="D15" s="1600"/>
      <c r="E15" s="1601"/>
    </row>
    <row r="16" spans="1:7" ht="12.75" customHeight="1">
      <c r="A16" s="2206"/>
      <c r="B16" s="2209"/>
      <c r="C16" s="1469" t="s">
        <v>473</v>
      </c>
      <c r="D16" s="1602">
        <f>SUM(D12:D15)</f>
        <v>0</v>
      </c>
      <c r="E16" s="1603">
        <f>SUM(E12:E15)</f>
        <v>0</v>
      </c>
    </row>
    <row r="17" spans="1:5" ht="12.75" customHeight="1">
      <c r="A17" s="2204" t="s">
        <v>1844</v>
      </c>
      <c r="B17" s="2207"/>
      <c r="C17" s="1469" t="s">
        <v>1842</v>
      </c>
      <c r="D17" s="1600"/>
      <c r="E17" s="1601"/>
    </row>
    <row r="18" spans="1:5" ht="12.75" customHeight="1">
      <c r="A18" s="2205"/>
      <c r="B18" s="2208"/>
      <c r="C18" s="1469" t="s">
        <v>1144</v>
      </c>
      <c r="D18" s="1600"/>
      <c r="E18" s="1601"/>
    </row>
    <row r="19" spans="1:5" ht="12.75" customHeight="1">
      <c r="A19" s="2205"/>
      <c r="B19" s="2208"/>
      <c r="C19" s="1469" t="s">
        <v>1843</v>
      </c>
      <c r="D19" s="1600"/>
      <c r="E19" s="1601"/>
    </row>
    <row r="20" spans="1:5" ht="12.75" customHeight="1">
      <c r="A20" s="2205"/>
      <c r="B20" s="2208"/>
      <c r="C20" s="1469" t="s">
        <v>134</v>
      </c>
      <c r="D20" s="1600"/>
      <c r="E20" s="1601"/>
    </row>
    <row r="21" spans="1:5" ht="12.75" customHeight="1">
      <c r="A21" s="2206"/>
      <c r="B21" s="2209"/>
      <c r="C21" s="1469" t="s">
        <v>473</v>
      </c>
      <c r="D21" s="1602">
        <f>SUM(D17:D20)</f>
        <v>0</v>
      </c>
      <c r="E21" s="1603">
        <f>SUM(E17:E20)</f>
        <v>0</v>
      </c>
    </row>
    <row r="22" spans="1:5" ht="12.75" customHeight="1">
      <c r="A22" s="2204" t="s">
        <v>1845</v>
      </c>
      <c r="B22" s="2207"/>
      <c r="C22" s="1469" t="s">
        <v>1842</v>
      </c>
      <c r="D22" s="1600"/>
      <c r="E22" s="1601"/>
    </row>
    <row r="23" spans="1:5" ht="12.75" customHeight="1">
      <c r="A23" s="2205"/>
      <c r="B23" s="2208"/>
      <c r="C23" s="1469" t="s">
        <v>1144</v>
      </c>
      <c r="D23" s="1600"/>
      <c r="E23" s="1601"/>
    </row>
    <row r="24" spans="1:5" ht="12.75" customHeight="1">
      <c r="A24" s="2205"/>
      <c r="B24" s="2208"/>
      <c r="C24" s="1469" t="s">
        <v>1843</v>
      </c>
      <c r="D24" s="1600"/>
      <c r="E24" s="1601"/>
    </row>
    <row r="25" spans="1:5" ht="12.75" customHeight="1">
      <c r="A25" s="2205"/>
      <c r="B25" s="2208"/>
      <c r="C25" s="1469" t="s">
        <v>134</v>
      </c>
      <c r="D25" s="1600"/>
      <c r="E25" s="1601"/>
    </row>
    <row r="26" spans="1:5" ht="12.75" customHeight="1">
      <c r="A26" s="2206"/>
      <c r="B26" s="2209"/>
      <c r="C26" s="1469" t="s">
        <v>473</v>
      </c>
      <c r="D26" s="1602">
        <f>SUM(D22:D25)</f>
        <v>0</v>
      </c>
      <c r="E26" s="1603">
        <f>SUM(E22:E25)</f>
        <v>0</v>
      </c>
    </row>
    <row r="27" spans="1:5" ht="12.75" customHeight="1">
      <c r="A27" s="2204" t="s">
        <v>1846</v>
      </c>
      <c r="B27" s="2207"/>
      <c r="C27" s="1469" t="s">
        <v>1842</v>
      </c>
      <c r="D27" s="1600"/>
      <c r="E27" s="1601"/>
    </row>
    <row r="28" spans="1:5" ht="12.75" customHeight="1">
      <c r="A28" s="2205"/>
      <c r="B28" s="2208"/>
      <c r="C28" s="1469" t="s">
        <v>1144</v>
      </c>
      <c r="D28" s="1600"/>
      <c r="E28" s="1601"/>
    </row>
    <row r="29" spans="1:5" ht="12.75" customHeight="1">
      <c r="A29" s="2205"/>
      <c r="B29" s="2208"/>
      <c r="C29" s="1469" t="s">
        <v>1843</v>
      </c>
      <c r="D29" s="1600"/>
      <c r="E29" s="1601"/>
    </row>
    <row r="30" spans="1:5" ht="12.75" customHeight="1">
      <c r="A30" s="2205"/>
      <c r="B30" s="2208"/>
      <c r="C30" s="1469" t="s">
        <v>134</v>
      </c>
      <c r="D30" s="1600"/>
      <c r="E30" s="1601"/>
    </row>
    <row r="31" spans="1:5" ht="12.75" customHeight="1">
      <c r="A31" s="2206"/>
      <c r="B31" s="2209"/>
      <c r="C31" s="1469" t="s">
        <v>1836</v>
      </c>
      <c r="D31" s="1602">
        <f>SUM(D27:D30)</f>
        <v>0</v>
      </c>
      <c r="E31" s="1603">
        <f>SUM(E27:E30)</f>
        <v>0</v>
      </c>
    </row>
    <row r="32" spans="1:5" ht="12.75" customHeight="1">
      <c r="A32" s="2204" t="s">
        <v>1847</v>
      </c>
      <c r="B32" s="2207"/>
      <c r="C32" s="1469" t="s">
        <v>1842</v>
      </c>
      <c r="D32" s="1600"/>
      <c r="E32" s="1601"/>
    </row>
    <row r="33" spans="1:5" ht="12.75" customHeight="1">
      <c r="A33" s="2205"/>
      <c r="B33" s="2208"/>
      <c r="C33" s="1469" t="s">
        <v>1144</v>
      </c>
      <c r="D33" s="1600"/>
      <c r="E33" s="1601"/>
    </row>
    <row r="34" spans="1:5" ht="12.75" customHeight="1">
      <c r="A34" s="2205"/>
      <c r="B34" s="2208"/>
      <c r="C34" s="1469" t="s">
        <v>1843</v>
      </c>
      <c r="D34" s="1600"/>
      <c r="E34" s="1601"/>
    </row>
    <row r="35" spans="1:5" ht="12.75" customHeight="1">
      <c r="A35" s="2205"/>
      <c r="B35" s="2208"/>
      <c r="C35" s="1469" t="s">
        <v>134</v>
      </c>
      <c r="D35" s="1600"/>
      <c r="E35" s="1601"/>
    </row>
    <row r="36" spans="1:5" ht="12.75" customHeight="1">
      <c r="A36" s="2206"/>
      <c r="B36" s="2209"/>
      <c r="C36" s="1469" t="s">
        <v>473</v>
      </c>
      <c r="D36" s="1602">
        <f>SUM(D32:D35)</f>
        <v>0</v>
      </c>
      <c r="E36" s="1603">
        <f>SUM(E32:E35)</f>
        <v>0</v>
      </c>
    </row>
    <row r="37" spans="1:5" ht="12.75" customHeight="1">
      <c r="A37" s="2204" t="s">
        <v>1848</v>
      </c>
      <c r="B37" s="2207"/>
      <c r="C37" s="1469" t="s">
        <v>1842</v>
      </c>
      <c r="D37" s="1600"/>
      <c r="E37" s="1601"/>
    </row>
    <row r="38" spans="1:5" ht="12.75" customHeight="1">
      <c r="A38" s="2205"/>
      <c r="B38" s="2208"/>
      <c r="C38" s="1469" t="s">
        <v>1144</v>
      </c>
      <c r="D38" s="1600"/>
      <c r="E38" s="1601"/>
    </row>
    <row r="39" spans="1:5" ht="12.75" customHeight="1">
      <c r="A39" s="2205"/>
      <c r="B39" s="2208"/>
      <c r="C39" s="1469" t="s">
        <v>1843</v>
      </c>
      <c r="D39" s="1600"/>
      <c r="E39" s="1601"/>
    </row>
    <row r="40" spans="1:5" ht="12.75" customHeight="1">
      <c r="A40" s="2205"/>
      <c r="B40" s="2208"/>
      <c r="C40" s="1469" t="s">
        <v>134</v>
      </c>
      <c r="D40" s="1600"/>
      <c r="E40" s="1601"/>
    </row>
    <row r="41" spans="1:5" ht="12.75" customHeight="1">
      <c r="A41" s="2206"/>
      <c r="B41" s="2209"/>
      <c r="C41" s="1469" t="s">
        <v>473</v>
      </c>
      <c r="D41" s="1602">
        <f>SUM(D37:D40)</f>
        <v>0</v>
      </c>
      <c r="E41" s="1603">
        <f>SUM(E37:E40)</f>
        <v>0</v>
      </c>
    </row>
    <row r="42" spans="1:5" ht="12.75" customHeight="1">
      <c r="A42" s="2204" t="s">
        <v>134</v>
      </c>
      <c r="B42" s="2207"/>
      <c r="C42" s="1469" t="s">
        <v>1842</v>
      </c>
      <c r="D42" s="1600"/>
      <c r="E42" s="1601"/>
    </row>
    <row r="43" spans="1:5" ht="12.75" customHeight="1">
      <c r="A43" s="2205"/>
      <c r="B43" s="2208"/>
      <c r="C43" s="1469" t="s">
        <v>1144</v>
      </c>
      <c r="D43" s="1600"/>
      <c r="E43" s="1601"/>
    </row>
    <row r="44" spans="1:5" ht="12.75" customHeight="1">
      <c r="A44" s="2205"/>
      <c r="B44" s="2208"/>
      <c r="C44" s="1469" t="s">
        <v>1843</v>
      </c>
      <c r="D44" s="1600"/>
      <c r="E44" s="1601"/>
    </row>
    <row r="45" spans="1:5" ht="12.75" customHeight="1">
      <c r="A45" s="2205"/>
      <c r="B45" s="2208"/>
      <c r="C45" s="1469" t="s">
        <v>134</v>
      </c>
      <c r="D45" s="1600"/>
      <c r="E45" s="1601"/>
    </row>
    <row r="46" spans="1:5" ht="12.75" customHeight="1">
      <c r="A46" s="2206"/>
      <c r="B46" s="2209"/>
      <c r="C46" s="1469" t="s">
        <v>473</v>
      </c>
      <c r="D46" s="1602">
        <f>SUM(D42:D45)</f>
        <v>0</v>
      </c>
      <c r="E46" s="1603">
        <f>SUM(E42:E45)</f>
        <v>0</v>
      </c>
    </row>
    <row r="47" spans="1:5" ht="12.75" customHeight="1" thickBot="1">
      <c r="A47" s="1470" t="s">
        <v>1849</v>
      </c>
      <c r="B47" s="1604">
        <f>SUM(B12:B46)</f>
        <v>0</v>
      </c>
      <c r="C47" s="1471"/>
      <c r="D47" s="1472">
        <f>SUM(D16,D21,D26,D31,D36,D41,D46)</f>
        <v>0</v>
      </c>
      <c r="E47" s="1564">
        <f>SUM(E16,E21,E26,E31,E36,E41,E46)</f>
        <v>0</v>
      </c>
    </row>
    <row r="48" spans="1:5" ht="12.75" customHeight="1">
      <c r="A48"/>
      <c r="B48"/>
      <c r="C48"/>
      <c r="D48"/>
      <c r="E48"/>
    </row>
    <row r="49" spans="1:5" ht="12.75" customHeight="1">
      <c r="A49"/>
      <c r="B49" s="1893"/>
      <c r="C49" s="1893"/>
      <c r="D49" s="1"/>
      <c r="E49" s="67"/>
    </row>
    <row r="50" spans="1:5" ht="12.75" customHeight="1">
      <c r="A50"/>
      <c r="B50" s="3" t="s">
        <v>908</v>
      </c>
      <c r="C50" s="3"/>
      <c r="D50" s="1"/>
      <c r="E50" s="426"/>
    </row>
    <row r="51" spans="1:5" ht="12.75" customHeight="1">
      <c r="A51"/>
      <c r="B51"/>
      <c r="C51"/>
      <c r="D51"/>
      <c r="E51"/>
    </row>
    <row r="52" spans="1:5" ht="12.75" customHeight="1">
      <c r="A52" t="s">
        <v>1850</v>
      </c>
      <c r="B52"/>
      <c r="C52"/>
      <c r="D52"/>
      <c r="E52"/>
    </row>
    <row r="53" spans="1:5" ht="12.75" customHeight="1">
      <c r="A53"/>
      <c r="B53"/>
      <c r="C53"/>
      <c r="D53"/>
      <c r="E53"/>
    </row>
    <row r="54" spans="1:5" ht="12.75" customHeight="1">
      <c r="A54"/>
      <c r="B54"/>
      <c r="C54"/>
      <c r="D54"/>
      <c r="E54"/>
    </row>
    <row r="55" spans="1:5" ht="12.75" customHeight="1">
      <c r="A55"/>
      <c r="B55"/>
      <c r="C55"/>
      <c r="D55"/>
      <c r="E55"/>
    </row>
    <row r="56" spans="1:5" ht="12.75" customHeight="1">
      <c r="A56"/>
      <c r="B56"/>
      <c r="C56"/>
      <c r="D56"/>
      <c r="E56"/>
    </row>
    <row r="57" spans="1:5" ht="12.75" customHeight="1">
      <c r="A57"/>
      <c r="B57"/>
      <c r="C57"/>
      <c r="D57"/>
      <c r="E57"/>
    </row>
    <row r="58" spans="1:5" ht="12.75" customHeight="1">
      <c r="A58"/>
      <c r="B58"/>
      <c r="C58"/>
      <c r="D58"/>
      <c r="E58"/>
    </row>
    <row r="59" spans="1:5" ht="12.75" customHeight="1">
      <c r="A59"/>
      <c r="B59"/>
      <c r="C59"/>
      <c r="D59"/>
      <c r="E59"/>
    </row>
    <row r="60" spans="1:5" ht="12.75" customHeight="1">
      <c r="A60"/>
      <c r="B60"/>
      <c r="C60"/>
      <c r="D60"/>
      <c r="E60"/>
    </row>
    <row r="61" spans="1:5" ht="12.75" customHeight="1">
      <c r="A61"/>
      <c r="B61"/>
      <c r="C61"/>
      <c r="D61"/>
      <c r="E61"/>
    </row>
    <row r="62" spans="1:5" ht="12.75" customHeight="1">
      <c r="A62"/>
      <c r="B62"/>
      <c r="C62"/>
      <c r="D62"/>
      <c r="E62"/>
    </row>
    <row r="63" spans="1:5" ht="12.75" customHeight="1">
      <c r="A63"/>
      <c r="B63"/>
      <c r="C63"/>
      <c r="D63"/>
      <c r="E63"/>
    </row>
    <row r="64" spans="1:5" ht="12.75" customHeight="1">
      <c r="A64"/>
      <c r="B64"/>
      <c r="C64"/>
      <c r="D64"/>
      <c r="E64"/>
    </row>
    <row r="65" customFormat="1" ht="12.75" customHeight="1"/>
    <row r="66" customFormat="1" ht="12.75" customHeight="1"/>
    <row r="67" customFormat="1" ht="12.75" customHeight="1"/>
    <row r="68" customFormat="1" ht="12.75" customHeight="1"/>
    <row r="69" customFormat="1" ht="12.75" customHeight="1"/>
    <row r="70" customFormat="1" ht="12.75" customHeight="1"/>
    <row r="71" customFormat="1" ht="12.75" customHeight="1"/>
    <row r="72" customFormat="1" ht="12.75" customHeight="1"/>
    <row r="73" customFormat="1" ht="12.75" customHeight="1"/>
    <row r="74" customFormat="1" ht="12.75" customHeight="1"/>
    <row r="75" customFormat="1" ht="12.75" customHeight="1"/>
    <row r="76" customFormat="1" ht="12.75" customHeight="1"/>
    <row r="77" customFormat="1" ht="12.75" customHeight="1"/>
    <row r="78" customFormat="1" ht="12.75" customHeight="1"/>
    <row r="79" customFormat="1" ht="12.75" customHeight="1"/>
    <row r="80" customFormat="1" ht="12.75" customHeight="1"/>
    <row r="81" customFormat="1" ht="12.75" customHeight="1"/>
    <row r="82" customFormat="1" ht="12.75" customHeight="1"/>
    <row r="83" customFormat="1" ht="12.75" customHeight="1"/>
    <row r="84" customFormat="1" ht="12.75" customHeight="1"/>
    <row r="85" customFormat="1" ht="12.75" customHeight="1"/>
    <row r="86" customFormat="1" ht="12.75" customHeight="1"/>
    <row r="87" customFormat="1" ht="12.75" customHeight="1"/>
    <row r="88" customFormat="1" ht="12.75" customHeight="1"/>
    <row r="89" customFormat="1" ht="12.75" customHeight="1"/>
    <row r="90" customFormat="1" ht="12.75" customHeight="1"/>
    <row r="91" customFormat="1" ht="12.75" customHeight="1"/>
    <row r="92" customFormat="1" ht="12.75" customHeight="1"/>
    <row r="93" customFormat="1" ht="12.75" customHeight="1"/>
    <row r="94" customFormat="1" ht="12.75" customHeight="1"/>
    <row r="95" customFormat="1" ht="12.75" customHeight="1"/>
    <row r="96" customFormat="1" ht="12.75" customHeight="1"/>
    <row r="97" customFormat="1" ht="12.75" customHeight="1"/>
    <row r="98" customFormat="1" ht="12.75" customHeight="1"/>
    <row r="99" customFormat="1" ht="12.75" customHeight="1"/>
    <row r="100" customFormat="1" ht="12.75" customHeight="1"/>
    <row r="101" customFormat="1" ht="12.75" customHeight="1"/>
    <row r="102" customFormat="1" ht="12.75" customHeight="1"/>
    <row r="103" customFormat="1" ht="12.75" customHeight="1"/>
    <row r="104" customFormat="1" ht="12.75" customHeight="1"/>
    <row r="105" customFormat="1" ht="12.75" customHeight="1"/>
    <row r="106" customFormat="1" ht="12.75" customHeight="1"/>
    <row r="107" customFormat="1" ht="12.75" customHeight="1"/>
    <row r="108" customFormat="1" ht="12.75" customHeight="1"/>
    <row r="109" customFormat="1" ht="12.75" customHeight="1"/>
    <row r="110" customFormat="1" ht="12.75" customHeight="1"/>
    <row r="111" customFormat="1" ht="12.75" customHeight="1"/>
    <row r="112" customFormat="1" ht="12.75" customHeight="1"/>
    <row r="113" customFormat="1" ht="12.75" customHeight="1"/>
    <row r="114" customFormat="1" ht="12.75" customHeight="1"/>
    <row r="115" customFormat="1" ht="12.75" customHeight="1"/>
    <row r="116" customFormat="1" ht="12.75" customHeight="1"/>
    <row r="117" customFormat="1" ht="12.75" customHeight="1"/>
    <row r="118" customFormat="1" ht="12.75" customHeight="1"/>
    <row r="119" customFormat="1" ht="12.75" customHeight="1"/>
    <row r="120" customFormat="1" ht="12.75" customHeight="1"/>
    <row r="121" customFormat="1" ht="12.75" customHeight="1"/>
    <row r="122" customFormat="1" ht="12.75" customHeight="1"/>
    <row r="123" customFormat="1" ht="12.75" customHeight="1"/>
    <row r="124" customFormat="1" ht="12.75" customHeight="1"/>
    <row r="125" customFormat="1" ht="12.75" customHeight="1"/>
    <row r="126" customFormat="1" ht="12.75" customHeight="1"/>
    <row r="127" customFormat="1" ht="12.75" customHeight="1"/>
    <row r="128" customFormat="1" ht="12.75" customHeight="1"/>
    <row r="129" customFormat="1" ht="12.75" customHeight="1"/>
    <row r="130" customFormat="1" ht="12.75" customHeight="1"/>
    <row r="131" customFormat="1" ht="12.75" customHeight="1"/>
    <row r="132" customFormat="1" ht="12.75" customHeight="1"/>
    <row r="133" customFormat="1" ht="12.75" customHeight="1"/>
    <row r="134" customFormat="1" ht="12.75" customHeight="1"/>
    <row r="135" customFormat="1" ht="12.75" customHeight="1"/>
    <row r="136" customFormat="1" ht="12.75" customHeight="1"/>
    <row r="137" customFormat="1" ht="12.75" customHeight="1"/>
    <row r="138" customFormat="1" ht="12.75" customHeight="1"/>
    <row r="139" customFormat="1" ht="12.75" customHeight="1"/>
    <row r="140" customFormat="1" ht="12.75" customHeight="1"/>
    <row r="141" customFormat="1" ht="12.75" customHeight="1"/>
    <row r="142" customFormat="1" ht="12.75" customHeight="1"/>
    <row r="143" customFormat="1" ht="12.75" customHeight="1"/>
    <row r="144" customFormat="1" ht="12.75" customHeight="1"/>
    <row r="145" customFormat="1" ht="12.75" customHeight="1"/>
    <row r="146" customFormat="1" ht="12.75" customHeight="1"/>
    <row r="147" customFormat="1" ht="12.75" customHeight="1"/>
    <row r="148" customFormat="1" ht="12.75" customHeight="1"/>
    <row r="149" customFormat="1" ht="12.75" customHeight="1"/>
    <row r="150" customFormat="1" ht="12.75" customHeight="1"/>
    <row r="151" customFormat="1" ht="12.75" customHeight="1"/>
    <row r="152" customFormat="1" ht="12.75" customHeight="1"/>
    <row r="153" customFormat="1" ht="12.75" customHeight="1"/>
    <row r="154" customFormat="1" ht="12.75" customHeight="1"/>
    <row r="155" customFormat="1" ht="12.75" customHeight="1"/>
    <row r="156" customFormat="1" ht="12.75" customHeight="1"/>
    <row r="157" customFormat="1" ht="12.75" customHeight="1"/>
    <row r="158" customFormat="1" ht="12.75" customHeight="1"/>
    <row r="159" customFormat="1" ht="12.75" customHeight="1"/>
    <row r="160" customFormat="1" ht="12.75" customHeight="1"/>
    <row r="161" customFormat="1" ht="12.75" customHeight="1"/>
    <row r="162" customFormat="1" ht="12.75" customHeight="1"/>
    <row r="163" customFormat="1" ht="12.75" customHeight="1"/>
    <row r="164" customFormat="1" ht="12.75" customHeight="1"/>
    <row r="165" customFormat="1" ht="12.75" customHeight="1"/>
    <row r="166" customFormat="1" ht="12.75" customHeight="1"/>
    <row r="167" customFormat="1" ht="12.75" customHeight="1"/>
    <row r="168" customFormat="1" ht="12.75" customHeight="1"/>
    <row r="169" customFormat="1" ht="12.75" customHeight="1"/>
    <row r="170" customFormat="1" ht="12.75" customHeight="1"/>
    <row r="171" customFormat="1" ht="12.75" customHeight="1"/>
    <row r="172" customFormat="1" ht="12.75" customHeight="1"/>
    <row r="173" customFormat="1" ht="12.75" customHeight="1"/>
    <row r="174" customFormat="1" ht="12.75" customHeight="1"/>
    <row r="175" customFormat="1" ht="12.75" customHeight="1"/>
    <row r="176" customFormat="1" ht="12.75" customHeight="1"/>
    <row r="177" customFormat="1" ht="12.75" customHeight="1"/>
    <row r="178" customFormat="1" ht="12.75" customHeight="1"/>
    <row r="179" customFormat="1" ht="12.75" customHeight="1"/>
    <row r="180" customFormat="1" ht="12.75" customHeight="1"/>
    <row r="181" customFormat="1" ht="12.75" customHeight="1"/>
    <row r="182" customFormat="1" ht="12.75" customHeight="1"/>
    <row r="183" customFormat="1" ht="12.75" customHeight="1"/>
    <row r="184" customFormat="1" ht="12.75" customHeight="1"/>
    <row r="185" customFormat="1" ht="12.75" customHeight="1"/>
    <row r="186" customFormat="1" ht="12.75" customHeight="1"/>
    <row r="187" customFormat="1" ht="12.75" customHeight="1"/>
    <row r="188" customFormat="1" ht="12.75" customHeight="1"/>
    <row r="189" customFormat="1" ht="12.75" customHeight="1"/>
    <row r="190" customFormat="1" ht="12.75" customHeight="1"/>
    <row r="191" customFormat="1" ht="12.75" customHeight="1"/>
    <row r="192" customFormat="1" ht="12.75" customHeight="1"/>
    <row r="193" customFormat="1" ht="12.75" customHeight="1"/>
    <row r="194" customFormat="1" ht="12.75" customHeight="1"/>
    <row r="195" customFormat="1" ht="12.75" customHeight="1"/>
    <row r="196" customFormat="1" ht="12.75" customHeight="1"/>
    <row r="197" customFormat="1" ht="12.75" customHeight="1"/>
    <row r="198" customFormat="1" ht="12.75" customHeight="1"/>
    <row r="199" customFormat="1" ht="12.75" customHeight="1"/>
    <row r="200" customFormat="1" ht="12.75" customHeight="1"/>
    <row r="201" customFormat="1" ht="12.75" customHeight="1"/>
    <row r="202" customFormat="1" ht="12.75" customHeight="1"/>
    <row r="203" customFormat="1" ht="12.75" customHeight="1"/>
    <row r="204" customFormat="1" ht="12.75" customHeight="1"/>
    <row r="205" customFormat="1" ht="12.75" customHeight="1"/>
    <row r="206" customFormat="1" ht="12.75" customHeight="1"/>
    <row r="207" customFormat="1" ht="12.75" customHeight="1"/>
    <row r="208" customFormat="1" ht="12.75" customHeight="1"/>
    <row r="209" customFormat="1" ht="12.75" customHeight="1"/>
    <row r="210" customFormat="1" ht="12.75" customHeight="1"/>
    <row r="211" customFormat="1" ht="12.75" customHeight="1"/>
    <row r="212" customFormat="1" ht="12.75" customHeight="1"/>
    <row r="213" customFormat="1" ht="12.75" customHeight="1"/>
    <row r="214" customFormat="1" ht="12.75" customHeight="1"/>
    <row r="215" customFormat="1" ht="12.75" customHeight="1"/>
    <row r="216" customFormat="1" ht="12.75" customHeight="1"/>
    <row r="217" customFormat="1" ht="12.75" customHeight="1"/>
    <row r="218" customFormat="1" ht="12.75" customHeight="1"/>
    <row r="219" customFormat="1" ht="12.75" customHeight="1"/>
    <row r="220" customFormat="1" ht="12.75" customHeight="1"/>
    <row r="221" customFormat="1" ht="12.75" customHeight="1"/>
    <row r="222" customFormat="1" ht="12.75" customHeight="1"/>
    <row r="223" customFormat="1" ht="12.75" customHeight="1"/>
    <row r="224" customFormat="1" ht="12.75" customHeight="1"/>
    <row r="225" customFormat="1" ht="12.75" customHeight="1"/>
    <row r="226" customFormat="1" ht="12.75" customHeight="1"/>
    <row r="227" customFormat="1" ht="12.75" customHeight="1"/>
    <row r="228" customFormat="1" ht="12.75" customHeight="1"/>
    <row r="229" customFormat="1" ht="12.75" customHeight="1"/>
    <row r="230" customFormat="1" ht="12.75" customHeight="1"/>
    <row r="231" customFormat="1" ht="12.75" customHeight="1"/>
    <row r="232" customFormat="1" ht="12.75" customHeight="1"/>
    <row r="233" customFormat="1" ht="12.75" customHeight="1"/>
    <row r="234" customFormat="1" ht="12.75" customHeight="1"/>
    <row r="235" customFormat="1" ht="12.75" customHeight="1"/>
    <row r="236" customFormat="1" ht="12.75" customHeight="1"/>
    <row r="237" customFormat="1" ht="12.75" customHeight="1"/>
    <row r="238" customFormat="1" ht="12.75" customHeight="1"/>
    <row r="239" customFormat="1" ht="12.75" customHeight="1"/>
    <row r="240" customFormat="1" ht="12.75" customHeight="1"/>
    <row r="241" customFormat="1" ht="12.75" customHeight="1"/>
    <row r="242" customFormat="1" ht="12.75" customHeight="1"/>
    <row r="243" customFormat="1" ht="12.75" customHeight="1"/>
    <row r="244" customFormat="1" ht="12.75" customHeight="1"/>
    <row r="245" customFormat="1" ht="12.75" customHeight="1"/>
    <row r="246" customFormat="1" ht="12.75" customHeight="1"/>
    <row r="247" customFormat="1" ht="12.75" customHeight="1"/>
    <row r="248" customFormat="1" ht="12.75" customHeight="1"/>
    <row r="249" customFormat="1" ht="12.75" customHeight="1"/>
    <row r="250" customFormat="1" ht="12.75" customHeight="1"/>
    <row r="251" customFormat="1" ht="12.75" customHeight="1"/>
    <row r="252" customFormat="1" ht="12.75" customHeight="1"/>
    <row r="253" customFormat="1" ht="12.75" customHeight="1"/>
    <row r="254" customFormat="1" ht="12.75" customHeight="1"/>
    <row r="255" customFormat="1" ht="12.75" customHeight="1"/>
    <row r="256" customFormat="1" ht="12.75" customHeight="1"/>
    <row r="257" customFormat="1" ht="12.75" customHeight="1"/>
    <row r="258" customFormat="1" ht="12.75" customHeight="1"/>
    <row r="259" customFormat="1" ht="12.75" customHeight="1"/>
    <row r="260" customFormat="1" ht="12.75" customHeight="1"/>
    <row r="261" customFormat="1" ht="12.75" customHeight="1"/>
    <row r="262" customFormat="1" ht="12.75" customHeight="1"/>
    <row r="263" customFormat="1" ht="12.75" customHeight="1"/>
    <row r="264" customFormat="1" ht="12.75" customHeight="1"/>
    <row r="265" customFormat="1" ht="12.75" customHeight="1"/>
    <row r="266" customFormat="1" ht="12.75" customHeight="1"/>
    <row r="267" customFormat="1" ht="12.75" customHeight="1"/>
    <row r="268" customFormat="1" ht="12.75" customHeight="1"/>
    <row r="269" customFormat="1" ht="12.75" customHeight="1"/>
    <row r="270" customFormat="1" ht="12.75" customHeight="1"/>
    <row r="271" customFormat="1" ht="12.75" customHeight="1"/>
    <row r="272" customFormat="1" ht="12.75" customHeight="1"/>
    <row r="273" customFormat="1" ht="12.75" customHeight="1"/>
    <row r="274" customFormat="1" ht="12.75" customHeight="1"/>
    <row r="275" customFormat="1" ht="12.75" customHeight="1"/>
    <row r="276" customFormat="1" ht="12.75" customHeight="1"/>
    <row r="277" customFormat="1" ht="12.75" customHeight="1"/>
    <row r="278" customFormat="1" ht="12.75" customHeight="1"/>
    <row r="279" customFormat="1" ht="12.75" customHeight="1"/>
    <row r="280" customFormat="1" ht="12.75" customHeight="1"/>
    <row r="281" customFormat="1" ht="12.75" customHeight="1"/>
    <row r="282" customFormat="1" ht="12.75" customHeight="1"/>
    <row r="283" customFormat="1" ht="12.75" customHeight="1"/>
    <row r="284" customFormat="1" ht="12.75" customHeight="1"/>
    <row r="285" customFormat="1" ht="12.75" customHeight="1"/>
    <row r="286" customFormat="1" ht="12.75" customHeight="1"/>
    <row r="287" customFormat="1" ht="12.75" customHeight="1"/>
    <row r="288" customFormat="1" ht="12.75" customHeight="1"/>
    <row r="289" customFormat="1" ht="12.75" customHeight="1"/>
    <row r="290" customFormat="1" ht="12.75" customHeight="1"/>
    <row r="291" customFormat="1" ht="12.75" customHeight="1"/>
    <row r="292" customFormat="1" ht="12.75" customHeight="1"/>
    <row r="293" customFormat="1" ht="12.75" customHeight="1"/>
    <row r="294" customFormat="1" ht="12.75" customHeight="1"/>
    <row r="295" customFormat="1" ht="12.75" customHeight="1"/>
    <row r="296" customFormat="1" ht="12.75" customHeight="1"/>
    <row r="297" customFormat="1" ht="12.75" customHeight="1"/>
    <row r="298" customFormat="1" ht="12.75" customHeight="1"/>
    <row r="299" customFormat="1" ht="12.75" customHeight="1"/>
    <row r="300" customFormat="1" ht="12.75" customHeight="1"/>
    <row r="301" customFormat="1" ht="12.75" customHeight="1"/>
    <row r="302" customFormat="1" ht="12.75" customHeight="1"/>
    <row r="303" customFormat="1" ht="12.75" customHeight="1"/>
    <row r="304" customFormat="1" ht="12.75" customHeight="1"/>
    <row r="305" customFormat="1" ht="12.75" customHeight="1"/>
    <row r="306" customFormat="1" ht="12.75" customHeight="1"/>
    <row r="307" customFormat="1" ht="12.75" customHeight="1"/>
    <row r="308" customFormat="1" ht="12.75" customHeight="1"/>
    <row r="309" customFormat="1" ht="12.75" customHeight="1"/>
    <row r="310" customFormat="1" ht="12.75" customHeight="1"/>
    <row r="311" customFormat="1" ht="12.75" customHeight="1"/>
    <row r="312" customFormat="1" ht="12.75" customHeight="1"/>
    <row r="313" customFormat="1" ht="12.75" customHeight="1"/>
    <row r="314" customFormat="1" ht="12.75" customHeight="1"/>
    <row r="315" customFormat="1" ht="12.75" customHeight="1"/>
    <row r="316" customFormat="1" ht="12.75" customHeight="1"/>
    <row r="317" customFormat="1" ht="12.75" customHeight="1"/>
    <row r="318" customFormat="1" ht="12.75" customHeight="1"/>
    <row r="319" customFormat="1" ht="12.75" customHeight="1"/>
    <row r="320" customFormat="1" ht="12.75" customHeight="1"/>
    <row r="321" customFormat="1" ht="12.75" customHeight="1"/>
    <row r="322" customFormat="1" ht="12.75" customHeight="1"/>
    <row r="323" customFormat="1" ht="12.75" customHeight="1"/>
    <row r="324" customFormat="1" ht="12.75" customHeight="1"/>
    <row r="325" customFormat="1" ht="12.75" customHeight="1"/>
    <row r="326" customFormat="1" ht="12.75" customHeight="1"/>
    <row r="327" customFormat="1" ht="12.75" customHeight="1"/>
    <row r="328" customFormat="1" ht="12.75" customHeight="1"/>
    <row r="329" customFormat="1" ht="12.75" customHeight="1"/>
    <row r="330" customFormat="1" ht="12.75" customHeight="1"/>
    <row r="331" customFormat="1" ht="12.75" customHeight="1"/>
    <row r="332" customFormat="1" ht="12.75" customHeight="1"/>
    <row r="333" customFormat="1" ht="12.75" customHeight="1"/>
    <row r="334" customFormat="1" ht="12.75" customHeight="1"/>
    <row r="335" customFormat="1" ht="12.75" customHeight="1"/>
    <row r="336" customFormat="1" ht="12.75" customHeight="1"/>
    <row r="337" customFormat="1" ht="12.75" customHeight="1"/>
    <row r="338" customFormat="1" ht="12.75" customHeight="1"/>
    <row r="339" customFormat="1" ht="12.75" customHeight="1"/>
    <row r="340" customFormat="1" ht="12.75" customHeight="1"/>
    <row r="341" customFormat="1" ht="12.75" customHeight="1"/>
    <row r="342" customFormat="1" ht="12.75" customHeight="1"/>
    <row r="343" customFormat="1" ht="12.75" customHeight="1"/>
    <row r="344" customFormat="1" ht="12.75" customHeight="1"/>
    <row r="345" customFormat="1" ht="12.75" customHeight="1"/>
    <row r="346" customFormat="1" ht="12.75" customHeight="1"/>
    <row r="347" customFormat="1" ht="12.75" customHeight="1"/>
    <row r="348" customFormat="1" ht="12.75" customHeight="1"/>
    <row r="349" customFormat="1" ht="12.75" customHeight="1"/>
    <row r="350" customFormat="1" ht="12.75" customHeight="1"/>
    <row r="351" customFormat="1" ht="12.75" customHeight="1"/>
    <row r="352" customFormat="1" ht="12.75" customHeight="1"/>
    <row r="353" customFormat="1" ht="12.75" customHeight="1"/>
    <row r="354" customFormat="1" ht="12.75" customHeight="1"/>
    <row r="355" customFormat="1" ht="12.75" customHeight="1"/>
    <row r="356" customFormat="1" ht="12.75" customHeight="1"/>
    <row r="357" customFormat="1" ht="12.75" customHeight="1"/>
    <row r="358" customFormat="1" ht="12.75" customHeight="1"/>
    <row r="359" customFormat="1" ht="12.75" customHeight="1"/>
    <row r="360" customFormat="1" ht="12.75" customHeight="1"/>
    <row r="361" customFormat="1" ht="12.75" customHeight="1"/>
    <row r="362" customFormat="1" ht="12.75" customHeight="1"/>
    <row r="363" customFormat="1" ht="12.75" customHeight="1"/>
    <row r="364" customFormat="1" ht="12.75" customHeight="1"/>
    <row r="365" customFormat="1" ht="12.75" customHeight="1"/>
    <row r="366" customFormat="1" ht="12.75" customHeight="1"/>
    <row r="367" customFormat="1" ht="12.75" customHeight="1"/>
    <row r="368" customFormat="1" ht="12.75" customHeight="1"/>
    <row r="369" customFormat="1" ht="12.75" customHeight="1"/>
    <row r="370" customFormat="1" ht="12.75" customHeight="1"/>
    <row r="371" customFormat="1" ht="12.75" customHeight="1"/>
    <row r="372" customFormat="1" ht="12.75" customHeight="1"/>
    <row r="373" customFormat="1" ht="12.75" customHeight="1"/>
    <row r="374" customFormat="1" ht="12.75" customHeight="1"/>
    <row r="375" customFormat="1" ht="12.75" customHeight="1"/>
    <row r="376" customFormat="1" ht="12.75" customHeight="1"/>
    <row r="377" customFormat="1" ht="12.75" customHeight="1"/>
    <row r="378" customFormat="1" ht="12.75" customHeight="1"/>
    <row r="379" customFormat="1" ht="12.75" customHeight="1"/>
    <row r="380" customFormat="1" ht="12.75" customHeight="1"/>
    <row r="381" customFormat="1" ht="12.75" customHeight="1"/>
    <row r="382" customFormat="1" ht="12.75" customHeight="1"/>
    <row r="383" customFormat="1" ht="12.75" customHeight="1"/>
    <row r="384" customFormat="1" ht="12.75" customHeight="1"/>
    <row r="385" customFormat="1" ht="12.75" customHeight="1"/>
    <row r="386" customFormat="1" ht="12.75" customHeight="1"/>
    <row r="387" customFormat="1" ht="12.75" customHeight="1"/>
    <row r="388" customFormat="1" ht="12.75" customHeight="1"/>
    <row r="389" customFormat="1" ht="12.75" customHeight="1"/>
    <row r="390" customFormat="1" ht="12.75" customHeight="1"/>
    <row r="391" customFormat="1" ht="12.75" customHeight="1"/>
    <row r="392" customFormat="1" ht="12.75" customHeight="1"/>
    <row r="393" customFormat="1" ht="12.75" customHeight="1"/>
    <row r="394" customFormat="1" ht="12.75" customHeight="1"/>
    <row r="395" customFormat="1" ht="12.75" customHeight="1"/>
    <row r="396" customFormat="1" ht="12.75" customHeight="1"/>
    <row r="397" customFormat="1" ht="12.75" customHeight="1"/>
    <row r="398" customFormat="1" ht="12.75" customHeight="1"/>
    <row r="399" customFormat="1" ht="12.75" customHeight="1"/>
    <row r="400" customFormat="1" ht="12.75" customHeight="1"/>
    <row r="401" customFormat="1" ht="12.75" customHeight="1"/>
    <row r="402" customFormat="1" ht="12.75" customHeight="1"/>
    <row r="403" customFormat="1" ht="12.75" customHeight="1"/>
    <row r="404" customFormat="1" ht="12.75" customHeight="1"/>
    <row r="405" customFormat="1" ht="12.75" customHeight="1"/>
    <row r="406" customFormat="1" ht="12.75" customHeight="1"/>
    <row r="407" customFormat="1" ht="12.75" customHeight="1"/>
    <row r="408" customFormat="1" ht="12.75" customHeight="1"/>
    <row r="409" customFormat="1" ht="12.75" customHeight="1"/>
    <row r="410" customFormat="1" ht="12.75" customHeight="1"/>
    <row r="411" customFormat="1" ht="12.75" customHeight="1"/>
    <row r="412" customFormat="1" ht="12.75" customHeight="1"/>
    <row r="413" customFormat="1" ht="12.75" customHeight="1"/>
    <row r="414" customFormat="1" ht="12.75" customHeight="1"/>
    <row r="415" customFormat="1" ht="12.75" customHeight="1"/>
    <row r="416" customFormat="1" ht="12.75" customHeight="1"/>
    <row r="417" customFormat="1" ht="12.75" customHeight="1"/>
    <row r="418" customFormat="1" ht="12.75" customHeight="1"/>
    <row r="419" customFormat="1" ht="12.75" customHeight="1"/>
    <row r="420" customFormat="1" ht="12.75" customHeight="1"/>
    <row r="421" customFormat="1" ht="12.75" customHeight="1"/>
    <row r="422" customFormat="1" ht="12.75" customHeight="1"/>
    <row r="423" customFormat="1" ht="12.75" customHeight="1"/>
    <row r="424" customFormat="1" ht="12.75" customHeight="1"/>
    <row r="425" customFormat="1" ht="12.75" customHeight="1"/>
    <row r="426" customFormat="1" ht="12.75" customHeight="1"/>
    <row r="427" customFormat="1" ht="12.75" customHeight="1"/>
    <row r="428" customFormat="1" ht="12.75" customHeight="1"/>
    <row r="429" customFormat="1" ht="12.75" customHeight="1"/>
    <row r="430" customFormat="1" ht="12.75" customHeight="1"/>
    <row r="431" customFormat="1" ht="12.75" customHeight="1"/>
    <row r="432" customFormat="1" ht="12.75" customHeight="1"/>
    <row r="433" customFormat="1" ht="12.75" customHeight="1"/>
    <row r="434" customFormat="1" ht="12.75" customHeight="1"/>
    <row r="435" customFormat="1" ht="12.75" customHeight="1"/>
    <row r="436" customFormat="1" ht="12.75" customHeight="1"/>
    <row r="437" customFormat="1" ht="12.75" customHeight="1"/>
    <row r="438" customFormat="1" ht="12.75" customHeight="1"/>
    <row r="439" customFormat="1" ht="12.75" customHeight="1"/>
    <row r="440" customFormat="1" ht="12.75" customHeight="1"/>
    <row r="441" customFormat="1" ht="12.75" customHeight="1"/>
    <row r="442" customFormat="1" ht="12.75" customHeight="1"/>
    <row r="443" customFormat="1" ht="12.75" customHeight="1"/>
    <row r="444" customFormat="1" ht="12.75" customHeight="1"/>
    <row r="445" customFormat="1" ht="12.75" customHeight="1"/>
    <row r="446" customFormat="1" ht="12.75" customHeight="1"/>
    <row r="447" customFormat="1" ht="12.75" customHeight="1"/>
    <row r="448" customFormat="1" ht="12.75" customHeight="1"/>
    <row r="449" customFormat="1" ht="12.75" customHeight="1"/>
    <row r="450" customFormat="1" ht="12.75" customHeight="1"/>
    <row r="451" customFormat="1" ht="12.75" customHeight="1"/>
    <row r="452" customFormat="1" ht="12.75" customHeight="1"/>
    <row r="453" customFormat="1" ht="12.75" customHeight="1"/>
    <row r="454" customFormat="1" ht="12.75" customHeight="1"/>
    <row r="455" customFormat="1" ht="12.75" customHeight="1"/>
    <row r="456" customFormat="1" ht="12.75" customHeight="1"/>
    <row r="457" customFormat="1" ht="12.75" customHeight="1"/>
    <row r="458" customFormat="1" ht="12.75" customHeight="1"/>
    <row r="459" customFormat="1" ht="12.75" customHeight="1"/>
    <row r="460" customFormat="1" ht="12.75" customHeight="1"/>
    <row r="461" customFormat="1" ht="12.75" customHeight="1"/>
    <row r="462" customFormat="1" ht="12.75" customHeight="1"/>
    <row r="463" customFormat="1" ht="12.75" customHeight="1"/>
    <row r="464" customFormat="1" ht="12.75" customHeight="1"/>
    <row r="465" customFormat="1" ht="12.75" customHeight="1"/>
    <row r="466" customFormat="1" ht="12.75" customHeight="1"/>
    <row r="467" customFormat="1" ht="12.75" customHeight="1"/>
    <row r="468" customFormat="1" ht="12.75" customHeight="1"/>
    <row r="469" customFormat="1" ht="12.75" customHeight="1"/>
    <row r="470" customFormat="1" ht="12.75" customHeight="1"/>
    <row r="471" customFormat="1" ht="12.75" customHeight="1"/>
    <row r="472" customFormat="1" ht="12.75" customHeight="1"/>
    <row r="473" customFormat="1" ht="12.75" customHeight="1"/>
    <row r="474" customFormat="1" ht="12.75" customHeight="1"/>
    <row r="475" customFormat="1" ht="12.75" customHeight="1"/>
    <row r="476" customFormat="1" ht="12.75" customHeight="1"/>
    <row r="477" customFormat="1" ht="12.75" customHeight="1"/>
    <row r="478" customFormat="1" ht="12.75" customHeight="1"/>
    <row r="479" customFormat="1" ht="12.75" customHeight="1"/>
    <row r="480" customFormat="1" ht="12.75" customHeight="1"/>
    <row r="481" customFormat="1" ht="12.75" customHeight="1"/>
    <row r="482" customFormat="1" ht="12.75" customHeight="1"/>
    <row r="483" customFormat="1" ht="12.75" customHeight="1"/>
    <row r="484" customFormat="1" ht="12.75" customHeight="1"/>
    <row r="485" customFormat="1" ht="12.75" customHeight="1"/>
    <row r="486" customFormat="1" ht="12.75" customHeight="1"/>
    <row r="487" customFormat="1" ht="12.75" customHeight="1"/>
    <row r="488" customFormat="1" ht="12.75" customHeight="1"/>
    <row r="489" customFormat="1" ht="12.75" customHeight="1"/>
    <row r="490" customFormat="1" ht="12.75" customHeight="1"/>
    <row r="491" customFormat="1" ht="12.75" customHeight="1"/>
    <row r="492" customFormat="1" ht="12.75" customHeight="1"/>
    <row r="493" customFormat="1" ht="12.75" customHeight="1"/>
    <row r="494" customFormat="1" ht="12.75" customHeight="1"/>
    <row r="495" customFormat="1" ht="12.75" customHeight="1"/>
    <row r="496" customFormat="1" ht="12.75" customHeight="1"/>
    <row r="497" customFormat="1" ht="12.75" customHeight="1"/>
    <row r="498" customFormat="1" ht="12.75" customHeight="1"/>
    <row r="499" customFormat="1" ht="12.75" customHeight="1"/>
    <row r="500" customFormat="1" ht="12.75" customHeight="1"/>
    <row r="501" customFormat="1" ht="12.75" customHeight="1"/>
    <row r="502" customFormat="1" ht="12.75" customHeight="1"/>
    <row r="503" customFormat="1" ht="12.75" customHeight="1"/>
    <row r="504" customFormat="1" ht="12.75" customHeight="1"/>
    <row r="505" customFormat="1" ht="12.75" customHeight="1"/>
    <row r="506" customFormat="1" ht="12.75" customHeight="1"/>
    <row r="507" customFormat="1" ht="12.75" customHeight="1"/>
    <row r="508" customFormat="1" ht="12.75" customHeight="1"/>
    <row r="509" customFormat="1" ht="12.75" customHeight="1"/>
    <row r="510" customFormat="1" ht="12.75" customHeight="1"/>
    <row r="511" customFormat="1" ht="12.75" customHeight="1"/>
    <row r="512" customFormat="1" ht="12.75" customHeight="1"/>
    <row r="513" customFormat="1" ht="12.75" customHeight="1"/>
    <row r="514" customFormat="1" ht="12.75" customHeight="1"/>
    <row r="515" customFormat="1" ht="12.75" customHeight="1"/>
    <row r="516" customFormat="1" ht="12.75" customHeight="1"/>
    <row r="517" customFormat="1" ht="12.75" customHeight="1"/>
    <row r="518" customFormat="1" ht="12.75" customHeight="1"/>
    <row r="519" customFormat="1" ht="12.75" customHeight="1"/>
    <row r="520" customFormat="1" ht="12.75" customHeight="1"/>
    <row r="521" customFormat="1" ht="12.75" customHeight="1"/>
    <row r="522" customFormat="1" ht="12.75" customHeight="1"/>
    <row r="523" customFormat="1" ht="12.75" customHeight="1"/>
    <row r="524" customFormat="1" ht="12.75" customHeight="1"/>
    <row r="525" customFormat="1" ht="12.75" customHeight="1"/>
    <row r="526" customFormat="1" ht="12.75" customHeight="1"/>
    <row r="527" customFormat="1" ht="12.75" customHeight="1"/>
    <row r="528" customFormat="1" ht="12.75" customHeight="1"/>
    <row r="529" customFormat="1" ht="12.75" customHeight="1"/>
    <row r="530" customFormat="1" ht="12.75" customHeight="1"/>
    <row r="531" customFormat="1" ht="12.75" customHeight="1"/>
    <row r="532" customFormat="1" ht="12.75" customHeight="1"/>
    <row r="533" customFormat="1" ht="12.75" customHeight="1"/>
    <row r="534" customFormat="1" ht="12.75" customHeight="1"/>
    <row r="535" customFormat="1" ht="12.75" customHeight="1"/>
    <row r="536" customFormat="1" ht="12.75" customHeight="1"/>
    <row r="537" customFormat="1" ht="12.75" customHeight="1"/>
    <row r="538" customFormat="1" ht="12.75" customHeight="1"/>
    <row r="539" customFormat="1" ht="12.75" customHeight="1"/>
    <row r="540" customFormat="1" ht="12.75" customHeight="1"/>
    <row r="541" customFormat="1" ht="12.75" customHeight="1"/>
    <row r="542" customFormat="1" ht="12.75" customHeight="1"/>
    <row r="543" customFormat="1" ht="12.75" customHeight="1"/>
    <row r="544" customFormat="1" ht="12.75" customHeight="1"/>
    <row r="545" customFormat="1" ht="12.75" customHeight="1"/>
    <row r="546" customFormat="1" ht="12.75" customHeight="1"/>
    <row r="547" customFormat="1" ht="12.75" customHeight="1"/>
    <row r="548" customFormat="1" ht="12.75" customHeight="1"/>
    <row r="549" customFormat="1" ht="12.75" customHeight="1"/>
    <row r="550" customFormat="1" ht="12.75" customHeight="1"/>
    <row r="551" customFormat="1" ht="12.75" customHeight="1"/>
    <row r="552" customFormat="1" ht="12.75" customHeight="1"/>
    <row r="553" customFormat="1" ht="12.75" customHeight="1"/>
    <row r="554" customFormat="1" ht="12.75" customHeight="1"/>
    <row r="555" customFormat="1" ht="12.75" customHeight="1"/>
    <row r="556" customFormat="1" ht="12.75" customHeight="1"/>
    <row r="557" customFormat="1" ht="12.75" customHeight="1"/>
    <row r="558" customFormat="1" ht="12.75" customHeight="1"/>
    <row r="559" customFormat="1" ht="12.75" customHeight="1"/>
    <row r="560" customFormat="1" ht="12.75" customHeight="1"/>
    <row r="561" customFormat="1" ht="12.75" customHeight="1"/>
    <row r="562" customFormat="1" ht="12.75" customHeight="1"/>
    <row r="563" customFormat="1" ht="12.75" customHeight="1"/>
    <row r="564" customFormat="1" ht="12.75" customHeight="1"/>
    <row r="565" customFormat="1" ht="12.75" customHeight="1"/>
    <row r="566" customFormat="1" ht="12.75" customHeight="1"/>
    <row r="567" customFormat="1" ht="12.75" customHeight="1"/>
    <row r="568" customFormat="1" ht="12.75" customHeight="1"/>
    <row r="569" customFormat="1" ht="12.75" customHeight="1"/>
    <row r="570" customFormat="1" ht="12.75" customHeight="1"/>
    <row r="571" customFormat="1" ht="12.75" customHeight="1"/>
    <row r="572" customFormat="1" ht="12.75" customHeight="1"/>
    <row r="573" customFormat="1" ht="12.75" customHeight="1"/>
    <row r="574" customFormat="1" ht="12.75" customHeight="1"/>
    <row r="575" customFormat="1" ht="12.75" customHeight="1"/>
    <row r="576" customFormat="1" ht="12.75" customHeight="1"/>
    <row r="577" customFormat="1" ht="12.75" customHeight="1"/>
    <row r="578" customFormat="1" ht="12.75" customHeight="1"/>
    <row r="579" customFormat="1" ht="12.75" customHeight="1"/>
    <row r="580" customFormat="1" ht="12.75" customHeight="1"/>
    <row r="581" customFormat="1" ht="12.75" customHeight="1"/>
    <row r="582" customFormat="1" ht="12.75" customHeight="1"/>
    <row r="583" customFormat="1" ht="12.75" customHeight="1"/>
    <row r="584" customFormat="1" ht="12.75" customHeight="1"/>
    <row r="585" customFormat="1" ht="12.75" customHeight="1"/>
    <row r="586" customFormat="1" ht="12.75" customHeight="1"/>
    <row r="587" customFormat="1" ht="12.75" customHeight="1"/>
    <row r="588" customFormat="1" ht="12.75" customHeight="1"/>
    <row r="589" customFormat="1" ht="12.75" customHeight="1"/>
    <row r="590" customFormat="1" ht="12.75" customHeight="1"/>
    <row r="591" customFormat="1" ht="12.75" customHeight="1"/>
    <row r="592" customFormat="1" ht="12.75" customHeight="1"/>
    <row r="593" customFormat="1" ht="12.75" customHeight="1"/>
    <row r="594" customFormat="1" ht="12.75" customHeight="1"/>
    <row r="595" customFormat="1" ht="12.75" customHeight="1"/>
    <row r="596" customFormat="1" ht="12.75" customHeight="1"/>
    <row r="597" customFormat="1" ht="12.75" customHeight="1"/>
    <row r="598" customFormat="1" ht="12.75" customHeight="1"/>
    <row r="599" customFormat="1" ht="12.75" customHeight="1"/>
    <row r="600" customFormat="1" ht="12.75" customHeight="1"/>
    <row r="601" customFormat="1" ht="12.75" customHeight="1"/>
    <row r="602" customFormat="1" ht="12.75" customHeight="1"/>
    <row r="603" customFormat="1" ht="12.75" customHeight="1"/>
    <row r="604" customFormat="1" ht="12.75" customHeight="1"/>
    <row r="605" customFormat="1" ht="12.75" customHeight="1"/>
    <row r="606" customFormat="1" ht="12.75" customHeight="1"/>
    <row r="607" customFormat="1" ht="12.75" customHeight="1"/>
    <row r="608" customFormat="1" ht="12.75" customHeight="1"/>
    <row r="609" customFormat="1" ht="12.75" customHeight="1"/>
    <row r="610" customFormat="1" ht="12.75" customHeight="1"/>
    <row r="611" customFormat="1" ht="12.75" customHeight="1"/>
    <row r="612" customFormat="1" ht="12.75" customHeight="1"/>
    <row r="613" customFormat="1" ht="12.75" customHeight="1"/>
    <row r="614" customFormat="1" ht="12.75" customHeight="1"/>
    <row r="615" customFormat="1" ht="12.75" customHeight="1"/>
    <row r="616" customFormat="1" ht="12.75" customHeight="1"/>
    <row r="617" customFormat="1" ht="12.75" customHeight="1"/>
    <row r="618" customFormat="1" ht="12.75" customHeight="1"/>
    <row r="619" customFormat="1" ht="12.75" customHeight="1"/>
    <row r="620" customFormat="1" ht="12.75" customHeight="1"/>
    <row r="621" customFormat="1" ht="12.75" customHeight="1"/>
    <row r="622" customFormat="1" ht="12.75" customHeight="1"/>
    <row r="623" customFormat="1" ht="12.75" customHeight="1"/>
    <row r="624" customFormat="1" ht="12.75" customHeight="1"/>
    <row r="625" customFormat="1" ht="12.75" customHeight="1"/>
    <row r="626" customFormat="1" ht="12.75" customHeight="1"/>
    <row r="627" customFormat="1" ht="12.75" customHeight="1"/>
    <row r="628" customFormat="1" ht="12.75" customHeight="1"/>
    <row r="629" customFormat="1" ht="12.75" customHeight="1"/>
    <row r="630" customFormat="1" ht="12.75" customHeight="1"/>
    <row r="631" customFormat="1" ht="12.75" customHeight="1"/>
    <row r="632" customFormat="1" ht="12.75" customHeight="1"/>
    <row r="633" customFormat="1" ht="12.75" customHeight="1"/>
    <row r="634" customFormat="1" ht="12.75" customHeight="1"/>
    <row r="635" customFormat="1" ht="12.75" customHeight="1"/>
    <row r="636" customFormat="1" ht="12.75" customHeight="1"/>
    <row r="637" customFormat="1" ht="12.75" customHeight="1"/>
    <row r="638" customFormat="1" ht="12.75" customHeight="1"/>
    <row r="639" customFormat="1" ht="12.75" customHeight="1"/>
    <row r="640" customFormat="1" ht="12.75" customHeight="1"/>
    <row r="641" customFormat="1" ht="12.75" customHeight="1"/>
    <row r="642" customFormat="1" ht="12.75" customHeight="1"/>
    <row r="643" customFormat="1" ht="12.75" customHeight="1"/>
    <row r="644" customFormat="1" ht="12.75" customHeight="1"/>
    <row r="645" customFormat="1" ht="12.75" customHeight="1"/>
    <row r="646" customFormat="1" ht="12.75" customHeight="1"/>
    <row r="647" customFormat="1" ht="12.75" customHeight="1"/>
    <row r="648" customFormat="1" ht="12.75" customHeight="1"/>
    <row r="649" customFormat="1" ht="12.75" customHeight="1"/>
    <row r="650" customFormat="1" ht="12.75" customHeight="1"/>
    <row r="651" customFormat="1" ht="12.75" customHeight="1"/>
    <row r="652" customFormat="1" ht="12.75" customHeight="1"/>
    <row r="653" customFormat="1" ht="12.75" customHeight="1"/>
    <row r="654" customFormat="1" ht="12.75" customHeight="1"/>
    <row r="655" customFormat="1" ht="12.75" customHeight="1"/>
    <row r="656" customFormat="1" ht="12.75" customHeight="1"/>
    <row r="657" customFormat="1" ht="12.75" customHeight="1"/>
    <row r="658" customFormat="1" ht="12.75" customHeight="1"/>
    <row r="659" customFormat="1" ht="12.75" customHeight="1"/>
    <row r="660" customFormat="1" ht="12.75" customHeight="1"/>
    <row r="661" customFormat="1" ht="12.75" customHeight="1"/>
    <row r="662" customFormat="1" ht="12.75" customHeight="1"/>
    <row r="663" customFormat="1" ht="12.75" customHeight="1"/>
    <row r="664" customFormat="1" ht="12.75" customHeight="1"/>
    <row r="665" customFormat="1" ht="12.75" customHeight="1"/>
    <row r="666" customFormat="1" ht="12.75" customHeight="1"/>
    <row r="667" customFormat="1" ht="12.75" customHeight="1"/>
    <row r="668" customFormat="1" ht="12.75" customHeight="1"/>
    <row r="669" customFormat="1" ht="12.75" customHeight="1"/>
    <row r="670" customFormat="1" ht="12.75" customHeight="1"/>
    <row r="671" customFormat="1" ht="12.75" customHeight="1"/>
    <row r="672" customFormat="1" ht="12.75" customHeight="1"/>
    <row r="673" customFormat="1" ht="12.75" customHeight="1"/>
    <row r="674" customFormat="1" ht="12.75" customHeight="1"/>
    <row r="675" customFormat="1" ht="12.75" customHeight="1"/>
    <row r="676" customFormat="1" ht="12.75" customHeight="1"/>
    <row r="677" customFormat="1" ht="12.75" customHeight="1"/>
    <row r="678" customFormat="1" ht="12.75" customHeight="1"/>
    <row r="679" customFormat="1" ht="12.75" customHeight="1"/>
    <row r="680" customFormat="1" ht="12.75" customHeight="1"/>
    <row r="681" customFormat="1" ht="12.75" customHeight="1"/>
    <row r="682" customFormat="1" ht="12.75" customHeight="1"/>
    <row r="683" customFormat="1" ht="12.75" customHeight="1"/>
    <row r="684" customFormat="1" ht="12.75" customHeight="1"/>
    <row r="685" customFormat="1" ht="12.75" customHeight="1"/>
    <row r="686" customFormat="1" ht="12.75" customHeight="1"/>
    <row r="687" customFormat="1" ht="12.75" customHeight="1"/>
    <row r="688" customFormat="1" ht="12.75" customHeight="1"/>
    <row r="689" customFormat="1" ht="12.75" customHeight="1"/>
    <row r="690" customFormat="1" ht="12.75" customHeight="1"/>
    <row r="691" customFormat="1" ht="12.75" customHeight="1"/>
    <row r="692" customFormat="1" ht="12.75" customHeight="1"/>
    <row r="693" customFormat="1" ht="12.75" customHeight="1"/>
    <row r="694" customFormat="1" ht="12.75" customHeight="1"/>
    <row r="695" customFormat="1" ht="12.75" customHeight="1"/>
    <row r="696" customFormat="1" ht="12.75" customHeight="1"/>
    <row r="697" customFormat="1" ht="12.75" customHeight="1"/>
    <row r="698" customFormat="1" ht="12.75" customHeight="1"/>
    <row r="699" customFormat="1" ht="12.75" customHeight="1"/>
    <row r="700" customFormat="1" ht="12.75" customHeight="1"/>
    <row r="701" customFormat="1" ht="12.75" customHeight="1"/>
    <row r="702" customFormat="1" ht="12.75" customHeight="1"/>
    <row r="703" customFormat="1" ht="12.75" customHeight="1"/>
    <row r="704" customFormat="1" ht="12.75" customHeight="1"/>
    <row r="705" customFormat="1" ht="12.75" customHeight="1"/>
    <row r="706" customFormat="1" ht="12.75" customHeight="1"/>
    <row r="707" customFormat="1" ht="12.75" customHeight="1"/>
    <row r="708" customFormat="1" ht="12.75" customHeight="1"/>
    <row r="709" customFormat="1" ht="12.75" customHeight="1"/>
    <row r="710" customFormat="1" ht="12.75" customHeight="1"/>
    <row r="711" customFormat="1" ht="12.75" customHeight="1"/>
    <row r="712" customFormat="1" ht="12.75" customHeight="1"/>
    <row r="713" customFormat="1" ht="12.75" customHeight="1"/>
    <row r="714" customFormat="1" ht="12.75" customHeight="1"/>
    <row r="715" customFormat="1" ht="12.75" customHeight="1"/>
    <row r="716" customFormat="1" ht="12.75" customHeight="1"/>
    <row r="717" customFormat="1" ht="12.75" customHeight="1"/>
    <row r="718" customFormat="1" ht="12.75" customHeight="1"/>
    <row r="719" customFormat="1" ht="12.75" customHeight="1"/>
    <row r="720" customFormat="1" ht="12.75" customHeight="1"/>
    <row r="721" customFormat="1" ht="12.75" customHeight="1"/>
    <row r="722" customFormat="1" ht="12.75" customHeight="1"/>
    <row r="723" customFormat="1" ht="12.75" customHeight="1"/>
    <row r="724" customFormat="1" ht="12.75" customHeight="1"/>
    <row r="725" customFormat="1" ht="12.75" customHeight="1"/>
    <row r="726" customFormat="1" ht="12.75" customHeight="1"/>
    <row r="727" customFormat="1" ht="12.75" customHeight="1"/>
    <row r="728" customFormat="1" ht="12.75" customHeight="1"/>
    <row r="729" customFormat="1" ht="12.75" customHeight="1"/>
    <row r="730" customFormat="1" ht="12.75" customHeight="1"/>
    <row r="731" customFormat="1" ht="12.75" customHeight="1"/>
    <row r="732" customFormat="1" ht="12.75" customHeight="1"/>
    <row r="733" customFormat="1" ht="12.75" customHeight="1"/>
    <row r="734" customFormat="1" ht="12.75" customHeight="1"/>
    <row r="735" customFormat="1" ht="12.75" customHeight="1"/>
    <row r="736" customFormat="1" ht="12.75" customHeight="1"/>
    <row r="737" customFormat="1" ht="12.75" customHeight="1"/>
    <row r="738" customFormat="1" ht="12.75" customHeight="1"/>
    <row r="739" customFormat="1" ht="12.75" customHeight="1"/>
    <row r="740" customFormat="1" ht="12.75" customHeight="1"/>
    <row r="741" customFormat="1" ht="12.75" customHeight="1"/>
    <row r="742" customFormat="1" ht="12.75" customHeight="1"/>
    <row r="743" customFormat="1" ht="12.75" customHeight="1"/>
    <row r="744" customFormat="1" ht="12.75" customHeight="1"/>
    <row r="745" customFormat="1" ht="12.75" customHeight="1"/>
    <row r="746" customFormat="1" ht="12.75" customHeight="1"/>
    <row r="747" customFormat="1" ht="12.75" customHeight="1"/>
    <row r="748" customFormat="1" ht="12.75" customHeight="1"/>
    <row r="749" customFormat="1" ht="12.75" customHeight="1"/>
    <row r="750" customFormat="1" ht="12.75" customHeight="1"/>
    <row r="751" customFormat="1" ht="12.75" customHeight="1"/>
    <row r="752" customFormat="1" ht="12.75" customHeight="1"/>
    <row r="753" customFormat="1" ht="12.75" customHeight="1"/>
    <row r="754" customFormat="1" ht="12.75" customHeight="1"/>
    <row r="755" customFormat="1" ht="12.75" customHeight="1"/>
    <row r="756" customFormat="1" ht="12.75" customHeight="1"/>
    <row r="757" customFormat="1" ht="12.75" customHeight="1"/>
    <row r="758" customFormat="1" ht="12.75" customHeight="1"/>
    <row r="759" customFormat="1" ht="12.75" customHeight="1"/>
    <row r="760" customFormat="1" ht="12.75" customHeight="1"/>
    <row r="761" customFormat="1" ht="12.75" customHeight="1"/>
    <row r="762" customFormat="1" ht="12.75" customHeight="1"/>
    <row r="763" customFormat="1" ht="12.75" customHeight="1"/>
    <row r="764" customFormat="1" ht="12.75" customHeight="1"/>
    <row r="765" customFormat="1" ht="12.75" customHeight="1"/>
    <row r="766" customFormat="1" ht="12.75" customHeight="1"/>
    <row r="767" customFormat="1" ht="12.75" customHeight="1"/>
    <row r="768" customFormat="1" ht="12.75" customHeight="1"/>
    <row r="769" customFormat="1" ht="12.75" customHeight="1"/>
    <row r="770" customFormat="1" ht="12.75" customHeight="1"/>
    <row r="771" customFormat="1" ht="12.75" customHeight="1"/>
    <row r="772" customFormat="1" ht="12.75" customHeight="1"/>
    <row r="773" customFormat="1" ht="12.75" customHeight="1"/>
    <row r="774" customFormat="1" ht="12.75" customHeight="1"/>
    <row r="775" customFormat="1" ht="12.75" customHeight="1"/>
    <row r="776" customFormat="1" ht="12.75" customHeight="1"/>
    <row r="777" customFormat="1" ht="12.75" customHeight="1"/>
    <row r="778" customFormat="1" ht="12.75" customHeight="1"/>
    <row r="779" customFormat="1" ht="12.75" customHeight="1"/>
    <row r="780" customFormat="1" ht="12.75" customHeight="1"/>
    <row r="781" customFormat="1" ht="12.75" customHeight="1"/>
    <row r="782" customFormat="1" ht="12.75" customHeight="1"/>
    <row r="783" customFormat="1" ht="12.75" customHeight="1"/>
    <row r="784" customFormat="1" ht="12.75" customHeight="1"/>
    <row r="785" customFormat="1" ht="12.75" customHeight="1"/>
    <row r="786" customFormat="1" ht="12.75" customHeight="1"/>
    <row r="787" customFormat="1" ht="12.75" customHeight="1"/>
    <row r="788" customFormat="1" ht="12.75" customHeight="1"/>
    <row r="789" customFormat="1" ht="12.75" customHeight="1"/>
    <row r="790" customFormat="1" ht="12.75" customHeight="1"/>
    <row r="791" customFormat="1" ht="12.75" customHeight="1"/>
    <row r="792" customFormat="1" ht="12.75" customHeight="1"/>
    <row r="793" customFormat="1" ht="12.75" customHeight="1"/>
    <row r="794" customFormat="1" ht="12.75" customHeight="1"/>
    <row r="795" customFormat="1" ht="12.75" customHeight="1"/>
    <row r="796" customFormat="1" ht="12.75" customHeight="1"/>
    <row r="797" customFormat="1" ht="12.75" customHeight="1"/>
    <row r="798" customFormat="1" ht="12.75" customHeight="1"/>
    <row r="799" customFormat="1" ht="12.75" customHeight="1"/>
    <row r="800" customFormat="1" ht="12.75" customHeight="1"/>
    <row r="801" customFormat="1" ht="12.75" customHeight="1"/>
    <row r="802" customFormat="1" ht="12.75" customHeight="1"/>
    <row r="803" customFormat="1" ht="12.75" customHeight="1"/>
    <row r="804" customFormat="1" ht="12.75" customHeight="1"/>
    <row r="805" customFormat="1" ht="12.75" customHeight="1"/>
    <row r="806" customFormat="1" ht="12.75" customHeight="1"/>
    <row r="807" customFormat="1" ht="12.75" customHeight="1"/>
    <row r="808" customFormat="1" ht="12.75" customHeight="1"/>
    <row r="809" customFormat="1" ht="12.75" customHeight="1"/>
    <row r="810" customFormat="1" ht="12.75" customHeight="1"/>
    <row r="811" customFormat="1" ht="12.75" customHeight="1"/>
    <row r="812" customFormat="1" ht="12.75" customHeight="1"/>
    <row r="813" customFormat="1" ht="12.75" customHeight="1"/>
    <row r="814" customFormat="1" ht="12.75" customHeight="1"/>
    <row r="815" customFormat="1" ht="12.75" customHeight="1"/>
    <row r="816" customFormat="1" ht="12.75" customHeight="1"/>
    <row r="817" customFormat="1" ht="12.75" customHeight="1"/>
    <row r="818" customFormat="1" ht="12.75" customHeight="1"/>
    <row r="819" customFormat="1" ht="12.75" customHeight="1"/>
    <row r="820" customFormat="1" ht="12.75" customHeight="1"/>
    <row r="821" customFormat="1" ht="12.75" customHeight="1"/>
    <row r="822" customFormat="1" ht="12.75" customHeight="1"/>
    <row r="823" customFormat="1" ht="12.75" customHeight="1"/>
    <row r="824" customFormat="1" ht="12.75" customHeight="1"/>
    <row r="825" customFormat="1" ht="12.75" customHeight="1"/>
    <row r="826" customFormat="1" ht="12.75" customHeight="1"/>
    <row r="827" customFormat="1" ht="12.75" customHeight="1"/>
    <row r="828" customFormat="1" ht="12.75" customHeight="1"/>
    <row r="829" customFormat="1" ht="12.75" customHeight="1"/>
    <row r="830" customFormat="1" ht="12.75" customHeight="1"/>
    <row r="831" customFormat="1" ht="12.75" customHeight="1"/>
    <row r="832" customFormat="1" ht="12.75" customHeight="1"/>
    <row r="833" customFormat="1" ht="12.75" customHeight="1"/>
    <row r="834" customFormat="1" ht="12.75" customHeight="1"/>
    <row r="835" customFormat="1" ht="12.75" customHeight="1"/>
    <row r="836" customFormat="1" ht="12.75" customHeight="1"/>
    <row r="837" customFormat="1" ht="12.75" customHeight="1"/>
    <row r="838" customFormat="1" ht="12.75" customHeight="1"/>
    <row r="839" customFormat="1" ht="12.75" customHeight="1"/>
    <row r="840" customFormat="1" ht="12.75" customHeight="1"/>
    <row r="841" customFormat="1" ht="12.75" customHeight="1"/>
    <row r="842" customFormat="1" ht="12.75" customHeight="1"/>
    <row r="843" customFormat="1" ht="12.75" customHeight="1"/>
    <row r="844" customFormat="1" ht="12.75" customHeight="1"/>
    <row r="845" customFormat="1" ht="12.75" customHeight="1"/>
    <row r="846" customFormat="1" ht="12.75" customHeight="1"/>
    <row r="847" customFormat="1" ht="12.75" customHeight="1"/>
    <row r="848" customFormat="1" ht="12.75" customHeight="1"/>
    <row r="849" customFormat="1" ht="12.75" customHeight="1"/>
    <row r="850" customFormat="1" ht="12.75" customHeight="1"/>
    <row r="851" customFormat="1" ht="12.75" customHeight="1"/>
    <row r="852" customFormat="1" ht="12.75" customHeight="1"/>
    <row r="853" customFormat="1" ht="12.75" customHeight="1"/>
    <row r="854" customFormat="1" ht="12.75" customHeight="1"/>
    <row r="855" customFormat="1" ht="12.75" customHeight="1"/>
    <row r="856" customFormat="1" ht="12.75" customHeight="1"/>
    <row r="857" customFormat="1" ht="12.75" customHeight="1"/>
    <row r="858" customFormat="1" ht="12.75" customHeight="1"/>
    <row r="859" customFormat="1" ht="12.75" customHeight="1"/>
    <row r="860" customFormat="1" ht="12.75" customHeight="1"/>
    <row r="861" customFormat="1" ht="12.75" customHeight="1"/>
    <row r="862" customFormat="1" ht="12.75" customHeight="1"/>
    <row r="863" customFormat="1" ht="12.75" customHeight="1"/>
    <row r="864" customFormat="1" ht="12.75" customHeight="1"/>
    <row r="865" customFormat="1" ht="12.75" customHeight="1"/>
    <row r="866" customFormat="1" ht="12.75" customHeight="1"/>
    <row r="867" customFormat="1" ht="12.75" customHeight="1"/>
    <row r="868" customFormat="1" ht="12.75" customHeight="1"/>
    <row r="869" customFormat="1" ht="12.75" customHeight="1"/>
    <row r="870" customFormat="1" ht="12.75" customHeight="1"/>
    <row r="871" customFormat="1" ht="12.75" customHeight="1"/>
    <row r="872" customFormat="1" ht="12.75" customHeight="1"/>
    <row r="873" customFormat="1" ht="12.75" customHeight="1"/>
    <row r="874" customFormat="1" ht="12.75" customHeight="1"/>
    <row r="875" customFormat="1" ht="12.75" customHeight="1"/>
    <row r="876" customFormat="1" ht="12.75" customHeight="1"/>
    <row r="877" customFormat="1" ht="12.75" customHeight="1"/>
    <row r="878" customFormat="1" ht="12.75" customHeight="1"/>
    <row r="879" customFormat="1" ht="12.75" customHeight="1"/>
    <row r="880" customFormat="1" ht="12.75" customHeight="1"/>
    <row r="881" customFormat="1" ht="12.75" customHeight="1"/>
    <row r="882" customFormat="1" ht="12.75" customHeight="1"/>
    <row r="883" customFormat="1" ht="12.75" customHeight="1"/>
    <row r="884" customFormat="1" ht="12.75" customHeight="1"/>
    <row r="885" customFormat="1" ht="12.75" customHeight="1"/>
    <row r="886" customFormat="1" ht="12.75" customHeight="1"/>
    <row r="887" customFormat="1" ht="12.75" customHeight="1"/>
    <row r="888" customFormat="1" ht="12.75" customHeight="1"/>
    <row r="889" customFormat="1" ht="12.75" customHeight="1"/>
    <row r="890" customFormat="1" ht="12.75" customHeight="1"/>
    <row r="891" customFormat="1" ht="12.75" customHeight="1"/>
    <row r="892" customFormat="1" ht="12.75" customHeight="1"/>
    <row r="893" customFormat="1" ht="12.75" customHeight="1"/>
    <row r="894" customFormat="1" ht="12.75" customHeight="1"/>
    <row r="895" customFormat="1" ht="12.75" customHeight="1"/>
    <row r="896" customFormat="1" ht="12.75" customHeight="1"/>
    <row r="897" customFormat="1" ht="12.75" customHeight="1"/>
    <row r="898" customFormat="1" ht="12.75" customHeight="1"/>
    <row r="899" customFormat="1" ht="12.75" customHeight="1"/>
    <row r="900" customFormat="1" ht="12.75" customHeight="1"/>
    <row r="901" customFormat="1" ht="12.75" customHeight="1"/>
    <row r="902" customFormat="1" ht="12.75" customHeight="1"/>
    <row r="903" customFormat="1" ht="12.75" customHeight="1"/>
    <row r="904" customFormat="1" ht="12.75" customHeight="1"/>
    <row r="905" customFormat="1" ht="12.75" customHeight="1"/>
    <row r="906" customFormat="1" ht="12.75" customHeight="1"/>
    <row r="907" customFormat="1" ht="12.75" customHeight="1"/>
    <row r="908" customFormat="1" ht="12.75" customHeight="1"/>
    <row r="909" customFormat="1" ht="12.75" customHeight="1"/>
    <row r="910" customFormat="1" ht="12.75" customHeight="1"/>
    <row r="911" customFormat="1" ht="12.75" customHeight="1"/>
    <row r="912" customFormat="1" ht="12.75" customHeight="1"/>
    <row r="913" customFormat="1" ht="12.75" customHeight="1"/>
    <row r="914" customFormat="1" ht="12.75" customHeight="1"/>
    <row r="915" customFormat="1" ht="12.75" customHeight="1"/>
    <row r="916" customFormat="1" ht="12.75" customHeight="1"/>
    <row r="917" customFormat="1" ht="12.75" customHeight="1"/>
    <row r="918" customFormat="1" ht="12.75" customHeight="1"/>
    <row r="919" customFormat="1" ht="12.75" customHeight="1"/>
    <row r="920" customFormat="1" ht="12.75" customHeight="1"/>
    <row r="921" customFormat="1" ht="12.75" customHeight="1"/>
    <row r="922" customFormat="1" ht="12.75" customHeight="1"/>
    <row r="923" customFormat="1" ht="12.75" customHeight="1"/>
    <row r="924" customFormat="1" ht="12.75" customHeight="1"/>
    <row r="925" customFormat="1" ht="12.75" customHeight="1"/>
    <row r="926" customFormat="1" ht="12.75" customHeight="1"/>
    <row r="927" customFormat="1" ht="12.75" customHeight="1"/>
    <row r="928" customFormat="1" ht="12.75" customHeight="1"/>
    <row r="929" customFormat="1" ht="12.75" customHeight="1"/>
    <row r="930" customFormat="1" ht="12.75" customHeight="1"/>
    <row r="931" customFormat="1" ht="12.75" customHeight="1"/>
    <row r="932" customFormat="1" ht="12.75" customHeight="1"/>
    <row r="933" customFormat="1" ht="12.75" customHeight="1"/>
    <row r="934" customFormat="1" ht="12.75" customHeight="1"/>
    <row r="935" customFormat="1" ht="12.75" customHeight="1"/>
    <row r="936" customFormat="1" ht="12.75" customHeight="1"/>
    <row r="937" customFormat="1" ht="12.75" customHeight="1"/>
    <row r="938" customFormat="1" ht="12.75" customHeight="1"/>
    <row r="939" customFormat="1" ht="12.75" customHeight="1"/>
    <row r="940" customFormat="1" ht="12.75" customHeight="1"/>
    <row r="941" customFormat="1" ht="12.75" customHeight="1"/>
    <row r="942" customFormat="1" ht="12.75" customHeight="1"/>
    <row r="943" customFormat="1" ht="12.75" customHeight="1"/>
    <row r="944" customFormat="1" ht="12.75" customHeight="1"/>
    <row r="945" customFormat="1" ht="12.75" customHeight="1"/>
    <row r="946" customFormat="1" ht="12.75" customHeight="1"/>
    <row r="947" customFormat="1" ht="12.75" customHeight="1"/>
    <row r="948" customFormat="1" ht="12.75" customHeight="1"/>
    <row r="949" customFormat="1" ht="12.75" customHeight="1"/>
    <row r="950" customFormat="1" ht="12.75" customHeight="1"/>
    <row r="951" customFormat="1" ht="12.75" customHeight="1"/>
    <row r="952" customFormat="1" ht="12.75" customHeight="1"/>
    <row r="953" customFormat="1" ht="12.75" customHeight="1"/>
    <row r="954" customFormat="1" ht="12.75" customHeight="1"/>
    <row r="955" customFormat="1" ht="12.75" customHeight="1"/>
    <row r="956" customFormat="1" ht="12.75" customHeight="1"/>
    <row r="957" customFormat="1" ht="12.75" customHeight="1"/>
    <row r="958" customFormat="1" ht="12.75" customHeight="1"/>
    <row r="959" customFormat="1" ht="12.75" customHeight="1"/>
    <row r="960" customFormat="1" ht="12.75" customHeight="1"/>
    <row r="961" customFormat="1" ht="12.75" customHeight="1"/>
    <row r="962" customFormat="1" ht="12.75" customHeight="1"/>
    <row r="963" customFormat="1" ht="12.75" customHeight="1"/>
    <row r="964" customFormat="1" ht="12.75" customHeight="1"/>
    <row r="965" customFormat="1" ht="12.75" customHeight="1"/>
    <row r="966" customFormat="1" ht="12.75" customHeight="1"/>
    <row r="967" customFormat="1" ht="12.75" customHeight="1"/>
    <row r="968" customFormat="1" ht="12.75" customHeight="1"/>
    <row r="969" customFormat="1" ht="12.75" customHeight="1"/>
    <row r="970" customFormat="1" ht="12.75" customHeight="1"/>
    <row r="971" customFormat="1" ht="12.75" customHeight="1"/>
    <row r="972" customFormat="1" ht="12.75" customHeight="1"/>
    <row r="973" customFormat="1" ht="12.75" customHeight="1"/>
    <row r="974" customFormat="1" ht="12.75" customHeight="1"/>
    <row r="975" customFormat="1" ht="12.75" customHeight="1"/>
    <row r="976" customFormat="1" ht="12.75" customHeight="1"/>
    <row r="977" customFormat="1" ht="12.75" customHeight="1"/>
    <row r="978" customFormat="1" ht="12.75" customHeight="1"/>
    <row r="979" customFormat="1" ht="12.75" customHeight="1"/>
    <row r="980" customFormat="1" ht="12.75" customHeight="1"/>
    <row r="981" customFormat="1" ht="12.75" customHeight="1"/>
    <row r="982" customFormat="1" ht="12.75" customHeight="1"/>
    <row r="983" customFormat="1" ht="12.75" customHeight="1"/>
    <row r="984" customFormat="1" ht="12.75" customHeight="1"/>
    <row r="985" customFormat="1" ht="12.75" customHeight="1"/>
    <row r="986" customFormat="1" ht="12.75" customHeight="1"/>
    <row r="987" customFormat="1" ht="12.75" customHeight="1"/>
    <row r="988" customFormat="1" ht="12.75" customHeight="1"/>
    <row r="989" customFormat="1" ht="12.75" customHeight="1"/>
    <row r="990" customFormat="1" ht="12.75" customHeight="1"/>
    <row r="991" customFormat="1" ht="12.75" customHeight="1"/>
    <row r="992" customFormat="1" ht="12.75" customHeight="1"/>
    <row r="993" customFormat="1" ht="12.75" customHeight="1"/>
    <row r="994" customFormat="1" ht="12.75" customHeight="1"/>
    <row r="995" customFormat="1" ht="12.75" customHeight="1"/>
    <row r="996" customFormat="1" ht="12.75" customHeight="1"/>
    <row r="997" customFormat="1" ht="12.75" customHeight="1"/>
    <row r="998" customFormat="1" ht="12.75" customHeight="1"/>
    <row r="999" customFormat="1" ht="12.75" customHeight="1"/>
    <row r="1000" customFormat="1" ht="12.75" customHeight="1"/>
    <row r="1001" customFormat="1" ht="12.75" customHeight="1"/>
    <row r="1002" customFormat="1" ht="12.75" customHeight="1"/>
    <row r="1003" customFormat="1" ht="12.75" customHeight="1"/>
    <row r="1004" customFormat="1" ht="12.75" customHeight="1"/>
    <row r="1005" customFormat="1" ht="12.75" customHeight="1"/>
    <row r="1006" customFormat="1" ht="12.75" customHeight="1"/>
    <row r="1007" customFormat="1" ht="12.75" customHeight="1"/>
    <row r="1008" customFormat="1" ht="12.75" customHeight="1"/>
    <row r="1009" customFormat="1" ht="12.75" customHeight="1"/>
    <row r="1010" customFormat="1" ht="12.75" customHeight="1"/>
    <row r="1011" customFormat="1" ht="12.75" customHeight="1"/>
    <row r="1012" customFormat="1" ht="12.75" customHeight="1"/>
    <row r="1013" customFormat="1" ht="12.75" customHeight="1"/>
    <row r="1014" customFormat="1" ht="12.75" customHeight="1"/>
    <row r="1015" customFormat="1" ht="12.75" customHeight="1"/>
    <row r="1016" customFormat="1" ht="12.75" customHeight="1"/>
    <row r="1017" customFormat="1" ht="12.75" customHeight="1"/>
    <row r="1018" customFormat="1" ht="12.75" customHeight="1"/>
    <row r="1019" customFormat="1" ht="12.75" customHeight="1"/>
    <row r="1020" customFormat="1" ht="12.75" customHeight="1"/>
    <row r="1021" customFormat="1" ht="12.75" customHeight="1"/>
    <row r="1022" customFormat="1" ht="12.75" customHeight="1"/>
    <row r="1023" customFormat="1" ht="12.75" customHeight="1"/>
    <row r="1024" customFormat="1" ht="12.75" customHeight="1"/>
    <row r="1025" customFormat="1" ht="12.75" customHeight="1"/>
    <row r="1026" customFormat="1" ht="12.75" customHeight="1"/>
    <row r="1027" customFormat="1" ht="12.75" customHeight="1"/>
    <row r="1028" customFormat="1" ht="12.75" customHeight="1"/>
    <row r="1029" customFormat="1" ht="12.75" customHeight="1"/>
    <row r="1030" customFormat="1" ht="12.75" customHeight="1"/>
    <row r="1031" customFormat="1" ht="12.75" customHeight="1"/>
    <row r="1032" customFormat="1" ht="12.75" customHeight="1"/>
    <row r="1033" customFormat="1" ht="12.75" customHeight="1"/>
    <row r="1034" customFormat="1" ht="12.75" customHeight="1"/>
    <row r="1035" customFormat="1" ht="12.75" customHeight="1"/>
    <row r="1036" customFormat="1" ht="12.75" customHeight="1"/>
    <row r="1037" customFormat="1" ht="12.75" customHeight="1"/>
    <row r="1038" customFormat="1" ht="12.75" customHeight="1"/>
    <row r="1039" customFormat="1" ht="12.75" customHeight="1"/>
    <row r="1040" customFormat="1" ht="12.75" customHeight="1"/>
    <row r="1041" customFormat="1" ht="12.75" customHeight="1"/>
    <row r="1042" customFormat="1" ht="12.75" customHeight="1"/>
    <row r="1043" customFormat="1" ht="12.75" customHeight="1"/>
    <row r="1044" customFormat="1" ht="12.75" customHeight="1"/>
    <row r="1045" customFormat="1" ht="12.75" customHeight="1"/>
    <row r="1046" customFormat="1" ht="12.75" customHeight="1"/>
    <row r="1047" customFormat="1" ht="12.75" customHeight="1"/>
    <row r="1048" customFormat="1" ht="12.75" customHeight="1"/>
    <row r="1049" customFormat="1" ht="12.75" customHeight="1"/>
    <row r="1050" customFormat="1" ht="12.75" customHeight="1"/>
    <row r="1051" customFormat="1" ht="12.75" customHeight="1"/>
    <row r="1052" customFormat="1" ht="12.75" customHeight="1"/>
    <row r="1053" customFormat="1" ht="12.75" customHeight="1"/>
    <row r="1054" customFormat="1" ht="12.75" customHeight="1"/>
    <row r="1055" customFormat="1" ht="12.75" customHeight="1"/>
    <row r="1056" customFormat="1" ht="12.75" customHeight="1"/>
    <row r="1057" customFormat="1" ht="12.75" customHeight="1"/>
    <row r="1058" customFormat="1" ht="12.75" customHeight="1"/>
    <row r="1059" customFormat="1" ht="12.75" customHeight="1"/>
    <row r="1060" customFormat="1" ht="12.75" customHeight="1"/>
    <row r="1061" customFormat="1" ht="12.75" customHeight="1"/>
    <row r="1062" customFormat="1" ht="12.75" customHeight="1"/>
    <row r="1063" customFormat="1" ht="12.75" customHeight="1"/>
    <row r="1064" customFormat="1" ht="12.75" customHeight="1"/>
    <row r="1065" customFormat="1" ht="12.75" customHeight="1"/>
    <row r="1066" customFormat="1" ht="12.75" customHeight="1"/>
    <row r="1067" customFormat="1" ht="12.75" customHeight="1"/>
    <row r="1068" customFormat="1" ht="12.75" customHeight="1"/>
    <row r="1069" customFormat="1" ht="12.75" customHeight="1"/>
    <row r="1070" customFormat="1" ht="12.75" customHeight="1"/>
    <row r="1071" customFormat="1" ht="12.75" customHeight="1"/>
    <row r="1072" customFormat="1" ht="12.75" customHeight="1"/>
    <row r="1073" customFormat="1" ht="12.75" customHeight="1"/>
    <row r="1074" customFormat="1" ht="12.75" customHeight="1"/>
    <row r="1075" customFormat="1" ht="12.75" customHeight="1"/>
    <row r="1076" customFormat="1" ht="12.75" customHeight="1"/>
    <row r="1077" customFormat="1" ht="12.75" customHeight="1"/>
    <row r="1078" customFormat="1" ht="12.75" customHeight="1"/>
    <row r="1079" customFormat="1" ht="12.75" customHeight="1"/>
    <row r="1080" customFormat="1" ht="12.75" customHeight="1"/>
    <row r="1081" customFormat="1" ht="12.75" customHeight="1"/>
    <row r="1082" customFormat="1" ht="12.75" customHeight="1"/>
    <row r="1083" customFormat="1" ht="12.75" customHeight="1"/>
    <row r="1084" customFormat="1" ht="12.75" customHeight="1"/>
    <row r="1085" customFormat="1" ht="12.75" customHeight="1"/>
    <row r="1086" customFormat="1" ht="12.75" customHeight="1"/>
    <row r="1087" customFormat="1" ht="12.75" customHeight="1"/>
    <row r="1088" customFormat="1" ht="12.75" customHeight="1"/>
    <row r="1089" customFormat="1" ht="12.75" customHeight="1"/>
    <row r="1090" customFormat="1" ht="12.75" customHeight="1"/>
    <row r="1091" customFormat="1" ht="12.75" customHeight="1"/>
    <row r="1092" customFormat="1" ht="12.75" customHeight="1"/>
    <row r="1093" customFormat="1" ht="12.75" customHeight="1"/>
    <row r="1094" customFormat="1" ht="12.75" customHeight="1"/>
    <row r="1095" customFormat="1" ht="12.75" customHeight="1"/>
    <row r="1096" customFormat="1" ht="12.75" customHeight="1"/>
    <row r="1097" customFormat="1" ht="12.75" customHeight="1"/>
    <row r="1098" customFormat="1" ht="12.75" customHeight="1"/>
    <row r="1099" customFormat="1" ht="12.75" customHeight="1"/>
    <row r="1100" customFormat="1" ht="12.75" customHeight="1"/>
    <row r="1101" customFormat="1" ht="12.75" customHeight="1"/>
    <row r="1102" customFormat="1" ht="12.75" customHeight="1"/>
    <row r="1103" customFormat="1" ht="12.75" customHeight="1"/>
    <row r="1104" customFormat="1" ht="12.75" customHeight="1"/>
    <row r="1105" customFormat="1" ht="12.75" customHeight="1"/>
    <row r="1106" customFormat="1" ht="12.75" customHeight="1"/>
    <row r="1107" customFormat="1" ht="12.75" customHeight="1"/>
    <row r="1108" customFormat="1" ht="12.75" customHeight="1"/>
    <row r="1109" customFormat="1" ht="12.75" customHeight="1"/>
    <row r="1110" customFormat="1" ht="12.75" customHeight="1"/>
    <row r="1111" customFormat="1" ht="12.75" customHeight="1"/>
    <row r="1112" customFormat="1" ht="12.75" customHeight="1"/>
    <row r="1113" customFormat="1" ht="12.75" customHeight="1"/>
    <row r="1114" customFormat="1" ht="12.75" customHeight="1"/>
    <row r="1115" customFormat="1" ht="12.75" customHeight="1"/>
    <row r="1116" customFormat="1" ht="12.75" customHeight="1"/>
    <row r="1117" customFormat="1" ht="12.75" customHeight="1"/>
    <row r="1118" customFormat="1" ht="12.75" customHeight="1"/>
    <row r="1119" customFormat="1" ht="12.75" customHeight="1"/>
    <row r="1120" customFormat="1" ht="12.75" customHeight="1"/>
    <row r="1121" customFormat="1" ht="12.75" customHeight="1"/>
    <row r="1122" customFormat="1" ht="12.75" customHeight="1"/>
    <row r="1123" customFormat="1" ht="12.75" customHeight="1"/>
    <row r="1124" customFormat="1" ht="12.75" customHeight="1"/>
    <row r="1125" customFormat="1" ht="12.75" customHeight="1"/>
    <row r="1126" customFormat="1" ht="12.75" customHeight="1"/>
    <row r="1127" customFormat="1" ht="12.75" customHeight="1"/>
    <row r="1128" customFormat="1" ht="12.75" customHeight="1"/>
    <row r="1129" customFormat="1" ht="12.75" customHeight="1"/>
    <row r="1130" customFormat="1" ht="12.75" customHeight="1"/>
    <row r="1131" customFormat="1" ht="12.75" customHeight="1"/>
    <row r="1132" customFormat="1" ht="12.75" customHeight="1"/>
    <row r="1133" customFormat="1" ht="12.75" customHeight="1"/>
    <row r="1134" customFormat="1" ht="12.75" customHeight="1"/>
    <row r="1135" customFormat="1" ht="12.75" customHeight="1"/>
    <row r="1136" customFormat="1" ht="12.75" customHeight="1"/>
    <row r="1137" customFormat="1" ht="12.75" customHeight="1"/>
    <row r="1138" customFormat="1" ht="12.75" customHeight="1"/>
    <row r="1139" customFormat="1" ht="12.75" customHeight="1"/>
    <row r="1140" customFormat="1" ht="12.75" customHeight="1"/>
    <row r="1141" customFormat="1" ht="12.75" customHeight="1"/>
    <row r="1142" customFormat="1" ht="12.75" customHeight="1"/>
    <row r="1143" customFormat="1" ht="12.75" customHeight="1"/>
    <row r="1144" customFormat="1" ht="12.75" customHeight="1"/>
    <row r="1145" customFormat="1" ht="12.75" customHeight="1"/>
    <row r="1146" customFormat="1" ht="12.75" customHeight="1"/>
    <row r="1147" customFormat="1" ht="12.75" customHeight="1"/>
    <row r="1148" customFormat="1" ht="12.75" customHeight="1"/>
    <row r="1149" customFormat="1" ht="12.75" customHeight="1"/>
    <row r="1150" customFormat="1" ht="12.75" customHeight="1"/>
    <row r="1151" customFormat="1" ht="12.75" customHeight="1"/>
    <row r="1152" customFormat="1" ht="12.75" customHeight="1"/>
    <row r="1153" customFormat="1" ht="12.75" customHeight="1"/>
    <row r="1154" customFormat="1" ht="12.75" customHeight="1"/>
    <row r="1155" customFormat="1" ht="12.75" customHeight="1"/>
    <row r="1156" customFormat="1" ht="12.75" customHeight="1"/>
    <row r="1157" customFormat="1" ht="12.75" customHeight="1"/>
    <row r="1158" customFormat="1" ht="12.75" customHeight="1"/>
    <row r="1159" customFormat="1" ht="12.75" customHeight="1"/>
    <row r="1160" customFormat="1" ht="12.75" customHeight="1"/>
    <row r="1161" customFormat="1" ht="12.75" customHeight="1"/>
    <row r="1162" customFormat="1" ht="12.75" customHeight="1"/>
    <row r="1163" customFormat="1" ht="12.75" customHeight="1"/>
    <row r="1164" customFormat="1" ht="12.75" customHeight="1"/>
    <row r="1165" customFormat="1" ht="12.75" customHeight="1"/>
    <row r="1166" customFormat="1" ht="12.75" customHeight="1"/>
    <row r="1167" customFormat="1" ht="12.75" customHeight="1"/>
    <row r="1168" customFormat="1" ht="12.75" customHeight="1"/>
    <row r="1169" customFormat="1" ht="12.75" customHeight="1"/>
    <row r="1170" customFormat="1" ht="12.75" customHeight="1"/>
    <row r="1171" customFormat="1" ht="12.75" customHeight="1"/>
    <row r="1172" customFormat="1" ht="12.75" customHeight="1"/>
    <row r="1173" customFormat="1" ht="12.75" customHeight="1"/>
    <row r="1174" customFormat="1" ht="12.75" customHeight="1"/>
    <row r="1175" customFormat="1" ht="12.75" customHeight="1"/>
    <row r="1176" customFormat="1" ht="12.75" customHeight="1"/>
    <row r="1177" customFormat="1" ht="12.75" customHeight="1"/>
    <row r="1178" customFormat="1" ht="12.75" customHeight="1"/>
    <row r="1179" customFormat="1" ht="12.75" customHeight="1"/>
    <row r="1180" customFormat="1" ht="12.75" customHeight="1"/>
    <row r="1181" customFormat="1" ht="12.75" customHeight="1"/>
    <row r="1182" customFormat="1" ht="12.75" customHeight="1"/>
    <row r="1183" customFormat="1" ht="12.75" customHeight="1"/>
    <row r="1184" customFormat="1" ht="12.75" customHeight="1"/>
    <row r="1185" customFormat="1" ht="12.75" customHeight="1"/>
    <row r="1186" customFormat="1" ht="12.75" customHeight="1"/>
    <row r="1187" customFormat="1" ht="12.75" customHeight="1"/>
    <row r="1188" customFormat="1" ht="12.75" customHeight="1"/>
    <row r="1189" customFormat="1" ht="12.75" customHeight="1"/>
    <row r="1190" customFormat="1" ht="12.75" customHeight="1"/>
    <row r="1191" customFormat="1" ht="12.75" customHeight="1"/>
    <row r="1192" customFormat="1" ht="12.75" customHeight="1"/>
    <row r="1193" customFormat="1" ht="12.75" customHeight="1"/>
    <row r="1194" customFormat="1" ht="12.75" customHeight="1"/>
    <row r="1195" customFormat="1" ht="12.75" customHeight="1"/>
    <row r="1196" customFormat="1" ht="12.75" customHeight="1"/>
    <row r="1197" customFormat="1" ht="12.75" customHeight="1"/>
    <row r="1198" customFormat="1" ht="12.75" customHeight="1"/>
    <row r="1199" customFormat="1" ht="12.75" customHeight="1"/>
    <row r="1200" customFormat="1" ht="12.75" customHeight="1"/>
    <row r="1201" customFormat="1" ht="12.75" customHeight="1"/>
    <row r="1202" customFormat="1" ht="12.75" customHeight="1"/>
    <row r="1203" customFormat="1" ht="12.75" customHeight="1"/>
    <row r="1204" customFormat="1" ht="12.75" customHeight="1"/>
    <row r="1205" customFormat="1" ht="12.75" customHeight="1"/>
    <row r="1206" customFormat="1" ht="12.75" customHeight="1"/>
    <row r="1207" customFormat="1" ht="12.75" customHeight="1"/>
    <row r="1208" customFormat="1" ht="12.75" customHeight="1"/>
    <row r="1209" customFormat="1" ht="12.75" customHeight="1"/>
    <row r="1210" customFormat="1" ht="12.75" customHeight="1"/>
    <row r="1211" customFormat="1" ht="12.75" customHeight="1"/>
    <row r="1212" customFormat="1" ht="12.75" customHeight="1"/>
    <row r="1213" customFormat="1" ht="12.75" customHeight="1"/>
    <row r="1214" customFormat="1" ht="12.75" customHeight="1"/>
    <row r="1215" customFormat="1" ht="12.75" customHeight="1"/>
    <row r="1216" customFormat="1" ht="12.75" customHeight="1"/>
    <row r="1217" customFormat="1" ht="12.75" customHeight="1"/>
    <row r="1218" customFormat="1" ht="12.75" customHeight="1"/>
    <row r="1219" customFormat="1" ht="12.75" customHeight="1"/>
    <row r="1220" customFormat="1" ht="12.75" customHeight="1"/>
    <row r="1221" customFormat="1" ht="12.75" customHeight="1"/>
    <row r="1222" customFormat="1" ht="12.75" customHeight="1"/>
    <row r="1223" customFormat="1" ht="12.75" customHeight="1"/>
    <row r="1224" customFormat="1" ht="12.75" customHeight="1"/>
    <row r="1225" customFormat="1" ht="12.75" customHeight="1"/>
    <row r="1226" customFormat="1" ht="12.75" customHeight="1"/>
    <row r="1227" customFormat="1" ht="12.75" customHeight="1"/>
    <row r="1228" customFormat="1" ht="12.75" customHeight="1"/>
    <row r="1229" customFormat="1" ht="12.75" customHeight="1"/>
    <row r="1230" customFormat="1" ht="12.75" customHeight="1"/>
    <row r="1231" customFormat="1" ht="12.75" customHeight="1"/>
    <row r="1232" customFormat="1" ht="12.75" customHeight="1"/>
    <row r="1233" customFormat="1" ht="12.75" customHeight="1"/>
    <row r="1234" customFormat="1" ht="12.75" customHeight="1"/>
    <row r="1235" customFormat="1" ht="12.75" customHeight="1"/>
    <row r="1236" customFormat="1" ht="12.75" customHeight="1"/>
    <row r="1237" customFormat="1" ht="12.75" customHeight="1"/>
    <row r="1238" customFormat="1" ht="12.75" customHeight="1"/>
    <row r="1239" customFormat="1" ht="12.75" customHeight="1"/>
    <row r="1240" customFormat="1" ht="12.75" customHeight="1"/>
    <row r="1241" customFormat="1" ht="12.75" customHeight="1"/>
    <row r="1242" customFormat="1" ht="12.75" customHeight="1"/>
    <row r="1243" customFormat="1" ht="12.75" customHeight="1"/>
    <row r="1244" customFormat="1" ht="12.75" customHeight="1"/>
    <row r="1245" customFormat="1" ht="12.75" customHeight="1"/>
    <row r="1246" customFormat="1" ht="12.75" customHeight="1"/>
    <row r="1247" customFormat="1" ht="12.75" customHeight="1"/>
    <row r="1248" customFormat="1" ht="12.75" customHeight="1"/>
    <row r="1249" customFormat="1" ht="12.75" customHeight="1"/>
    <row r="1250" customFormat="1" ht="12.75" customHeight="1"/>
    <row r="1251" customFormat="1" ht="12.75" customHeight="1"/>
    <row r="1252" customFormat="1" ht="12.75" customHeight="1"/>
    <row r="1253" customFormat="1" ht="12.75" customHeight="1"/>
    <row r="1254" customFormat="1" ht="12.75" customHeight="1"/>
    <row r="1255" customFormat="1" ht="12.75" customHeight="1"/>
    <row r="1256" customFormat="1" ht="12.75" customHeight="1"/>
    <row r="1257" customFormat="1" ht="12.75" customHeight="1"/>
    <row r="1258" customFormat="1" ht="12.75" customHeight="1"/>
    <row r="1259" customFormat="1" ht="12.75" customHeight="1"/>
    <row r="1260" customFormat="1" ht="12.75" customHeight="1"/>
    <row r="1261" customFormat="1" ht="12.75" customHeight="1"/>
    <row r="1262" customFormat="1" ht="12.75" customHeight="1"/>
    <row r="1263" customFormat="1" ht="12.75" customHeight="1"/>
    <row r="1264" customFormat="1" ht="12.75" customHeight="1"/>
    <row r="1265" customFormat="1" ht="12.75" customHeight="1"/>
    <row r="1266" customFormat="1" ht="12.75" customHeight="1"/>
    <row r="1267" customFormat="1" ht="12.75" customHeight="1"/>
    <row r="1268" customFormat="1" ht="12.75" customHeight="1"/>
    <row r="1269" customFormat="1" ht="12.75" customHeight="1"/>
    <row r="1270" customFormat="1" ht="12.75" customHeight="1"/>
    <row r="1271" customFormat="1" ht="12.75" customHeight="1"/>
    <row r="1272" customFormat="1" ht="12.75" customHeight="1"/>
    <row r="1273" customFormat="1" ht="12.75" customHeight="1"/>
    <row r="1274" customFormat="1" ht="12.75" customHeight="1"/>
    <row r="1275" customFormat="1" ht="12.75" customHeight="1"/>
    <row r="1276" customFormat="1" ht="12.75" customHeight="1"/>
    <row r="1277" customFormat="1" ht="12.75" customHeight="1"/>
    <row r="1278" customFormat="1" ht="12.75" customHeight="1"/>
    <row r="1279" customFormat="1" ht="12.75" customHeight="1"/>
    <row r="1280" customFormat="1" ht="12.75" customHeight="1"/>
    <row r="1281" customFormat="1" ht="12.75" customHeight="1"/>
    <row r="1282" customFormat="1" ht="12.75" customHeight="1"/>
    <row r="1283" customFormat="1" ht="12.75" customHeight="1"/>
    <row r="1284" customFormat="1" ht="12.75" customHeight="1"/>
    <row r="1285" customFormat="1" ht="12.75" customHeight="1"/>
    <row r="1286" customFormat="1" ht="12.75" customHeight="1"/>
    <row r="1287" customFormat="1" ht="12.75" customHeight="1"/>
    <row r="1288" customFormat="1" ht="12.75" customHeight="1"/>
    <row r="1289" customFormat="1" ht="12.75" customHeight="1"/>
    <row r="1290" customFormat="1" ht="12.75" customHeight="1"/>
    <row r="1291" customFormat="1" ht="12.75" customHeight="1"/>
    <row r="1292" customFormat="1" ht="12.75" customHeight="1"/>
    <row r="1293" customFormat="1" ht="12.75" customHeight="1"/>
    <row r="1294" customFormat="1" ht="12.75" customHeight="1"/>
    <row r="1295" customFormat="1" ht="12.75" customHeight="1"/>
    <row r="1296" customFormat="1" ht="12.75" customHeight="1"/>
    <row r="1297" customFormat="1" ht="12.75" customHeight="1"/>
    <row r="1298" customFormat="1" ht="12.75" customHeight="1"/>
    <row r="1299" customFormat="1" ht="12.75" customHeight="1"/>
    <row r="1300" customFormat="1" ht="12.75" customHeight="1"/>
    <row r="1301" customFormat="1" ht="12.75" customHeight="1"/>
    <row r="1302" customFormat="1" ht="12.75" customHeight="1"/>
    <row r="1303" customFormat="1" ht="12.75" customHeight="1"/>
    <row r="1304" customFormat="1" ht="12.75" customHeight="1"/>
    <row r="1305" customFormat="1" ht="12.75" customHeight="1"/>
    <row r="1306" customFormat="1" ht="12.75" customHeight="1"/>
    <row r="1307" customFormat="1" ht="12.75" customHeight="1"/>
    <row r="1308" customFormat="1" ht="12.75" customHeight="1"/>
    <row r="1309" customFormat="1" ht="12.75" customHeight="1"/>
    <row r="1310" customFormat="1" ht="12.75" customHeight="1"/>
    <row r="1311" customFormat="1" ht="12.75" customHeight="1"/>
    <row r="1312" customFormat="1" ht="12.75" customHeight="1"/>
    <row r="1313" customFormat="1" ht="12.75" customHeight="1"/>
    <row r="1314" customFormat="1" ht="12.75" customHeight="1"/>
    <row r="1315" customFormat="1" ht="12.75" customHeight="1"/>
    <row r="1316" customFormat="1" ht="12.75" customHeight="1"/>
    <row r="1317" customFormat="1" ht="12.75" customHeight="1"/>
    <row r="1318" customFormat="1" ht="12.75" customHeight="1"/>
    <row r="1319" customFormat="1" ht="12.75" customHeight="1"/>
    <row r="1320" customFormat="1" ht="12.75" customHeight="1"/>
    <row r="1321" customFormat="1" ht="12.75" customHeight="1"/>
    <row r="1322" customFormat="1" ht="12.75" customHeight="1"/>
    <row r="1323" customFormat="1" ht="12.75" customHeight="1"/>
    <row r="1324" customFormat="1" ht="12.75" customHeight="1"/>
    <row r="1325" customFormat="1" ht="12.75" customHeight="1"/>
    <row r="1326" customFormat="1" ht="12.75" customHeight="1"/>
    <row r="1327" customFormat="1" ht="12.75" customHeight="1"/>
    <row r="1328" customFormat="1" ht="12.75" customHeight="1"/>
    <row r="1329" customFormat="1" ht="12.75" customHeight="1"/>
    <row r="1330" customFormat="1" ht="12.75" customHeight="1"/>
    <row r="1331" customFormat="1" ht="12.75" customHeight="1"/>
    <row r="1332" customFormat="1" ht="12.75" customHeight="1"/>
    <row r="1333" customFormat="1" ht="12.75" customHeight="1"/>
    <row r="1334" customFormat="1" ht="12.75" customHeight="1"/>
    <row r="1335" customFormat="1" ht="12.75" customHeight="1"/>
    <row r="1336" customFormat="1" ht="12.75" customHeight="1"/>
    <row r="1337" customFormat="1" ht="12.75" customHeight="1"/>
    <row r="1338" customFormat="1" ht="12.75" customHeight="1"/>
    <row r="1339" customFormat="1" ht="12.75" customHeight="1"/>
    <row r="1340" customFormat="1" ht="12.75" customHeight="1"/>
    <row r="1341" customFormat="1" ht="12.75" customHeight="1"/>
    <row r="1342" customFormat="1" ht="12.75" customHeight="1"/>
    <row r="1343" customFormat="1" ht="12.75" customHeight="1"/>
    <row r="1344" customFormat="1" ht="12.75" customHeight="1"/>
    <row r="1345" customFormat="1" ht="12.75" customHeight="1"/>
    <row r="1346" customFormat="1" ht="12.75" customHeight="1"/>
    <row r="1347" customFormat="1" ht="12.75" customHeight="1"/>
    <row r="1348" customFormat="1" ht="12.75" customHeight="1"/>
    <row r="1349" customFormat="1" ht="12.75" customHeight="1"/>
    <row r="1350" customFormat="1" ht="12.75" customHeight="1"/>
    <row r="1351" customFormat="1" ht="12.75" customHeight="1"/>
    <row r="1352" customFormat="1" ht="12.75" customHeight="1"/>
    <row r="1353" customFormat="1" ht="12.75" customHeight="1"/>
    <row r="1354" customFormat="1" ht="12.75" customHeight="1"/>
    <row r="1355" customFormat="1" ht="12.75" customHeight="1"/>
    <row r="1356" customFormat="1" ht="12.75" customHeight="1"/>
    <row r="1357" customFormat="1" ht="12.75" customHeight="1"/>
    <row r="1358" customFormat="1" ht="12.75" customHeight="1"/>
    <row r="1359" customFormat="1" ht="12.75" customHeight="1"/>
    <row r="1360" customFormat="1" ht="12.75" customHeight="1"/>
    <row r="1361" customFormat="1" ht="12.75" customHeight="1"/>
    <row r="1362" customFormat="1" ht="12.75" customHeight="1"/>
    <row r="1363" customFormat="1" ht="12.75" customHeight="1"/>
    <row r="1364" customFormat="1" ht="12.75" customHeight="1"/>
    <row r="1365" customFormat="1" ht="12.75" customHeight="1"/>
    <row r="1366" customFormat="1" ht="12.75" customHeight="1"/>
    <row r="1367" customFormat="1" ht="12.75" customHeight="1"/>
    <row r="1368" customFormat="1" ht="12.75" customHeight="1"/>
    <row r="1369" customFormat="1" ht="12.75" customHeight="1"/>
    <row r="1370" customFormat="1" ht="12.75" customHeight="1"/>
    <row r="1371" customFormat="1" ht="12.75" customHeight="1"/>
    <row r="1372" customFormat="1" ht="12.75" customHeight="1"/>
    <row r="1373" customFormat="1" ht="12.75" customHeight="1"/>
    <row r="1374" customFormat="1" ht="12.75" customHeight="1"/>
    <row r="1375" customFormat="1" ht="12.75" customHeight="1"/>
    <row r="1376" customFormat="1" ht="12.75" customHeight="1"/>
    <row r="1377" customFormat="1" ht="12.75" customHeight="1"/>
    <row r="1378" customFormat="1" ht="12.75" customHeight="1"/>
    <row r="1379" customFormat="1" ht="12.75" customHeight="1"/>
    <row r="1380" customFormat="1" ht="12.75" customHeight="1"/>
    <row r="1381" customFormat="1" ht="12.75" customHeight="1"/>
    <row r="1382" customFormat="1" ht="12.75" customHeight="1"/>
    <row r="1383" customFormat="1" ht="12.75" customHeight="1"/>
    <row r="1384" customFormat="1" ht="12.75" customHeight="1"/>
    <row r="1385" customFormat="1" ht="12.75" customHeight="1"/>
    <row r="1386" customFormat="1" ht="12.75" customHeight="1"/>
    <row r="1387" customFormat="1" ht="12.75" customHeight="1"/>
    <row r="1388" customFormat="1" ht="12.75" customHeight="1"/>
    <row r="1389" customFormat="1" ht="12.75" customHeight="1"/>
    <row r="1390" customFormat="1" ht="12.75" customHeight="1"/>
    <row r="1391" customFormat="1" ht="12.75" customHeight="1"/>
    <row r="1392" customFormat="1" ht="12.75" customHeight="1"/>
    <row r="1393" customFormat="1" ht="12.75" customHeight="1"/>
    <row r="1394" customFormat="1" ht="12.75" customHeight="1"/>
    <row r="1395" customFormat="1" ht="12.75" customHeight="1"/>
    <row r="1396" customFormat="1" ht="12.75" customHeight="1"/>
    <row r="1397" customFormat="1" ht="12.75" customHeight="1"/>
    <row r="1398" customFormat="1" ht="12.75" customHeight="1"/>
    <row r="1399" customFormat="1" ht="12.75" customHeight="1"/>
    <row r="1400" customFormat="1" ht="12.75" customHeight="1"/>
    <row r="1401" customFormat="1" ht="12.75" customHeight="1"/>
    <row r="1402" customFormat="1" ht="12.75" customHeight="1"/>
    <row r="1403" customFormat="1" ht="12.75" customHeight="1"/>
    <row r="1404" customFormat="1" ht="12.75" customHeight="1"/>
    <row r="1405" customFormat="1" ht="12.75" customHeight="1"/>
    <row r="1406" customFormat="1" ht="12.75" customHeight="1"/>
    <row r="1407" customFormat="1" ht="12.75" customHeight="1"/>
    <row r="1408" customFormat="1" ht="12.75" customHeight="1"/>
    <row r="1409" customFormat="1" ht="12.75" customHeight="1"/>
    <row r="1410" customFormat="1" ht="12.75" customHeight="1"/>
    <row r="1411" customFormat="1" ht="12.75" customHeight="1"/>
    <row r="1412" customFormat="1" ht="12.75" customHeight="1"/>
    <row r="1413" customFormat="1" ht="12.75" customHeight="1"/>
    <row r="1414" customFormat="1" ht="12.75" customHeight="1"/>
    <row r="1415" customFormat="1" ht="12.75" customHeight="1"/>
    <row r="1416" customFormat="1" ht="12.75" customHeight="1"/>
    <row r="1417" customFormat="1" ht="12.75" customHeight="1"/>
    <row r="1418" customFormat="1" ht="12.75" customHeight="1"/>
    <row r="1419" customFormat="1" ht="12.75" customHeight="1"/>
    <row r="1420" customFormat="1" ht="12.75" customHeight="1"/>
    <row r="1421" customFormat="1" ht="12.75" customHeight="1"/>
    <row r="1422" customFormat="1" ht="12.75" customHeight="1"/>
    <row r="1423" customFormat="1" ht="12.75" customHeight="1"/>
    <row r="1424" customFormat="1" ht="12.75" customHeight="1"/>
    <row r="1425" customFormat="1" ht="12.75" customHeight="1"/>
    <row r="1426" customFormat="1" ht="12.75" customHeight="1"/>
    <row r="1427" customFormat="1" ht="12.75" customHeight="1"/>
    <row r="1428" customFormat="1" ht="12.75" customHeight="1"/>
    <row r="1429" customFormat="1" ht="12.75" customHeight="1"/>
    <row r="1430" customFormat="1" ht="12.75" customHeight="1"/>
    <row r="1431" customFormat="1" ht="12.75" customHeight="1"/>
    <row r="1432" customFormat="1" ht="12.75" customHeight="1"/>
    <row r="1433" customFormat="1" ht="12.75" customHeight="1"/>
    <row r="1434" customFormat="1" ht="12.75" customHeight="1"/>
    <row r="1435" customFormat="1" ht="12.75" customHeight="1"/>
    <row r="1436" customFormat="1" ht="12.75" customHeight="1"/>
    <row r="1437" customFormat="1" ht="12.75" customHeight="1"/>
    <row r="1438" customFormat="1" ht="12.75" customHeight="1"/>
    <row r="1439" customFormat="1" ht="12.75" customHeight="1"/>
    <row r="1440" customFormat="1" ht="12.75" customHeight="1"/>
    <row r="1441" customFormat="1" ht="12.75" customHeight="1"/>
    <row r="1442" customFormat="1" ht="12.75" customHeight="1"/>
    <row r="1443" customFormat="1" ht="12.75" customHeight="1"/>
    <row r="1444" customFormat="1" ht="12.75" customHeight="1"/>
    <row r="1445" customFormat="1" ht="12.75" customHeight="1"/>
    <row r="1446" customFormat="1" ht="12.75" customHeight="1"/>
    <row r="1447" customFormat="1" ht="12.75" customHeight="1"/>
    <row r="1448" customFormat="1" ht="12.75" customHeight="1"/>
    <row r="1449" customFormat="1" ht="12.75" customHeight="1"/>
    <row r="1450" customFormat="1" ht="12.75" customHeight="1"/>
    <row r="1451" customFormat="1" ht="12.75" customHeight="1"/>
    <row r="1452" customFormat="1" ht="12.75" customHeight="1"/>
    <row r="1453" customFormat="1" ht="12.75" customHeight="1"/>
    <row r="1454" customFormat="1" ht="12.75" customHeight="1"/>
    <row r="1455" customFormat="1" ht="12.75" customHeight="1"/>
    <row r="1456" customFormat="1" ht="12.75" customHeight="1"/>
    <row r="1457" customFormat="1" ht="12.75" customHeight="1"/>
    <row r="1458" customFormat="1" ht="12.75" customHeight="1"/>
    <row r="1459" customFormat="1" ht="12.75" customHeight="1"/>
    <row r="1460" customFormat="1" ht="12.75" customHeight="1"/>
    <row r="1461" customFormat="1" ht="12.75" customHeight="1"/>
    <row r="1462" customFormat="1" ht="12.75" customHeight="1"/>
    <row r="1463" customFormat="1" ht="12.75" customHeight="1"/>
    <row r="1464" customFormat="1" ht="12.75" customHeight="1"/>
    <row r="1465" customFormat="1" ht="12.75" customHeight="1"/>
    <row r="1466" customFormat="1" ht="12.75" customHeight="1"/>
    <row r="1467" customFormat="1" ht="12.75" customHeight="1"/>
    <row r="1468" customFormat="1" ht="12.75" customHeight="1"/>
    <row r="1469" customFormat="1" ht="12.75" customHeight="1"/>
    <row r="1470" customFormat="1" ht="12.75" customHeight="1"/>
    <row r="1471" customFormat="1" ht="12.75" customHeight="1"/>
    <row r="1472" customFormat="1" ht="12.75" customHeight="1"/>
    <row r="1473" customFormat="1" ht="12.75" customHeight="1"/>
    <row r="1474" customFormat="1" ht="12.75" customHeight="1"/>
    <row r="1475" customFormat="1" ht="12.75" customHeight="1"/>
    <row r="1476" customFormat="1" ht="12.75" customHeight="1"/>
    <row r="1477" customFormat="1" ht="12.75" customHeight="1"/>
    <row r="1478" customFormat="1" ht="12.75" customHeight="1"/>
    <row r="1479" customFormat="1" ht="12.75" customHeight="1"/>
    <row r="1480" customFormat="1" ht="12.75" customHeight="1"/>
    <row r="1481" customFormat="1" ht="12.75" customHeight="1"/>
    <row r="1482" customFormat="1" ht="12.75" customHeight="1"/>
    <row r="1483" customFormat="1" ht="12.75" customHeight="1"/>
    <row r="1484" customFormat="1" ht="12.75" customHeight="1"/>
    <row r="1485" customFormat="1" ht="12.75" customHeight="1"/>
    <row r="1486" customFormat="1" ht="12.75" customHeight="1"/>
    <row r="1487" customFormat="1" ht="12.75" customHeight="1"/>
    <row r="1488" customFormat="1" ht="12.75" customHeight="1"/>
    <row r="1489" customFormat="1" ht="12.75" customHeight="1"/>
    <row r="1490" customFormat="1" ht="12.75" customHeight="1"/>
    <row r="1491" customFormat="1" ht="12.75" customHeight="1"/>
    <row r="1492" customFormat="1" ht="12.75" customHeight="1"/>
    <row r="1493" customFormat="1" ht="12.75" customHeight="1"/>
    <row r="1494" customFormat="1" ht="12.75" customHeight="1"/>
    <row r="1495" customFormat="1" ht="12.75" customHeight="1"/>
    <row r="1496" customFormat="1" ht="12.75" customHeight="1"/>
    <row r="1497" customFormat="1" ht="12.75" customHeight="1"/>
    <row r="1498" customFormat="1" ht="12.75" customHeight="1"/>
    <row r="1499" customFormat="1" ht="12.75" customHeight="1"/>
    <row r="1500" customFormat="1" ht="12.75" customHeight="1"/>
    <row r="1501" customFormat="1" ht="12.75" customHeight="1"/>
    <row r="1502" customFormat="1" ht="12.75" customHeight="1"/>
    <row r="1503" customFormat="1" ht="12.75" customHeight="1"/>
    <row r="1504" customFormat="1" ht="12.75" customHeight="1"/>
    <row r="1505" customFormat="1" ht="12.75" customHeight="1"/>
    <row r="1506" customFormat="1" ht="12.75" customHeight="1"/>
    <row r="1507" customFormat="1" ht="12.75" customHeight="1"/>
    <row r="1508" customFormat="1" ht="12.75" customHeight="1"/>
    <row r="1509" customFormat="1" ht="12.75" customHeight="1"/>
    <row r="1510" customFormat="1" ht="12.75" customHeight="1"/>
    <row r="1511" customFormat="1" ht="12.75" customHeight="1"/>
    <row r="1512" customFormat="1" ht="12.75" customHeight="1"/>
    <row r="1513" customFormat="1" ht="12.75" customHeight="1"/>
    <row r="1514" customFormat="1" ht="12.75" customHeight="1"/>
    <row r="1515" customFormat="1" ht="12.75" customHeight="1"/>
    <row r="1516" customFormat="1" ht="12.75" customHeight="1"/>
    <row r="1517" customFormat="1" ht="12.75" customHeight="1"/>
    <row r="1518" customFormat="1" ht="12.75" customHeight="1"/>
    <row r="1519" customFormat="1" ht="12.75" customHeight="1"/>
    <row r="1520" customFormat="1" ht="12.75" customHeight="1"/>
    <row r="1521" customFormat="1" ht="12.75" customHeight="1"/>
    <row r="1522" customFormat="1" ht="12.75" customHeight="1"/>
    <row r="1523" customFormat="1" ht="12.75" customHeight="1"/>
    <row r="1524" customFormat="1" ht="12.75" customHeight="1"/>
    <row r="1525" customFormat="1" ht="12.75" customHeight="1"/>
    <row r="1526" customFormat="1" ht="12.75" customHeight="1"/>
    <row r="1527" customFormat="1" ht="12.75" customHeight="1"/>
    <row r="1528" customFormat="1" ht="12.75" customHeight="1"/>
    <row r="1529" customFormat="1" ht="12.75" customHeight="1"/>
    <row r="1530" customFormat="1" ht="12.75" customHeight="1"/>
    <row r="1531" customFormat="1" ht="12.75" customHeight="1"/>
    <row r="1532" customFormat="1" ht="12.75" customHeight="1"/>
    <row r="1533" customFormat="1" ht="12.75" customHeight="1"/>
    <row r="1534" customFormat="1" ht="12.75" customHeight="1"/>
    <row r="1535" customFormat="1" ht="12.75" customHeight="1"/>
    <row r="1536" customFormat="1" ht="12.75" customHeight="1"/>
    <row r="1537" customFormat="1" ht="12.75" customHeight="1"/>
    <row r="1538" customFormat="1" ht="12.75" customHeight="1"/>
    <row r="1539" customFormat="1" ht="12.75" customHeight="1"/>
    <row r="1540" customFormat="1" ht="12.75" customHeight="1"/>
    <row r="1541" customFormat="1" ht="12.75" customHeight="1"/>
    <row r="1542" customFormat="1" ht="12.75" customHeight="1"/>
    <row r="1543" customFormat="1" ht="12.75" customHeight="1"/>
    <row r="1544" customFormat="1" ht="12.75" customHeight="1"/>
    <row r="1545" customFormat="1" ht="12.75" customHeight="1"/>
    <row r="1546" customFormat="1" ht="12.75" customHeight="1"/>
    <row r="1547" customFormat="1" ht="12.75" customHeight="1"/>
    <row r="1548" customFormat="1" ht="12.75" customHeight="1"/>
    <row r="1549" customFormat="1" ht="12.75" customHeight="1"/>
    <row r="1550" customFormat="1" ht="12.75" customHeight="1"/>
    <row r="1551" customFormat="1" ht="12.75" customHeight="1"/>
    <row r="1552" customFormat="1" ht="12.75" customHeight="1"/>
    <row r="1553" customFormat="1" ht="12.75" customHeight="1"/>
    <row r="1554" customFormat="1" ht="12.75" customHeight="1"/>
    <row r="1555" customFormat="1" ht="12.75" customHeight="1"/>
    <row r="1556" customFormat="1" ht="12.75" customHeight="1"/>
    <row r="1557" customFormat="1" ht="12.75" customHeight="1"/>
    <row r="1558" customFormat="1" ht="12.75" customHeight="1"/>
    <row r="1559" customFormat="1" ht="12.75" customHeight="1"/>
    <row r="1560" customFormat="1" ht="12.75" customHeight="1"/>
    <row r="1561" customFormat="1" ht="12.75" customHeight="1"/>
    <row r="1562" customFormat="1" ht="12.75" customHeight="1"/>
    <row r="1563" customFormat="1" ht="12.75" customHeight="1"/>
    <row r="1564" customFormat="1" ht="12.75" customHeight="1"/>
    <row r="1565" customFormat="1" ht="12.75" customHeight="1"/>
    <row r="1566" customFormat="1" ht="12.75" customHeight="1"/>
    <row r="1567" customFormat="1" ht="12.75" customHeight="1"/>
    <row r="1568" customFormat="1" ht="12.75" customHeight="1"/>
    <row r="1569" customFormat="1" ht="12.75" customHeight="1"/>
    <row r="1570" customFormat="1" ht="12.75" customHeight="1"/>
    <row r="1571" customFormat="1" ht="12.75" customHeight="1"/>
    <row r="1572" customFormat="1" ht="12.75" customHeight="1"/>
    <row r="1573" customFormat="1" ht="12.75" customHeight="1"/>
    <row r="1574" customFormat="1" ht="12.75" customHeight="1"/>
    <row r="1575" customFormat="1" ht="12.75" customHeight="1"/>
    <row r="1576" customFormat="1" ht="12.75" customHeight="1"/>
    <row r="1577" customFormat="1" ht="12.75" customHeight="1"/>
    <row r="1578" customFormat="1" ht="12.75" customHeight="1"/>
    <row r="1579" customFormat="1" ht="12.75" customHeight="1"/>
    <row r="1580" customFormat="1" ht="12.75" customHeight="1"/>
    <row r="1581" customFormat="1" ht="12.75" customHeight="1"/>
    <row r="1582" customFormat="1" ht="12.75" customHeight="1"/>
    <row r="1583" customFormat="1" ht="12.75" customHeight="1"/>
    <row r="1584" customFormat="1" ht="12.75" customHeight="1"/>
    <row r="1585" customFormat="1" ht="12.75" customHeight="1"/>
    <row r="1586" customFormat="1" ht="12.75" customHeight="1"/>
    <row r="1587" customFormat="1" ht="12.75" customHeight="1"/>
    <row r="1588" customFormat="1" ht="12.75" customHeight="1"/>
    <row r="1589" customFormat="1" ht="12.75" customHeight="1"/>
    <row r="1590" customFormat="1" ht="12.75" customHeight="1"/>
    <row r="1591" customFormat="1" ht="12.75" customHeight="1"/>
    <row r="1592" customFormat="1" ht="12.75" customHeight="1"/>
    <row r="1593" customFormat="1" ht="12.75" customHeight="1"/>
    <row r="1594" customFormat="1" ht="12.75" customHeight="1"/>
    <row r="1595" customFormat="1" ht="12.75" customHeight="1"/>
    <row r="1596" customFormat="1" ht="12.75" customHeight="1"/>
    <row r="1597" customFormat="1" ht="12.75" customHeight="1"/>
    <row r="1598" customFormat="1" ht="12.75" customHeight="1"/>
    <row r="1599" customFormat="1" ht="12.75" customHeight="1"/>
    <row r="1600" customFormat="1" ht="12.75" customHeight="1"/>
    <row r="1601" customFormat="1" ht="12.75" customHeight="1"/>
    <row r="1602" customFormat="1" ht="12.75" customHeight="1"/>
    <row r="1603" customFormat="1" ht="12.75" customHeight="1"/>
    <row r="1604" customFormat="1" ht="12.75" customHeight="1"/>
    <row r="1605" customFormat="1" ht="12.75" customHeight="1"/>
    <row r="1606" customFormat="1" ht="12.75" customHeight="1"/>
    <row r="1607" customFormat="1" ht="12.75" customHeight="1"/>
    <row r="1608" customFormat="1" ht="12.75" customHeight="1"/>
    <row r="1609" customFormat="1" ht="12.75" customHeight="1"/>
    <row r="1610" customFormat="1" ht="12.75" customHeight="1"/>
    <row r="1611" customFormat="1" ht="12.75" customHeight="1"/>
    <row r="1612" customFormat="1" ht="12.75" customHeight="1"/>
    <row r="1613" customFormat="1" ht="12.75" customHeight="1"/>
    <row r="1614" customFormat="1" ht="12.75" customHeight="1"/>
    <row r="1615" customFormat="1" ht="12.75" customHeight="1"/>
    <row r="1616" customFormat="1" ht="12.75" customHeight="1"/>
    <row r="1617" customFormat="1" ht="12.75" customHeight="1"/>
    <row r="1618" customFormat="1" ht="12.75" customHeight="1"/>
    <row r="1619" customFormat="1" ht="12.75" customHeight="1"/>
    <row r="1620" customFormat="1" ht="12.75" customHeight="1"/>
    <row r="1621" customFormat="1" ht="12.75" customHeight="1"/>
    <row r="1622" customFormat="1" ht="12.75" customHeight="1"/>
    <row r="1623" customFormat="1" ht="12.75" customHeight="1"/>
    <row r="1624" customFormat="1" ht="12.75" customHeight="1"/>
    <row r="1625" customFormat="1" ht="12.75" customHeight="1"/>
    <row r="1626" customFormat="1" ht="12.75" customHeight="1"/>
    <row r="1627" customFormat="1" ht="12.75" customHeight="1"/>
    <row r="1628" customFormat="1" ht="12.75" customHeight="1"/>
    <row r="1629" customFormat="1" ht="12.75" customHeight="1"/>
    <row r="1630" customFormat="1" ht="12.75" customHeight="1"/>
    <row r="1631" customFormat="1" ht="12.75" customHeight="1"/>
    <row r="1632" customFormat="1" ht="12.75" customHeight="1"/>
    <row r="1633" customFormat="1" ht="12.75" customHeight="1"/>
    <row r="1634" customFormat="1" ht="12.75" customHeight="1"/>
    <row r="1635" customFormat="1" ht="12.75" customHeight="1"/>
    <row r="1636" customFormat="1" ht="12.75" customHeight="1"/>
    <row r="1637" customFormat="1" ht="12.75" customHeight="1"/>
    <row r="1638" customFormat="1" ht="12.75" customHeight="1"/>
    <row r="1639" customFormat="1" ht="12.75" customHeight="1"/>
    <row r="1640" customFormat="1" ht="12.75" customHeight="1"/>
    <row r="1641" customFormat="1" ht="12.75" customHeight="1"/>
    <row r="1642" customFormat="1" ht="12.75" customHeight="1"/>
    <row r="1643" customFormat="1" ht="12.75" customHeight="1"/>
    <row r="1644" customFormat="1" ht="12.75" customHeight="1"/>
    <row r="1645" customFormat="1" ht="12.75" customHeight="1"/>
    <row r="1646" customFormat="1" ht="12.75" customHeight="1"/>
    <row r="1647" customFormat="1" ht="12.75" customHeight="1"/>
    <row r="1648" customFormat="1" ht="12.75" customHeight="1"/>
    <row r="1649" customFormat="1" ht="12.75" customHeight="1"/>
    <row r="1650" customFormat="1" ht="12.75" customHeight="1"/>
    <row r="1651" customFormat="1" ht="12.75" customHeight="1"/>
    <row r="1652" customFormat="1" ht="12.75" customHeight="1"/>
    <row r="1653" customFormat="1" ht="12.75" customHeight="1"/>
    <row r="1654" customFormat="1" ht="12.75" customHeight="1"/>
    <row r="1655" customFormat="1" ht="12.75" customHeight="1"/>
    <row r="1656" customFormat="1" ht="12.75" customHeight="1"/>
    <row r="1657" customFormat="1" ht="12.75" customHeight="1"/>
    <row r="1658" customFormat="1" ht="12.75" customHeight="1"/>
    <row r="1659" customFormat="1" ht="12.75" customHeight="1"/>
    <row r="1660" customFormat="1" ht="12.75" customHeight="1"/>
    <row r="1661" customFormat="1" ht="12.75" customHeight="1"/>
    <row r="1662" customFormat="1" ht="12.75" customHeight="1"/>
    <row r="1663" customFormat="1" ht="12.75" customHeight="1"/>
    <row r="1664" customFormat="1" ht="12.75" customHeight="1"/>
    <row r="1665" customFormat="1" ht="12.75" customHeight="1"/>
    <row r="1666" customFormat="1" ht="12.75" customHeight="1"/>
    <row r="1667" customFormat="1" ht="12.75" customHeight="1"/>
    <row r="1668" customFormat="1" ht="12.75" customHeight="1"/>
    <row r="1669" customFormat="1" ht="12.75" customHeight="1"/>
    <row r="1670" customFormat="1" ht="12.75" customHeight="1"/>
    <row r="1671" customFormat="1" ht="12.75" customHeight="1"/>
    <row r="1672" customFormat="1" ht="12.75" customHeight="1"/>
    <row r="1673" customFormat="1" ht="12.75" customHeight="1"/>
    <row r="1674" customFormat="1" ht="12.75" customHeight="1"/>
    <row r="1675" customFormat="1" ht="12.75" customHeight="1"/>
    <row r="1676" customFormat="1" ht="12.75" customHeight="1"/>
    <row r="1677" customFormat="1" ht="12.75" customHeight="1"/>
    <row r="1678" customFormat="1" ht="12.75" customHeight="1"/>
    <row r="1679" customFormat="1" ht="12.75" customHeight="1"/>
    <row r="1680" customFormat="1" ht="12.75" customHeight="1"/>
    <row r="1681" customFormat="1" ht="12.75" customHeight="1"/>
    <row r="1682" customFormat="1" ht="12.75" customHeight="1"/>
    <row r="1683" customFormat="1" ht="12.75" customHeight="1"/>
    <row r="1684" customFormat="1" ht="12.75" customHeight="1"/>
    <row r="1685" customFormat="1" ht="12.75" customHeight="1"/>
    <row r="1686" customFormat="1" ht="12.75" customHeight="1"/>
    <row r="1687" customFormat="1" ht="12.75" customHeight="1"/>
    <row r="1688" customFormat="1" ht="12.75" customHeight="1"/>
    <row r="1689" customFormat="1" ht="12.75" customHeight="1"/>
    <row r="1690" customFormat="1" ht="12.75" customHeight="1"/>
    <row r="1691" customFormat="1" ht="12.75" customHeight="1"/>
    <row r="1692" customFormat="1" ht="12.75" customHeight="1"/>
    <row r="1693" customFormat="1" ht="12.75" customHeight="1"/>
    <row r="1694" customFormat="1" ht="12.75" customHeight="1"/>
    <row r="1695" customFormat="1" ht="12.75" customHeight="1"/>
    <row r="1696" customFormat="1" ht="12.75" customHeight="1"/>
    <row r="1697" customFormat="1" ht="12.75" customHeight="1"/>
    <row r="1698" customFormat="1" ht="12.75" customHeight="1"/>
    <row r="1699" customFormat="1" ht="12.75" customHeight="1"/>
    <row r="1700" customFormat="1" ht="12.75" customHeight="1"/>
    <row r="1701" customFormat="1" ht="12.75" customHeight="1"/>
    <row r="1702" customFormat="1" ht="12.75" customHeight="1"/>
    <row r="1703" customFormat="1" ht="12.75" customHeight="1"/>
    <row r="1704" customFormat="1" ht="12.75" customHeight="1"/>
    <row r="1705" customFormat="1" ht="12.75" customHeight="1"/>
    <row r="1706" customFormat="1" ht="12.75" customHeight="1"/>
    <row r="1707" customFormat="1" ht="12.75" customHeight="1"/>
    <row r="1708" customFormat="1" ht="12.75" customHeight="1"/>
    <row r="1709" customFormat="1" ht="12.75" customHeight="1"/>
    <row r="1710" customFormat="1" ht="12.75" customHeight="1"/>
    <row r="1711" customFormat="1" ht="12.75" customHeight="1"/>
    <row r="1712" customFormat="1" ht="12.75" customHeight="1"/>
    <row r="1713" customFormat="1" ht="12.75" customHeight="1"/>
    <row r="1714" customFormat="1" ht="12.75" customHeight="1"/>
    <row r="1715" customFormat="1" ht="12.75" customHeight="1"/>
    <row r="1716" customFormat="1" ht="12.75" customHeight="1"/>
    <row r="1717" customFormat="1" ht="12.75" customHeight="1"/>
    <row r="1718" customFormat="1" ht="12.75" customHeight="1"/>
    <row r="1719" customFormat="1" ht="12.75" customHeight="1"/>
    <row r="1720" customFormat="1" ht="12.75" customHeight="1"/>
    <row r="1721" customFormat="1" ht="12.75" customHeight="1"/>
    <row r="1722" customFormat="1" ht="12.75" customHeight="1"/>
    <row r="1723" customFormat="1" ht="12.75" customHeight="1"/>
    <row r="1724" customFormat="1" ht="12.75" customHeight="1"/>
    <row r="1725" customFormat="1" ht="12.75" customHeight="1"/>
    <row r="1726" customFormat="1" ht="12.75" customHeight="1"/>
    <row r="1727" customFormat="1" ht="12.75" customHeight="1"/>
    <row r="1728" customFormat="1" ht="12.75" customHeight="1"/>
    <row r="1729" customFormat="1" ht="12.75" customHeight="1"/>
    <row r="1730" customFormat="1" ht="12.75" customHeight="1"/>
    <row r="1731" customFormat="1" ht="12.75" customHeight="1"/>
    <row r="1732" customFormat="1" ht="12.75" customHeight="1"/>
    <row r="1733" customFormat="1" ht="12.75" customHeight="1"/>
    <row r="1734" customFormat="1" ht="12.75" customHeight="1"/>
    <row r="1735" customFormat="1" ht="12.75" customHeight="1"/>
    <row r="1736" customFormat="1" ht="12.75" customHeight="1"/>
    <row r="1737" customFormat="1" ht="12.75" customHeight="1"/>
    <row r="1738" customFormat="1" ht="12.75" customHeight="1"/>
    <row r="1739" customFormat="1" ht="12.75" customHeight="1"/>
    <row r="1740" customFormat="1" ht="12.75" customHeight="1"/>
    <row r="1741" customFormat="1" ht="12.75" customHeight="1"/>
    <row r="1742" customFormat="1" ht="12.75" customHeight="1"/>
    <row r="1743" customFormat="1" ht="12.75" customHeight="1"/>
    <row r="1744" customFormat="1" ht="12.75" customHeight="1"/>
    <row r="1745" customFormat="1" ht="12.75" customHeight="1"/>
    <row r="1746" customFormat="1" ht="12.75" customHeight="1"/>
    <row r="1747" customFormat="1" ht="12.75" customHeight="1"/>
    <row r="1748" customFormat="1" ht="12.75" customHeight="1"/>
    <row r="1749" customFormat="1" ht="12.75" customHeight="1"/>
    <row r="1750" customFormat="1" ht="12.75" customHeight="1"/>
    <row r="1751" customFormat="1" ht="12.75" customHeight="1"/>
    <row r="1752" customFormat="1" ht="12.75" customHeight="1"/>
    <row r="1753" customFormat="1" ht="12.75" customHeight="1"/>
    <row r="1754" customFormat="1" ht="12.75" customHeight="1"/>
    <row r="1755" customFormat="1" ht="12.75" customHeight="1"/>
    <row r="1756" customFormat="1" ht="12.75" customHeight="1"/>
    <row r="1757" customFormat="1" ht="12.75" customHeight="1"/>
    <row r="1758" customFormat="1" ht="12.75" customHeight="1"/>
    <row r="1759" customFormat="1" ht="12.75" customHeight="1"/>
    <row r="1760" customFormat="1" ht="12.75" customHeight="1"/>
    <row r="1761" customFormat="1" ht="12.75" customHeight="1"/>
    <row r="1762" customFormat="1" ht="12.75" customHeight="1"/>
    <row r="1763" customFormat="1" ht="12.75" customHeight="1"/>
    <row r="1764" customFormat="1" ht="12.75" customHeight="1"/>
    <row r="1765" customFormat="1" ht="12.75" customHeight="1"/>
    <row r="1766" customFormat="1" ht="12.75" customHeight="1"/>
    <row r="1767" customFormat="1" ht="12.75" customHeight="1"/>
    <row r="1768" customFormat="1" ht="12.75" customHeight="1"/>
    <row r="1769" customFormat="1" ht="12.75" customHeight="1"/>
    <row r="1770" customFormat="1" ht="12.75" customHeight="1"/>
    <row r="1771" customFormat="1" ht="12.75" customHeight="1"/>
    <row r="1772" customFormat="1" ht="12.75" customHeight="1"/>
    <row r="1773" customFormat="1" ht="12.75" customHeight="1"/>
    <row r="1774" customFormat="1" ht="12.75" customHeight="1"/>
    <row r="1775" customFormat="1" ht="12.75" customHeight="1"/>
    <row r="1776" customFormat="1" ht="12.75" customHeight="1"/>
    <row r="1777" customFormat="1" ht="12.75" customHeight="1"/>
    <row r="1778" customFormat="1" ht="12.75" customHeight="1"/>
    <row r="1779" customFormat="1" ht="12.75" customHeight="1"/>
    <row r="1780" customFormat="1" ht="12.75" customHeight="1"/>
    <row r="1781" customFormat="1" ht="12.75" customHeight="1"/>
    <row r="1782" customFormat="1" ht="12.75" customHeight="1"/>
    <row r="1783" customFormat="1" ht="12.75" customHeight="1"/>
    <row r="1784" customFormat="1" ht="12.75" customHeight="1"/>
    <row r="1785" customFormat="1" ht="12.75" customHeight="1"/>
    <row r="1786" customFormat="1" ht="12.75" customHeight="1"/>
    <row r="1787" customFormat="1" ht="12.75" customHeight="1"/>
    <row r="1788" customFormat="1" ht="12.75" customHeight="1"/>
    <row r="1789" customFormat="1" ht="12.75" customHeight="1"/>
    <row r="1790" customFormat="1" ht="12.75" customHeight="1"/>
    <row r="1791" customFormat="1" ht="12.75" customHeight="1"/>
    <row r="1792" customFormat="1" ht="12.75" customHeight="1"/>
    <row r="1793" customFormat="1" ht="12.75" customHeight="1"/>
    <row r="1794" customFormat="1" ht="12.75" customHeight="1"/>
    <row r="1795" customFormat="1" ht="12.75" customHeight="1"/>
    <row r="1796" customFormat="1" ht="12.75" customHeight="1"/>
    <row r="1797" customFormat="1" ht="12.75" customHeight="1"/>
    <row r="1798" customFormat="1" ht="12.75" customHeight="1"/>
    <row r="1799" customFormat="1" ht="12.75" customHeight="1"/>
    <row r="1800" customFormat="1" ht="12.75" customHeight="1"/>
    <row r="1801" customFormat="1" ht="12.75" customHeight="1"/>
    <row r="1802" customFormat="1" ht="12.75" customHeight="1"/>
    <row r="1803" customFormat="1" ht="12.75" customHeight="1"/>
    <row r="1804" customFormat="1" ht="12.75" customHeight="1"/>
    <row r="1805" customFormat="1" ht="12.75" customHeight="1"/>
    <row r="1806" customFormat="1" ht="12.75" customHeight="1"/>
    <row r="1807" customFormat="1" ht="12.75" customHeight="1"/>
    <row r="1808" customFormat="1" ht="12.75" customHeight="1"/>
    <row r="1809" customFormat="1" ht="12.75" customHeight="1"/>
    <row r="1810" customFormat="1" ht="12.75" customHeight="1"/>
    <row r="1811" customFormat="1" ht="12.75" customHeight="1"/>
    <row r="1812" customFormat="1" ht="12.75" customHeight="1"/>
    <row r="1813" customFormat="1" ht="12.75" customHeight="1"/>
    <row r="1814" customFormat="1" ht="12.75" customHeight="1"/>
    <row r="1815" customFormat="1" ht="12.75" customHeight="1"/>
    <row r="1816" customFormat="1" ht="12.75" customHeight="1"/>
    <row r="1817" customFormat="1" ht="12.75" customHeight="1"/>
    <row r="1818" customFormat="1" ht="12.75" customHeight="1"/>
    <row r="1819" customFormat="1" ht="12.75" customHeight="1"/>
    <row r="1820" customFormat="1" ht="12.75" customHeight="1"/>
    <row r="1821" customFormat="1" ht="12.75" customHeight="1"/>
    <row r="1822" customFormat="1" ht="12.75" customHeight="1"/>
    <row r="1823" customFormat="1" ht="12.75" customHeight="1"/>
    <row r="1824" customFormat="1" ht="12.75" customHeight="1"/>
    <row r="1825" customFormat="1" ht="12.75" customHeight="1"/>
    <row r="1826" customFormat="1" ht="12.75" customHeight="1"/>
    <row r="1827" customFormat="1" ht="12.75" customHeight="1"/>
    <row r="1828" customFormat="1" ht="12.75" customHeight="1"/>
    <row r="1829" customFormat="1" ht="12.75" customHeight="1"/>
    <row r="1830" customFormat="1" ht="12.75" customHeight="1"/>
    <row r="1831" customFormat="1" ht="12.75" customHeight="1"/>
    <row r="1832" customFormat="1" ht="12.75" customHeight="1"/>
    <row r="1833" customFormat="1" ht="12.75" customHeight="1"/>
    <row r="1834" customFormat="1" ht="12.75" customHeight="1"/>
    <row r="1835" customFormat="1" ht="12.75" customHeight="1"/>
    <row r="1836" customFormat="1" ht="12.75" customHeight="1"/>
    <row r="1837" customFormat="1" ht="12.75" customHeight="1"/>
    <row r="1838" customFormat="1" ht="12.75" customHeight="1"/>
    <row r="1839" customFormat="1" ht="12.75" customHeight="1"/>
    <row r="1840" customFormat="1" ht="12.75" customHeight="1"/>
    <row r="1841" customFormat="1" ht="12.75" customHeight="1"/>
    <row r="1842" customFormat="1" ht="12.75" customHeight="1"/>
    <row r="1843" customFormat="1" ht="12.75" customHeight="1"/>
    <row r="1844" customFormat="1" ht="12.75" customHeight="1"/>
    <row r="1845" customFormat="1" ht="12.75" customHeight="1"/>
    <row r="1846" customFormat="1" ht="12.75" customHeight="1"/>
    <row r="1847" customFormat="1" ht="12.75" customHeight="1"/>
    <row r="1848" customFormat="1" ht="12.75" customHeight="1"/>
    <row r="1849" customFormat="1" ht="12.75" customHeight="1"/>
    <row r="1850" customFormat="1" ht="12.75" customHeight="1"/>
    <row r="1851" customFormat="1" ht="12.75" customHeight="1"/>
    <row r="1852" customFormat="1" ht="12.75" customHeight="1"/>
    <row r="1853" customFormat="1" ht="12.75" customHeight="1"/>
    <row r="1854" customFormat="1" ht="12.75" customHeight="1"/>
    <row r="1855" customFormat="1" ht="12.75" customHeight="1"/>
    <row r="1856" customFormat="1" ht="12.75" customHeight="1"/>
    <row r="1857" customFormat="1" ht="12.75" customHeight="1"/>
    <row r="1858" customFormat="1" ht="12.75" customHeight="1"/>
    <row r="1859" customFormat="1" ht="12.75" customHeight="1"/>
    <row r="1860" customFormat="1" ht="12.75" customHeight="1"/>
    <row r="1861" customFormat="1" ht="12.75" customHeight="1"/>
    <row r="1862" customFormat="1" ht="12.75" customHeight="1"/>
    <row r="1863" customFormat="1" ht="12.75" customHeight="1"/>
    <row r="1864" customFormat="1" ht="12.75" customHeight="1"/>
    <row r="1865" customFormat="1" ht="12.75" customHeight="1"/>
    <row r="1866" customFormat="1" ht="12.75" customHeight="1"/>
    <row r="1867" customFormat="1" ht="12.75" customHeight="1"/>
    <row r="1868" customFormat="1" ht="12.75" customHeight="1"/>
    <row r="1869" customFormat="1" ht="12.75" customHeight="1"/>
    <row r="1870" customFormat="1" ht="12.75" customHeight="1"/>
    <row r="1871" customFormat="1" ht="12.75" customHeight="1"/>
    <row r="1872" customFormat="1" ht="12.75" customHeight="1"/>
    <row r="1873" customFormat="1" ht="12.75" customHeight="1"/>
    <row r="1874" customFormat="1" ht="12.75" customHeight="1"/>
    <row r="1875" customFormat="1" ht="12.75" customHeight="1"/>
    <row r="1876" customFormat="1" ht="12.75" customHeight="1"/>
    <row r="1877" customFormat="1" ht="12.75" customHeight="1"/>
    <row r="1878" customFormat="1" ht="12.75" customHeight="1"/>
    <row r="1879" customFormat="1" ht="12.75" customHeight="1"/>
    <row r="1880" customFormat="1" ht="12.75" customHeight="1"/>
    <row r="1881" customFormat="1" ht="12.75" customHeight="1"/>
    <row r="1882" customFormat="1" ht="12.75" customHeight="1"/>
    <row r="1883" customFormat="1" ht="12.75" customHeight="1"/>
    <row r="1884" customFormat="1" ht="12.75" customHeight="1"/>
    <row r="1885" customFormat="1" ht="12.75" customHeight="1"/>
    <row r="1886" customFormat="1" ht="12.75" customHeight="1"/>
    <row r="1887" customFormat="1" ht="12.75" customHeight="1"/>
    <row r="1888" customFormat="1" ht="12.75" customHeight="1"/>
    <row r="1889" customFormat="1" ht="12.75" customHeight="1"/>
    <row r="1890" customFormat="1" ht="12.75" customHeight="1"/>
    <row r="1891" customFormat="1" ht="12.75" customHeight="1"/>
    <row r="1892" customFormat="1" ht="12.75" customHeight="1"/>
    <row r="1893" customFormat="1" ht="12.75" customHeight="1"/>
    <row r="1894" customFormat="1" ht="12.75" customHeight="1"/>
    <row r="1895" customFormat="1" ht="12.75" customHeight="1"/>
    <row r="1896" customFormat="1" ht="12.75" customHeight="1"/>
    <row r="1897" customFormat="1" ht="12.75" customHeight="1"/>
    <row r="1898" customFormat="1" ht="12.75" customHeight="1"/>
    <row r="1899" customFormat="1" ht="12.75" customHeight="1"/>
    <row r="1900" customFormat="1" ht="12.75" customHeight="1"/>
    <row r="1901" customFormat="1" ht="12.75" customHeight="1"/>
    <row r="1902" customFormat="1" ht="12.75" customHeight="1"/>
    <row r="1903" customFormat="1" ht="12.75" customHeight="1"/>
    <row r="1904" customFormat="1" ht="12.75" customHeight="1"/>
    <row r="1905" customFormat="1" ht="12.75" customHeight="1"/>
    <row r="1906" customFormat="1" ht="12.75" customHeight="1"/>
    <row r="1907" customFormat="1" ht="12.75" customHeight="1"/>
    <row r="1908" customFormat="1" ht="12.75" customHeight="1"/>
    <row r="1909" customFormat="1" ht="12.75" customHeight="1"/>
    <row r="1910" customFormat="1" ht="12.75" customHeight="1"/>
    <row r="1911" customFormat="1" ht="12.75" customHeight="1"/>
    <row r="1912" customFormat="1" ht="12.75" customHeight="1"/>
    <row r="1913" customFormat="1" ht="12.75" customHeight="1"/>
    <row r="1914" customFormat="1" ht="12.75" customHeight="1"/>
    <row r="1915" customFormat="1" ht="12.75" customHeight="1"/>
    <row r="1916" customFormat="1" ht="12.75" customHeight="1"/>
    <row r="1917" customFormat="1" ht="12.75" customHeight="1"/>
    <row r="1918" customFormat="1" ht="12.75" customHeight="1"/>
    <row r="1919" customFormat="1" ht="12.75" customHeight="1"/>
    <row r="1920" customFormat="1" ht="12.75" customHeight="1"/>
    <row r="1921" customFormat="1" ht="12.75" customHeight="1"/>
    <row r="1922" customFormat="1" ht="12.75" customHeight="1"/>
    <row r="1923" customFormat="1" ht="12.75" customHeight="1"/>
    <row r="1924" customFormat="1" ht="12.75" customHeight="1"/>
    <row r="1925" customFormat="1" ht="12.75" customHeight="1"/>
    <row r="1926" customFormat="1" ht="12.75" customHeight="1"/>
    <row r="1927" customFormat="1" ht="12.75" customHeight="1"/>
    <row r="1928" customFormat="1" ht="12.75" customHeight="1"/>
    <row r="1929" customFormat="1" ht="12.75" customHeight="1"/>
    <row r="1930" customFormat="1" ht="12.75" customHeight="1"/>
    <row r="1931" customFormat="1" ht="12.75" customHeight="1"/>
    <row r="1932" customFormat="1" ht="12.75" customHeight="1"/>
    <row r="1933" customFormat="1" ht="12.75" customHeight="1"/>
    <row r="1934" customFormat="1" ht="12.75" customHeight="1"/>
    <row r="1935" customFormat="1" ht="12.75" customHeight="1"/>
    <row r="1936" customFormat="1" ht="12.75" customHeight="1"/>
    <row r="1937" customFormat="1" ht="12.75" customHeight="1"/>
    <row r="1938" customFormat="1" ht="12.75" customHeight="1"/>
    <row r="1939" customFormat="1" ht="12.75" customHeight="1"/>
    <row r="1940" customFormat="1" ht="12.75" customHeight="1"/>
    <row r="1941" customFormat="1" ht="12.75" customHeight="1"/>
    <row r="1942" customFormat="1" ht="12.75" customHeight="1"/>
    <row r="1943" customFormat="1" ht="12.75" customHeight="1"/>
    <row r="1944" customFormat="1" ht="12.75" customHeight="1"/>
    <row r="1945" customFormat="1" ht="12.75" customHeight="1"/>
    <row r="1946" customFormat="1" ht="12.75" customHeight="1"/>
    <row r="1947" customFormat="1" ht="12.75" customHeight="1"/>
    <row r="1948" customFormat="1" ht="12.75" customHeight="1"/>
    <row r="1949" customFormat="1" ht="12.75" customHeight="1"/>
    <row r="1950" customFormat="1" ht="12.75" customHeight="1"/>
    <row r="1951" customFormat="1" ht="12.75" customHeight="1"/>
    <row r="1952" customFormat="1" ht="12.75" customHeight="1"/>
    <row r="1953" customFormat="1" ht="12.75" customHeight="1"/>
    <row r="1954" customFormat="1" ht="12.75" customHeight="1"/>
    <row r="1955" customFormat="1" ht="12.75" customHeight="1"/>
    <row r="1956" customFormat="1" ht="12.75" customHeight="1"/>
    <row r="1957" customFormat="1" ht="12.75" customHeight="1"/>
    <row r="1958" customFormat="1" ht="12.75" customHeight="1"/>
    <row r="1959" customFormat="1" ht="12.75" customHeight="1"/>
    <row r="1960" customFormat="1" ht="12.75" customHeight="1"/>
    <row r="1961" customFormat="1" ht="12.75" customHeight="1"/>
    <row r="1962" customFormat="1" ht="12.75" customHeight="1"/>
    <row r="1963" customFormat="1" ht="12.75" customHeight="1"/>
    <row r="1964" customFormat="1" ht="12.75" customHeight="1"/>
    <row r="1965" customFormat="1" ht="12.75" customHeight="1"/>
    <row r="1966" customFormat="1" ht="12.75" customHeight="1"/>
    <row r="1967" customFormat="1" ht="12.75" customHeight="1"/>
    <row r="1968" customFormat="1" ht="12.75" customHeight="1"/>
    <row r="1969" customFormat="1" ht="12.75" customHeight="1"/>
    <row r="1970" customFormat="1" ht="12.75" customHeight="1"/>
    <row r="1971" customFormat="1" ht="12.75" customHeight="1"/>
    <row r="1972" customFormat="1" ht="12.75" customHeight="1"/>
    <row r="1973" customFormat="1" ht="12.75" customHeight="1"/>
    <row r="1974" customFormat="1" ht="12.75" customHeight="1"/>
    <row r="1975" customFormat="1" ht="12.75" customHeight="1"/>
    <row r="1976" customFormat="1" ht="12.75" customHeight="1"/>
    <row r="1977" customFormat="1" ht="12.75" customHeight="1"/>
    <row r="1978" customFormat="1" ht="12.75" customHeight="1"/>
    <row r="1979" customFormat="1" ht="12.75" customHeight="1"/>
    <row r="1980" customFormat="1" ht="12.75" customHeight="1"/>
    <row r="1981" customFormat="1" ht="12.75" customHeight="1"/>
    <row r="1982" customFormat="1" ht="12.75" customHeight="1"/>
    <row r="1983" customFormat="1" ht="12.75" customHeight="1"/>
    <row r="1984" customFormat="1" ht="12.75" customHeight="1"/>
    <row r="1985" customFormat="1" ht="12.75" customHeight="1"/>
    <row r="1986" customFormat="1" ht="12.75" customHeight="1"/>
    <row r="1987" customFormat="1" ht="12.75" customHeight="1"/>
    <row r="1988" customFormat="1" ht="12.75" customHeight="1"/>
    <row r="1989" customFormat="1" ht="12.75" customHeight="1"/>
    <row r="1990" customFormat="1" ht="12.75" customHeight="1"/>
    <row r="1991" customFormat="1" ht="12.75" customHeight="1"/>
    <row r="1992" customFormat="1" ht="12.75" customHeight="1"/>
    <row r="1993" customFormat="1" ht="12.75" customHeight="1"/>
    <row r="1994" customFormat="1" ht="12.75" customHeight="1"/>
    <row r="1995" customFormat="1" ht="12.75" customHeight="1"/>
    <row r="1996" customFormat="1" ht="12.75" customHeight="1"/>
    <row r="1997" customFormat="1" ht="12.75" customHeight="1"/>
    <row r="1998" customFormat="1" ht="12.75" customHeight="1"/>
    <row r="1999" customFormat="1" ht="12.75" customHeight="1"/>
    <row r="2000" customFormat="1" ht="12.75" customHeight="1"/>
    <row r="2001" customFormat="1" ht="12.75" customHeight="1"/>
    <row r="2002" customFormat="1" ht="12.75" customHeight="1"/>
    <row r="2003" customFormat="1" ht="12.75" customHeight="1"/>
    <row r="2004" customFormat="1" ht="12.75" customHeight="1"/>
    <row r="2005" customFormat="1" ht="12.75" customHeight="1"/>
    <row r="2006" customFormat="1" ht="12.75" customHeight="1"/>
    <row r="2007" customFormat="1" ht="12.75" customHeight="1"/>
    <row r="2008" customFormat="1" ht="12.75" customHeight="1"/>
    <row r="2009" customFormat="1" ht="12.75" customHeight="1"/>
    <row r="2010" customFormat="1" ht="12.75" customHeight="1"/>
    <row r="2011" customFormat="1" ht="12.75" customHeight="1"/>
    <row r="2012" customFormat="1" ht="12.75" customHeight="1"/>
    <row r="2013" customFormat="1" ht="12.75" customHeight="1"/>
    <row r="2014" customFormat="1" ht="12.75" customHeight="1"/>
    <row r="2015" customFormat="1" ht="12.75" customHeight="1"/>
    <row r="2016" customFormat="1" ht="12.75" customHeight="1"/>
    <row r="2017" customFormat="1" ht="12.75" customHeight="1"/>
    <row r="2018" customFormat="1" ht="12.75" customHeight="1"/>
    <row r="2019" customFormat="1" ht="12.75" customHeight="1"/>
    <row r="2020" customFormat="1" ht="12.75" customHeight="1"/>
    <row r="2021" customFormat="1" ht="12.75" customHeight="1"/>
    <row r="2022" customFormat="1" ht="12.75" customHeight="1"/>
    <row r="2023" customFormat="1" ht="12.75" customHeight="1"/>
    <row r="2024" customFormat="1" ht="12.75" customHeight="1"/>
    <row r="2025" customFormat="1" ht="12.75" customHeight="1"/>
    <row r="2026" customFormat="1" ht="12.75" customHeight="1"/>
    <row r="2027" customFormat="1" ht="12.75" customHeight="1"/>
    <row r="2028" customFormat="1" ht="12.75" customHeight="1"/>
    <row r="2029" customFormat="1" ht="12.75" customHeight="1"/>
    <row r="2030" customFormat="1" ht="12.75" customHeight="1"/>
    <row r="2031" customFormat="1" ht="12.75" customHeight="1"/>
    <row r="2032" customFormat="1" ht="12.75" customHeight="1"/>
    <row r="2033" customFormat="1" ht="12.75" customHeight="1"/>
    <row r="2034" customFormat="1" ht="12.75" customHeight="1"/>
    <row r="2035" customFormat="1" ht="12.75" customHeight="1"/>
    <row r="2036" customFormat="1" ht="12.75" customHeight="1"/>
    <row r="2037" customFormat="1" ht="12.75" customHeight="1"/>
    <row r="2038" customFormat="1" ht="12.75" customHeight="1"/>
    <row r="2039" customFormat="1" ht="12.75" customHeight="1"/>
    <row r="2040" customFormat="1" ht="12.75" customHeight="1"/>
    <row r="2041" customFormat="1" ht="12.75" customHeight="1"/>
    <row r="2042" customFormat="1" ht="12.75" customHeight="1"/>
    <row r="2043" customFormat="1" ht="12.75" customHeight="1"/>
    <row r="2044" customFormat="1" ht="12.75" customHeight="1"/>
    <row r="2045" customFormat="1" ht="12.75" customHeight="1"/>
    <row r="2046" customFormat="1" ht="12.75" customHeight="1"/>
    <row r="2047" customFormat="1" ht="12.75" customHeight="1"/>
    <row r="2048" customFormat="1" ht="12.75" customHeight="1"/>
    <row r="2049" customFormat="1" ht="12.75" customHeight="1"/>
    <row r="2050" customFormat="1" ht="12.75" customHeight="1"/>
    <row r="2051" customFormat="1" ht="12.75" customHeight="1"/>
    <row r="2052" customFormat="1" ht="12.75" customHeight="1"/>
    <row r="2053" customFormat="1" ht="12.75" customHeight="1"/>
    <row r="2054" customFormat="1" ht="12.75" customHeight="1"/>
    <row r="2055" customFormat="1" ht="12.75" customHeight="1"/>
    <row r="2056" customFormat="1" ht="12.75" customHeight="1"/>
    <row r="2057" customFormat="1" ht="12.75" customHeight="1"/>
    <row r="2058" customFormat="1" ht="12.75" customHeight="1"/>
    <row r="2059" customFormat="1" ht="12.75" customHeight="1"/>
    <row r="2060" customFormat="1" ht="12.75" customHeight="1"/>
    <row r="2061" customFormat="1" ht="12.75" customHeight="1"/>
    <row r="2062" customFormat="1" ht="12.75" customHeight="1"/>
    <row r="2063" customFormat="1" ht="12.75" customHeight="1"/>
    <row r="2064" customFormat="1" ht="12.75" customHeight="1"/>
    <row r="2065" customFormat="1" ht="12.75" customHeight="1"/>
    <row r="2066" customFormat="1" ht="12.75" customHeight="1"/>
    <row r="2067" customFormat="1" ht="12.75" customHeight="1"/>
    <row r="2068" customFormat="1" ht="12.75" customHeight="1"/>
    <row r="2069" customFormat="1" ht="12.75" customHeight="1"/>
    <row r="2070" customFormat="1" ht="12.75" customHeight="1"/>
    <row r="2071" customFormat="1" ht="12.75" customHeight="1"/>
    <row r="2072" customFormat="1" ht="12.75" customHeight="1"/>
    <row r="2073" customFormat="1" ht="12.75" customHeight="1"/>
    <row r="2074" customFormat="1" ht="12.75" customHeight="1"/>
    <row r="2075" customFormat="1" ht="12.75" customHeight="1"/>
    <row r="2076" customFormat="1" ht="12.75" customHeight="1"/>
    <row r="2077" customFormat="1" ht="12.75" customHeight="1"/>
    <row r="2078" customFormat="1" ht="12.75" customHeight="1"/>
    <row r="2079" customFormat="1" ht="12.75" customHeight="1"/>
    <row r="2080" customFormat="1" ht="12.75" customHeight="1"/>
    <row r="2081" customFormat="1" ht="12.75" customHeight="1"/>
    <row r="2082" customFormat="1" ht="12.75" customHeight="1"/>
    <row r="2083" customFormat="1" ht="12.75" customHeight="1"/>
    <row r="2084" customFormat="1" ht="12.75" customHeight="1"/>
    <row r="2085" customFormat="1" ht="12.75" customHeight="1"/>
    <row r="2086" customFormat="1" ht="12.75" customHeight="1"/>
    <row r="2087" customFormat="1" ht="12.75" customHeight="1"/>
    <row r="2088" customFormat="1" ht="12.75" customHeight="1"/>
    <row r="2089" customFormat="1" ht="12.75" customHeight="1"/>
    <row r="2090" customFormat="1" ht="12.75" customHeight="1"/>
    <row r="2091" customFormat="1" ht="12.75" customHeight="1"/>
    <row r="2092" customFormat="1" ht="12.75" customHeight="1"/>
    <row r="2093" customFormat="1" ht="12.75" customHeight="1"/>
    <row r="2094" customFormat="1" ht="12.75" customHeight="1"/>
    <row r="2095" customFormat="1" ht="12.75" customHeight="1"/>
    <row r="2096" customFormat="1" ht="12.75" customHeight="1"/>
    <row r="2097" customFormat="1" ht="12.75" customHeight="1"/>
    <row r="2098" customFormat="1" ht="12.75" customHeight="1"/>
    <row r="2099" customFormat="1" ht="12.75" customHeight="1"/>
    <row r="2100" customFormat="1" ht="12.75" customHeight="1"/>
    <row r="2101" customFormat="1" ht="12.75" customHeight="1"/>
    <row r="2102" customFormat="1" ht="12.75" customHeight="1"/>
    <row r="2103" customFormat="1" ht="12.75" customHeight="1"/>
    <row r="2104" customFormat="1" ht="12.75" customHeight="1"/>
    <row r="2105" customFormat="1" ht="12.75" customHeight="1"/>
    <row r="2106" customFormat="1" ht="12.75" customHeight="1"/>
    <row r="2107" customFormat="1" ht="12.75" customHeight="1"/>
    <row r="2108" customFormat="1" ht="12.75" customHeight="1"/>
    <row r="2109" customFormat="1" ht="12.75" customHeight="1"/>
    <row r="2110" customFormat="1" ht="12.75" customHeight="1"/>
    <row r="2111" customFormat="1" ht="12.75" customHeight="1"/>
    <row r="2112" customFormat="1" ht="12.75" customHeight="1"/>
    <row r="2113" customFormat="1" ht="12.75" customHeight="1"/>
    <row r="2114" customFormat="1" ht="12.75" customHeight="1"/>
    <row r="2115" customFormat="1" ht="12.75" customHeight="1"/>
    <row r="2116" customFormat="1" ht="12.75" customHeight="1"/>
    <row r="2117" customFormat="1" ht="12.75" customHeight="1"/>
    <row r="2118" customFormat="1" ht="12.75" customHeight="1"/>
    <row r="2119" customFormat="1" ht="12.75" customHeight="1"/>
    <row r="2120" customFormat="1" ht="12.75" customHeight="1"/>
    <row r="2121" customFormat="1" ht="12.75" customHeight="1"/>
    <row r="2122" customFormat="1" ht="12.75" customHeight="1"/>
    <row r="2123" customFormat="1" ht="12.75" customHeight="1"/>
    <row r="2124" customFormat="1" ht="12.75" customHeight="1"/>
    <row r="2125" customFormat="1" ht="12.75" customHeight="1"/>
    <row r="2126" customFormat="1" ht="12.75" customHeight="1"/>
    <row r="2127" customFormat="1" ht="12.75" customHeight="1"/>
    <row r="2128" customFormat="1" ht="12.75" customHeight="1"/>
    <row r="2129" spans="1:5" ht="12.75" customHeight="1">
      <c r="A2129"/>
      <c r="B2129"/>
      <c r="C2129"/>
      <c r="D2129"/>
      <c r="E2129"/>
    </row>
    <row r="2130" spans="1:5" ht="12.75" customHeight="1">
      <c r="A2130"/>
      <c r="B2130"/>
      <c r="C2130"/>
      <c r="D2130"/>
      <c r="E2130"/>
    </row>
    <row r="2131" spans="1:5" ht="12.75" customHeight="1"/>
    <row r="2132" spans="1:5" ht="12.75" customHeight="1"/>
    <row r="2133" spans="1:5" ht="12.75" customHeight="1"/>
    <row r="2134" spans="1:5" ht="12.75" customHeight="1"/>
    <row r="2135" spans="1:5" ht="12.75" customHeight="1"/>
    <row r="2136" spans="1:5" ht="12.75" customHeight="1"/>
    <row r="2137" spans="1:5" ht="12.75" customHeight="1"/>
    <row r="2138" spans="1:5" ht="12.75" customHeight="1"/>
    <row r="2139" spans="1:5" ht="12.75" customHeight="1"/>
    <row r="2140" spans="1:5" ht="12.75" customHeight="1"/>
    <row r="2141" spans="1:5" ht="12.75" customHeight="1"/>
    <row r="2142" spans="1:5" ht="12.75" customHeight="1"/>
    <row r="2143" spans="1:5" ht="12.75" customHeight="1"/>
    <row r="2144" spans="1:5" ht="12.75" customHeight="1"/>
    <row r="2145" ht="12.75" customHeight="1"/>
    <row r="2146" ht="12.75" customHeight="1"/>
    <row r="2147" ht="12.75" customHeight="1"/>
    <row r="2148" ht="12.75" customHeight="1"/>
    <row r="2149" ht="12.75" customHeight="1"/>
    <row r="2150" ht="12.75" customHeight="1"/>
    <row r="2151" ht="12.75" customHeight="1"/>
    <row r="2152" ht="12.75" customHeight="1"/>
    <row r="2153" ht="12.75" customHeight="1"/>
    <row r="2154" ht="12.75" customHeight="1"/>
    <row r="2155" ht="12.75" customHeight="1"/>
    <row r="2156" ht="12.75" customHeight="1"/>
    <row r="2157" ht="12.75" customHeight="1"/>
    <row r="2158" ht="12.75" customHeight="1"/>
    <row r="2159" ht="12.75" customHeight="1"/>
    <row r="2160" ht="12.75" customHeight="1"/>
    <row r="2161" ht="12.75" customHeight="1"/>
    <row r="2162" ht="12.75" customHeight="1"/>
    <row r="2163" ht="12.75" customHeight="1"/>
    <row r="2164" ht="12.75" customHeight="1"/>
    <row r="2165" ht="12.75" customHeight="1"/>
    <row r="2166" ht="12.75" customHeight="1"/>
    <row r="2167" ht="12.75" customHeight="1"/>
    <row r="2168" ht="12.75" customHeight="1"/>
    <row r="2169" ht="12.75" customHeight="1"/>
    <row r="2170" ht="12.75" customHeight="1"/>
    <row r="2171" ht="12.75" customHeight="1"/>
    <row r="2172" ht="12.75" customHeight="1"/>
    <row r="2173" ht="12.75" customHeight="1"/>
    <row r="2174" ht="12.75" customHeight="1"/>
    <row r="2175" ht="12.75" customHeight="1"/>
    <row r="2176" ht="12.75" customHeight="1"/>
    <row r="2177" ht="12.75" customHeight="1"/>
    <row r="2178" ht="12.75" customHeight="1"/>
    <row r="2179" ht="12.75" customHeight="1"/>
    <row r="2180" ht="12.75" customHeight="1"/>
    <row r="2181" ht="12.75" customHeight="1"/>
    <row r="2182" ht="12.75" customHeight="1"/>
    <row r="2183" ht="12.75" customHeight="1"/>
    <row r="2184" ht="12.75" customHeight="1"/>
    <row r="2185" ht="12.75" customHeight="1"/>
    <row r="2186" ht="12.75" customHeight="1"/>
    <row r="2187" ht="12.75" customHeight="1"/>
    <row r="2188" ht="12.75" customHeight="1"/>
    <row r="2189" ht="12.75" customHeight="1"/>
    <row r="2190" ht="12.75" customHeight="1"/>
    <row r="2191" ht="12.75" customHeight="1"/>
    <row r="2192" ht="12.75" customHeight="1"/>
    <row r="2193" ht="12.75" customHeight="1"/>
    <row r="2194" ht="12.75" customHeight="1"/>
    <row r="2195" ht="12.75" customHeight="1"/>
    <row r="2196" ht="12.75" customHeight="1"/>
    <row r="2197" ht="12.75" customHeight="1"/>
    <row r="2198" ht="12.75" customHeight="1"/>
    <row r="2199" ht="12.75" customHeight="1"/>
    <row r="2200" ht="12.75" customHeight="1"/>
    <row r="2201" ht="12.75" customHeight="1"/>
    <row r="2202" ht="12.75" customHeight="1"/>
    <row r="2203" ht="12.75" customHeight="1"/>
    <row r="2204" ht="12.75" customHeight="1"/>
    <row r="2205" ht="12.75" customHeight="1"/>
    <row r="2206" ht="12.75" customHeight="1"/>
    <row r="2207" ht="12.75" customHeight="1"/>
    <row r="2208" ht="12.75" customHeight="1"/>
    <row r="2209" ht="12.75" customHeight="1"/>
    <row r="2210" ht="12.75" customHeight="1"/>
    <row r="2211" ht="12.75" customHeight="1"/>
    <row r="2212" ht="12.75" customHeight="1"/>
    <row r="2213" ht="12.75" customHeight="1"/>
    <row r="2214" ht="12.75" customHeight="1"/>
    <row r="2215" ht="12.75" customHeight="1"/>
    <row r="2216" ht="12.75" customHeight="1"/>
    <row r="2217" ht="12.75" customHeight="1"/>
    <row r="2218" ht="12.75" customHeight="1"/>
    <row r="2219" ht="12.75" customHeight="1"/>
    <row r="2220" ht="12.75" customHeight="1"/>
    <row r="2221" ht="12.75" customHeight="1"/>
    <row r="2222" ht="12.75" customHeight="1"/>
    <row r="2223" ht="12.75" customHeight="1"/>
    <row r="2224" ht="12.75" customHeight="1"/>
    <row r="2225" ht="12.75" customHeight="1"/>
    <row r="2226" ht="12.75" customHeight="1"/>
    <row r="2227" ht="12.75" customHeight="1"/>
    <row r="2228" ht="12.75" customHeight="1"/>
    <row r="2229" ht="12.75" customHeight="1"/>
    <row r="2230" ht="12.75" customHeight="1"/>
    <row r="2231" ht="12.75" customHeight="1"/>
    <row r="2232" ht="12.75" customHeight="1"/>
    <row r="2233" ht="12.75" customHeight="1"/>
    <row r="2234" ht="12.75" customHeight="1"/>
    <row r="2235" ht="12.75" customHeight="1"/>
    <row r="2236" ht="12.75" customHeight="1"/>
    <row r="2237" ht="12.75" customHeight="1"/>
    <row r="2238" ht="12.75" customHeight="1"/>
    <row r="2239" ht="12.75" customHeight="1"/>
    <row r="2240" ht="12.75" customHeight="1"/>
    <row r="2241" ht="12.75" customHeight="1"/>
    <row r="2242" ht="12.75" customHeight="1"/>
    <row r="2243" ht="12.75" customHeight="1"/>
    <row r="2244" ht="12.75" customHeight="1"/>
    <row r="2245" ht="12.75" customHeight="1"/>
    <row r="2246" ht="12.75" customHeight="1"/>
    <row r="2247" ht="12.75" customHeight="1"/>
    <row r="2248" ht="12.75" customHeight="1"/>
    <row r="2249" ht="12.75" customHeight="1"/>
    <row r="2250" ht="12.75" customHeight="1"/>
    <row r="2251" ht="12.75" customHeight="1"/>
    <row r="2252" ht="12.75" customHeight="1"/>
    <row r="2253" ht="12.75" customHeight="1"/>
    <row r="2254" ht="12.75" customHeight="1"/>
    <row r="2255" ht="12.75" customHeight="1"/>
    <row r="2256" ht="12.75" customHeight="1"/>
    <row r="2257" ht="12.75" customHeight="1"/>
    <row r="2258" ht="12.75" customHeight="1"/>
    <row r="2259" ht="12.75" customHeight="1"/>
    <row r="2260" ht="12.75" customHeight="1"/>
    <row r="2261" ht="12.75" customHeight="1"/>
    <row r="2262" ht="12.75" customHeight="1"/>
    <row r="2263" ht="12.75" customHeight="1"/>
    <row r="2264" ht="12.75" customHeight="1"/>
    <row r="2265" ht="12.75" customHeight="1"/>
    <row r="2266" ht="12.75" customHeight="1"/>
    <row r="2267" ht="12.75" customHeight="1"/>
    <row r="2268" ht="12.75" customHeight="1"/>
    <row r="2269" ht="12.75" customHeight="1"/>
    <row r="2270" ht="12.75" customHeight="1"/>
    <row r="2271" ht="12.75" customHeight="1"/>
    <row r="2272" ht="12.75" customHeight="1"/>
    <row r="2273" ht="12.75" customHeight="1"/>
    <row r="2274" ht="12.75" customHeight="1"/>
    <row r="2275" ht="12.75" customHeight="1"/>
    <row r="2276" ht="12.75" customHeight="1"/>
    <row r="2277" ht="12.75" customHeight="1"/>
    <row r="2278" ht="12.75" customHeight="1"/>
    <row r="2279" ht="12.75" customHeight="1"/>
    <row r="2280" ht="12.75" customHeight="1"/>
    <row r="2281" ht="12.75" customHeight="1"/>
    <row r="2282" ht="12.75" customHeight="1"/>
    <row r="2283" ht="12.75" customHeight="1"/>
    <row r="2284" ht="12.75" customHeight="1"/>
    <row r="2285" ht="12.75" customHeight="1"/>
    <row r="2286" ht="12.75" customHeight="1"/>
    <row r="2287" ht="12.75" customHeight="1"/>
    <row r="2288" ht="12.75" customHeight="1"/>
    <row r="2289" ht="12.75" customHeight="1"/>
    <row r="2290" ht="12.75" customHeight="1"/>
    <row r="2291" ht="12.75" customHeight="1"/>
    <row r="2292" ht="12.75" customHeight="1"/>
    <row r="2293" ht="12.75" customHeight="1"/>
    <row r="2294" ht="12.75" customHeight="1"/>
    <row r="2295" ht="12.75" customHeight="1"/>
    <row r="2296" ht="12.75" customHeight="1"/>
    <row r="2297" ht="12.75" customHeight="1"/>
    <row r="2298" ht="12.75" customHeight="1"/>
    <row r="2299" ht="12.75" customHeight="1"/>
    <row r="2300" ht="12.75" customHeight="1"/>
    <row r="2301" ht="12.75" customHeight="1"/>
    <row r="2302" ht="12.75" customHeight="1"/>
    <row r="2303" ht="12.75" customHeight="1"/>
    <row r="2304" ht="12.75" customHeight="1"/>
    <row r="2305" ht="12.75" customHeight="1"/>
    <row r="2306" ht="12.75" customHeight="1"/>
    <row r="2307" ht="12.75" customHeight="1"/>
    <row r="2308" ht="12.75" customHeight="1"/>
    <row r="2309" ht="12.75" customHeight="1"/>
    <row r="2310" ht="12.75" customHeight="1"/>
    <row r="2311" ht="12.75" customHeight="1"/>
    <row r="2312" ht="12.75" customHeight="1"/>
    <row r="2313" ht="12.75" customHeight="1"/>
    <row r="2314" ht="12.75" customHeight="1"/>
    <row r="2315" ht="12.75" customHeight="1"/>
    <row r="2316" ht="12.75" customHeight="1"/>
    <row r="2317" ht="12.75" customHeight="1"/>
    <row r="2318" ht="12.75" customHeight="1"/>
    <row r="2319" ht="12.75" customHeight="1"/>
    <row r="2320" ht="12.75" customHeight="1"/>
    <row r="2321" ht="12.75" customHeight="1"/>
    <row r="2322" ht="12.75" customHeight="1"/>
    <row r="2323" ht="12.75" customHeight="1"/>
    <row r="2324" ht="12.75" customHeight="1"/>
    <row r="2325" ht="12.75" customHeight="1"/>
    <row r="2326" ht="12.75" customHeight="1"/>
    <row r="2327" ht="12.75" customHeight="1"/>
    <row r="2328" ht="12.75" customHeight="1"/>
    <row r="2329" ht="12.75" customHeight="1"/>
    <row r="2330" ht="12.75" customHeight="1"/>
    <row r="2331" ht="12.75" customHeight="1"/>
    <row r="2332" ht="12.75" customHeight="1"/>
    <row r="2333" ht="12.75" customHeight="1"/>
    <row r="2334" ht="12.75" customHeight="1"/>
    <row r="2335" ht="12.75" customHeight="1"/>
    <row r="2336" ht="12.75" customHeight="1"/>
    <row r="2337" ht="12.75" customHeight="1"/>
    <row r="2338" ht="12.75" customHeight="1"/>
    <row r="2339" ht="12.75" customHeight="1"/>
    <row r="2340" ht="12.75" customHeight="1"/>
    <row r="2341" ht="12.75" customHeight="1"/>
    <row r="2342" ht="12.75" customHeight="1"/>
    <row r="2343" ht="12.75" customHeight="1"/>
    <row r="2344" ht="12.75" customHeight="1"/>
    <row r="2345" ht="12.75" customHeight="1"/>
    <row r="2346" ht="12.75" customHeight="1"/>
    <row r="2347" ht="12.75" customHeight="1"/>
    <row r="2348" ht="12.75" customHeight="1"/>
    <row r="2349" ht="12.75" customHeight="1"/>
    <row r="2350" ht="12.75" customHeight="1"/>
    <row r="2351" ht="12.75" customHeight="1"/>
    <row r="2352" ht="12.75" customHeight="1"/>
    <row r="2353" ht="12.75" customHeight="1"/>
    <row r="2354" ht="12.75" customHeight="1"/>
    <row r="2355" ht="12.75" customHeight="1"/>
    <row r="2356" ht="12.75" customHeight="1"/>
    <row r="2357" ht="12.75" customHeight="1"/>
    <row r="2358" ht="12.75" customHeight="1"/>
    <row r="2359" ht="12.75" customHeight="1"/>
    <row r="2360" ht="12.75" customHeight="1"/>
    <row r="2361" ht="12.75" customHeight="1"/>
    <row r="2362" ht="12.75" customHeight="1"/>
    <row r="2363" ht="12.75" customHeight="1"/>
    <row r="2364" ht="12.75" customHeight="1"/>
    <row r="2365" ht="12.75" customHeight="1"/>
    <row r="2366" ht="12.75" customHeight="1"/>
    <row r="2367" ht="12.75" customHeight="1"/>
    <row r="2368" ht="12.75" customHeight="1"/>
    <row r="2369" ht="12.75" customHeight="1"/>
    <row r="2370" ht="12.75" customHeight="1"/>
    <row r="2371" ht="12.75" customHeight="1"/>
    <row r="2372" ht="12.75" customHeight="1"/>
    <row r="2373" ht="12.75" customHeight="1"/>
    <row r="2374" ht="12.75" customHeight="1"/>
    <row r="2375" ht="12.75" customHeight="1"/>
    <row r="2376" ht="12.75" customHeight="1"/>
    <row r="2377" ht="12.75" customHeight="1"/>
    <row r="2378" ht="12.75" customHeight="1"/>
    <row r="2379" ht="12.75" customHeight="1"/>
    <row r="2380" ht="12.75" customHeight="1"/>
    <row r="2381" ht="12.75" customHeight="1"/>
    <row r="2382" ht="12.75" customHeight="1"/>
    <row r="2383" ht="12.75" customHeight="1"/>
    <row r="2384" ht="12.75" customHeight="1"/>
    <row r="2385" ht="12.75" customHeight="1"/>
    <row r="2386" ht="12.75" customHeight="1"/>
    <row r="2387" ht="12.75" customHeight="1"/>
    <row r="2388" ht="12.75" customHeight="1"/>
    <row r="2389" ht="12.75" customHeight="1"/>
    <row r="2390" ht="12.75" customHeight="1"/>
    <row r="2391" ht="12.75" customHeight="1"/>
    <row r="2392" ht="12.75" customHeight="1"/>
    <row r="2393" ht="12.75" customHeight="1"/>
    <row r="2394" ht="12.75" customHeight="1"/>
    <row r="2395" ht="12.75" customHeight="1"/>
    <row r="2396" ht="12.75" customHeight="1"/>
    <row r="2397" ht="12.75" customHeight="1"/>
    <row r="2398" ht="12.75" customHeight="1"/>
    <row r="2399" ht="12.75" customHeight="1"/>
    <row r="2400" ht="12.75" customHeight="1"/>
    <row r="2401" ht="12.75" customHeight="1"/>
    <row r="2402" ht="12.75" customHeight="1"/>
    <row r="2403" ht="12.75" customHeight="1"/>
    <row r="2404" ht="12.75" customHeight="1"/>
    <row r="2405" ht="12.75" customHeight="1"/>
    <row r="2406" ht="12.75" customHeight="1"/>
    <row r="2407" ht="12.75" customHeight="1"/>
    <row r="2408" ht="12.75" customHeight="1"/>
    <row r="2409" ht="12.75" customHeight="1"/>
    <row r="2410" ht="12.75" customHeight="1"/>
    <row r="2411" ht="12.75" customHeight="1"/>
    <row r="2412" ht="12.75" customHeight="1"/>
    <row r="2413" ht="12.75" customHeight="1"/>
    <row r="2414" ht="12.75" customHeight="1"/>
    <row r="2415" ht="12.75" customHeight="1"/>
    <row r="2416" ht="12.75" customHeight="1"/>
    <row r="2417" ht="12.75" customHeight="1"/>
    <row r="2418" ht="12.75" customHeight="1"/>
    <row r="2419" ht="12.75" customHeight="1"/>
    <row r="2420" ht="12.75" customHeight="1"/>
    <row r="2421" ht="12.75" customHeight="1"/>
    <row r="2422" ht="12.75" customHeight="1"/>
    <row r="2423" ht="12.75" customHeight="1"/>
    <row r="2424" ht="12.75" customHeight="1"/>
    <row r="2425" ht="12.75" customHeight="1"/>
    <row r="2426" ht="12.75" customHeight="1"/>
    <row r="2427" ht="12.75" customHeight="1"/>
    <row r="2428" ht="12.75" customHeight="1"/>
    <row r="2429" ht="12.75" customHeight="1"/>
    <row r="2430" ht="12.75" customHeight="1"/>
    <row r="2431" ht="12.75" customHeight="1"/>
    <row r="2432" ht="12.75" customHeight="1"/>
    <row r="2433" ht="12.75" customHeight="1"/>
    <row r="2434" ht="12.75" customHeight="1"/>
    <row r="2435" ht="12.75" customHeight="1"/>
    <row r="2436" ht="12.75" customHeight="1"/>
    <row r="2437" ht="12.75" customHeight="1"/>
    <row r="2438" ht="12.75" customHeight="1"/>
    <row r="2439" ht="12.75" customHeight="1"/>
    <row r="2440" ht="12.75" customHeight="1"/>
    <row r="2441" ht="12.75" customHeight="1"/>
    <row r="2442" ht="12.75" customHeight="1"/>
    <row r="2443" ht="12.75" customHeight="1"/>
    <row r="2444" ht="12.75" customHeight="1"/>
    <row r="2445" ht="12.75" customHeight="1"/>
    <row r="2446" ht="12.75" customHeight="1"/>
    <row r="2447" ht="12.75" customHeight="1"/>
    <row r="2448" ht="12.75" customHeight="1"/>
    <row r="2449" ht="12.75" customHeight="1"/>
    <row r="2450" ht="12.75" customHeight="1"/>
    <row r="2451" ht="12.75" customHeight="1"/>
    <row r="2452" ht="12.75" customHeight="1"/>
    <row r="2453" ht="12.75" customHeight="1"/>
    <row r="2454" ht="12.75" customHeight="1"/>
    <row r="2455" ht="12.75" customHeight="1"/>
    <row r="2456" ht="12.75" customHeight="1"/>
    <row r="2457" ht="12.75" customHeight="1"/>
    <row r="2458" ht="12.75" customHeight="1"/>
    <row r="2459" ht="12.75" customHeight="1"/>
    <row r="2460" ht="12.75" customHeight="1"/>
    <row r="2461" ht="12.75" customHeight="1"/>
    <row r="2462" ht="12.75" customHeight="1"/>
    <row r="2463" ht="12.75" customHeight="1"/>
    <row r="2464" ht="12.75" customHeight="1"/>
    <row r="2465" ht="12.75" customHeight="1"/>
    <row r="2466" ht="12.75" customHeight="1"/>
    <row r="2467" ht="12.75" customHeight="1"/>
    <row r="2468" ht="12.75" customHeight="1"/>
    <row r="2469" ht="12.75" customHeight="1"/>
    <row r="2470" ht="12.75" customHeight="1"/>
    <row r="2471" ht="12.75" customHeight="1"/>
    <row r="2472" ht="12.75" customHeight="1"/>
    <row r="2473" ht="12.75" customHeight="1"/>
    <row r="2474" ht="12.75" customHeight="1"/>
    <row r="2475" ht="12.75" customHeight="1"/>
    <row r="2476" ht="12.75" customHeight="1"/>
    <row r="2477" ht="12.75" customHeight="1"/>
    <row r="2478" ht="12.75" customHeight="1"/>
    <row r="2479" ht="12.75" customHeight="1"/>
    <row r="2480" ht="12.75" customHeight="1"/>
    <row r="2481" ht="12.75" customHeight="1"/>
    <row r="2482" ht="12.75" customHeight="1"/>
    <row r="2483" ht="12.75" customHeight="1"/>
    <row r="2484" ht="12.75" customHeight="1"/>
    <row r="2485" ht="12.75" customHeight="1"/>
    <row r="2486" ht="12.75" customHeight="1"/>
    <row r="2487" ht="12.75" customHeight="1"/>
    <row r="2488" ht="12.75" customHeight="1"/>
    <row r="2489" ht="12.75" customHeight="1"/>
    <row r="2490" ht="12.75" customHeight="1"/>
    <row r="2491" ht="12.75" customHeight="1"/>
    <row r="2492" ht="12.75" customHeight="1"/>
    <row r="2493" ht="12.75" customHeight="1"/>
    <row r="2494" ht="12.75" customHeight="1"/>
    <row r="2495" ht="12.75" customHeight="1"/>
    <row r="2496" ht="12.75" customHeight="1"/>
    <row r="2497" ht="12.75" customHeight="1"/>
    <row r="2498" ht="12.75" customHeight="1"/>
    <row r="2499" ht="12.75" customHeight="1"/>
    <row r="2500" ht="12.75" customHeight="1"/>
    <row r="2501" ht="12.75" customHeight="1"/>
    <row r="2502" ht="12.75" customHeight="1"/>
    <row r="2503" ht="12.75" customHeight="1"/>
    <row r="2504" ht="12.75" customHeight="1"/>
    <row r="2505" ht="12.75" customHeight="1"/>
    <row r="2506" ht="12.75" customHeight="1"/>
    <row r="2507" ht="12.75" customHeight="1"/>
    <row r="2508" ht="12.75" customHeight="1"/>
    <row r="2509" ht="12.75" customHeight="1"/>
    <row r="2510" ht="12.75" customHeight="1"/>
    <row r="2511" ht="12.75" customHeight="1"/>
    <row r="2512" ht="12.75" customHeight="1"/>
    <row r="2513" ht="12.75" customHeight="1"/>
    <row r="2514" ht="12.75" customHeight="1"/>
    <row r="2515" ht="12.75" customHeight="1"/>
    <row r="2516" ht="12.75" customHeight="1"/>
    <row r="2517" ht="12.75" customHeight="1"/>
    <row r="2518" ht="12.75" customHeight="1"/>
    <row r="2519" ht="12.75" customHeight="1"/>
    <row r="2520" ht="12.75" customHeight="1"/>
    <row r="2521" ht="12.75" customHeight="1"/>
    <row r="2522" ht="12.75" customHeight="1"/>
    <row r="2523" ht="12.75" customHeight="1"/>
    <row r="2524" ht="12.75" customHeight="1"/>
    <row r="2525" ht="12.75" customHeight="1"/>
    <row r="2526" ht="12.75" customHeight="1"/>
    <row r="2527" ht="12.75" customHeight="1"/>
    <row r="2528" ht="12.75" customHeight="1"/>
    <row r="2529" ht="12.75" customHeight="1"/>
    <row r="2530" ht="12.75" customHeight="1"/>
    <row r="2531" ht="12.75" customHeight="1"/>
    <row r="2532" ht="12.75" customHeight="1"/>
    <row r="2533" ht="12.75" customHeight="1"/>
    <row r="2534" ht="12.75" customHeight="1"/>
    <row r="2535" ht="12.75" customHeight="1"/>
    <row r="2536" ht="12.75" customHeight="1"/>
    <row r="2537" ht="12.75" customHeight="1"/>
    <row r="2538" ht="12.75" customHeight="1"/>
    <row r="2539" ht="12.75" customHeight="1"/>
    <row r="2540" ht="12.75" customHeight="1"/>
    <row r="2541" ht="12.75" customHeight="1"/>
    <row r="2542" ht="12.75" customHeight="1"/>
    <row r="2543" ht="12.75" customHeight="1"/>
    <row r="2544" ht="12.75" customHeight="1"/>
    <row r="2545" ht="12.75" customHeight="1"/>
    <row r="2546" ht="12.75" customHeight="1"/>
    <row r="2547" ht="12.75" customHeight="1"/>
    <row r="2548" ht="12.75" customHeight="1"/>
    <row r="2549" ht="12.75" customHeight="1"/>
    <row r="2550" ht="12.75" customHeight="1"/>
    <row r="2551" ht="12.75" customHeight="1"/>
    <row r="2552" ht="12.75" customHeight="1"/>
    <row r="2553" ht="12.75" customHeight="1"/>
    <row r="2554" ht="12.75" customHeight="1"/>
    <row r="2555" ht="12.75" customHeight="1"/>
    <row r="2556" ht="12.75" customHeight="1"/>
    <row r="2557" ht="12.75" customHeight="1"/>
    <row r="2558" ht="12.75" customHeight="1"/>
    <row r="2559" ht="12.75" customHeight="1"/>
    <row r="2560" ht="12.75" customHeight="1"/>
    <row r="2561" ht="12.75" customHeight="1"/>
    <row r="2562" ht="12.75" customHeight="1"/>
    <row r="2563" ht="12.75" customHeight="1"/>
    <row r="2564" ht="12.75" customHeight="1"/>
    <row r="2565" ht="12.75" customHeight="1"/>
    <row r="2566" ht="12.75" customHeight="1"/>
    <row r="2567" ht="12.75" customHeight="1"/>
    <row r="2568" ht="12.75" customHeight="1"/>
    <row r="2569" ht="12.75" customHeight="1"/>
    <row r="2570" ht="12.75" customHeight="1"/>
    <row r="2571" ht="12.75" customHeight="1"/>
    <row r="2572" ht="12.75" customHeight="1"/>
    <row r="2573" ht="12.75" customHeight="1"/>
    <row r="2574" ht="12.75" customHeight="1"/>
    <row r="2575" ht="12.75" customHeight="1"/>
    <row r="2576" ht="12.75" customHeight="1"/>
    <row r="2577" ht="12.75" customHeight="1"/>
    <row r="2578" ht="12.75" customHeight="1"/>
    <row r="2579" ht="12.75" customHeight="1"/>
    <row r="2580" ht="12.75" customHeight="1"/>
    <row r="2581" ht="12.75" customHeight="1"/>
    <row r="2582" ht="12.75" customHeight="1"/>
    <row r="2583" ht="12.75" customHeight="1"/>
    <row r="2584" ht="12.75" customHeight="1"/>
    <row r="2585" ht="12.75" customHeight="1"/>
    <row r="2586" ht="12.75" customHeight="1"/>
    <row r="2587" ht="12.75" customHeight="1"/>
    <row r="2588" ht="12.75" customHeight="1"/>
    <row r="2589" ht="12.75" customHeight="1"/>
    <row r="2590" ht="12.75" customHeight="1"/>
    <row r="2591" ht="12.75" customHeight="1"/>
    <row r="2592" ht="12.75" customHeight="1"/>
    <row r="2593" ht="12.75" customHeight="1"/>
    <row r="2594" ht="12.75" customHeight="1"/>
    <row r="2595" ht="12.75" customHeight="1"/>
    <row r="2596" ht="12.75" customHeight="1"/>
    <row r="2597" ht="12.75" customHeight="1"/>
    <row r="2598" ht="12.75" customHeight="1"/>
    <row r="2599" ht="12.75" customHeight="1"/>
    <row r="2600" ht="12.75" customHeight="1"/>
    <row r="2601" ht="12.75" customHeight="1"/>
    <row r="2602" ht="12.75" customHeight="1"/>
    <row r="2603" ht="12.75" customHeight="1"/>
    <row r="2604" ht="12.75" customHeight="1"/>
    <row r="2605" ht="12.75" customHeight="1"/>
    <row r="2606" ht="12.75" customHeight="1"/>
    <row r="2607" ht="12.75" customHeight="1"/>
    <row r="2608" ht="12.75" customHeight="1"/>
    <row r="2609" ht="12.75" customHeight="1"/>
    <row r="2610" ht="12.75" customHeight="1"/>
    <row r="2611" ht="12.75" customHeight="1"/>
    <row r="2612" ht="12.75" customHeight="1"/>
    <row r="2613" ht="12.75" customHeight="1"/>
    <row r="2614" ht="12.75" customHeight="1"/>
    <row r="2615" ht="12.75" customHeight="1"/>
    <row r="2616" ht="12.75" customHeight="1"/>
    <row r="2617" ht="12.75" customHeight="1"/>
    <row r="2618" ht="12.75" customHeight="1"/>
    <row r="2619" ht="12.75" customHeight="1"/>
    <row r="2620" ht="12.75" customHeight="1"/>
    <row r="2621" ht="12.75" customHeight="1"/>
    <row r="2622" ht="12.75" customHeight="1"/>
    <row r="2623" ht="12.75" customHeight="1"/>
    <row r="2624" ht="12.75" customHeight="1"/>
    <row r="2625" ht="12.75" customHeight="1"/>
    <row r="2626" ht="12.75" customHeight="1"/>
    <row r="2627" ht="12.75" customHeight="1"/>
    <row r="2628" ht="12.75" customHeight="1"/>
    <row r="2629" ht="12.75" customHeight="1"/>
    <row r="2630" ht="12.75" customHeight="1"/>
    <row r="2631" ht="12.75" customHeight="1"/>
    <row r="2632" ht="12.75" customHeight="1"/>
    <row r="2633" ht="12.75" customHeight="1"/>
    <row r="2634" ht="12.75" customHeight="1"/>
    <row r="2635" ht="12.75" customHeight="1"/>
    <row r="2636" ht="12.75" customHeight="1"/>
    <row r="2637" ht="12.75" customHeight="1"/>
    <row r="2638" ht="12.75" customHeight="1"/>
    <row r="2639" ht="12.75" customHeight="1"/>
    <row r="2640" ht="12.75" customHeight="1"/>
    <row r="2641" ht="12.75" customHeight="1"/>
    <row r="2642" ht="12.75" customHeight="1"/>
    <row r="2643" ht="12.75" customHeight="1"/>
    <row r="2644" ht="12.75" customHeight="1"/>
    <row r="2645" ht="12.75" customHeight="1"/>
    <row r="2646" ht="12.75" customHeight="1"/>
    <row r="2647" ht="12.75" customHeight="1"/>
    <row r="2648" ht="12.75" customHeight="1"/>
    <row r="2649" ht="12.75" customHeight="1"/>
    <row r="2650" ht="12.75" customHeight="1"/>
    <row r="2651" ht="12.75" customHeight="1"/>
    <row r="2652" ht="12.75" customHeight="1"/>
    <row r="2653" ht="12.75" customHeight="1"/>
    <row r="2654" ht="12.75" customHeight="1"/>
    <row r="2655" ht="12.75" customHeight="1"/>
    <row r="2656" ht="12.75" customHeight="1"/>
    <row r="2657" ht="12.75" customHeight="1"/>
    <row r="2658" ht="12.75" customHeight="1"/>
    <row r="2659" ht="12.75" customHeight="1"/>
    <row r="2660" ht="12.75" customHeight="1"/>
    <row r="2661" ht="12.75" customHeight="1"/>
    <row r="2662" ht="12.75" customHeight="1"/>
    <row r="2663" ht="12.75" customHeight="1"/>
    <row r="2664" ht="12.75" customHeight="1"/>
    <row r="2665" ht="12.75" customHeight="1"/>
    <row r="2666" ht="12.75" customHeight="1"/>
    <row r="2667" ht="12.75" customHeight="1"/>
    <row r="2668" ht="12.75" customHeight="1"/>
    <row r="2669" ht="12.75" customHeight="1"/>
    <row r="2670" ht="12.75" customHeight="1"/>
    <row r="2671" ht="12.75" customHeight="1"/>
    <row r="2672" ht="12.75" customHeight="1"/>
    <row r="2673" ht="12.75" customHeight="1"/>
    <row r="2674" ht="12.75" customHeight="1"/>
    <row r="2675" ht="12.75" customHeight="1"/>
    <row r="2676" ht="12.75" customHeight="1"/>
    <row r="2677" ht="12.75" customHeight="1"/>
    <row r="2678" ht="12.75" customHeight="1"/>
    <row r="2679" ht="12.75" customHeight="1"/>
    <row r="2680" ht="12.75" customHeight="1"/>
    <row r="2681" ht="12.75" customHeight="1"/>
    <row r="2682" ht="12.75" customHeight="1"/>
    <row r="2683" ht="12.75" customHeight="1"/>
    <row r="2684" ht="12.75" customHeight="1"/>
    <row r="2685" ht="12.75" customHeight="1"/>
    <row r="2686" ht="12.75" customHeight="1"/>
    <row r="2687" ht="12.75" customHeight="1"/>
    <row r="2688" ht="12.75" customHeight="1"/>
    <row r="2689" ht="12.75" customHeight="1"/>
    <row r="2690" ht="12.75" customHeight="1"/>
    <row r="2691" ht="12.75" customHeight="1"/>
    <row r="2692" ht="12.75" customHeight="1"/>
    <row r="2693" ht="12.75" customHeight="1"/>
    <row r="2694" ht="12.75" customHeight="1"/>
    <row r="2695" ht="12.75" customHeight="1"/>
    <row r="2696" ht="12.75" customHeight="1"/>
    <row r="2697" ht="12.75" customHeight="1"/>
    <row r="2698" ht="12.75" customHeight="1"/>
    <row r="2699" ht="12.75" customHeight="1"/>
    <row r="2700" ht="12.75" customHeight="1"/>
    <row r="2701" ht="12.75" customHeight="1"/>
    <row r="2702" ht="12.75" customHeight="1"/>
    <row r="2703" ht="12.75" customHeight="1"/>
    <row r="2704" ht="12.75" customHeight="1"/>
    <row r="2705" ht="12.75" customHeight="1"/>
    <row r="2706" ht="12.75" customHeight="1"/>
    <row r="2707" ht="12.75" customHeight="1"/>
    <row r="2708" ht="12.75" customHeight="1"/>
    <row r="2709" ht="12.75" customHeight="1"/>
    <row r="2710" ht="12.75" customHeight="1"/>
    <row r="2711" ht="12.75" customHeight="1"/>
    <row r="2712" ht="12.75" customHeight="1"/>
    <row r="2713" ht="12.75" customHeight="1"/>
    <row r="2714" ht="12.75" customHeight="1"/>
    <row r="2715" ht="12.75" customHeight="1"/>
    <row r="2716" ht="12.75" customHeight="1"/>
    <row r="2717" ht="12.75" customHeight="1"/>
    <row r="2718" ht="12.75" customHeight="1"/>
    <row r="2719" ht="12.75" customHeight="1"/>
    <row r="2720" ht="12.75" customHeight="1"/>
    <row r="2721" ht="12.75" customHeight="1"/>
    <row r="2722" ht="12.75" customHeight="1"/>
    <row r="2723" ht="12.75" customHeight="1"/>
    <row r="2724" ht="12.75" customHeight="1"/>
    <row r="2725" ht="12.75" customHeight="1"/>
    <row r="2726" ht="12.75" customHeight="1"/>
    <row r="2727" ht="12.75" customHeight="1"/>
    <row r="2728" ht="12.75" customHeight="1"/>
    <row r="2729" ht="12.75" customHeight="1"/>
    <row r="2730" ht="12.75" customHeight="1"/>
    <row r="2731" ht="12.75" customHeight="1"/>
    <row r="2732" ht="12.75" customHeight="1"/>
    <row r="2733" ht="12.75" customHeight="1"/>
    <row r="2734" ht="12.75" customHeight="1"/>
    <row r="2735" ht="12.75" customHeight="1"/>
    <row r="2736" ht="12.75" customHeight="1"/>
    <row r="2737" ht="12.75" customHeight="1"/>
    <row r="2738" ht="12.75" customHeight="1"/>
    <row r="2739" ht="12.75" customHeight="1"/>
    <row r="2740" ht="12.75" customHeight="1"/>
    <row r="2741" ht="12.75" customHeight="1"/>
    <row r="2742" ht="12.75" customHeight="1"/>
    <row r="2743" ht="12.75" customHeight="1"/>
    <row r="2744" ht="12.75" customHeight="1"/>
    <row r="2745" ht="12.75" customHeight="1"/>
    <row r="2746" ht="12.75" customHeight="1"/>
    <row r="2747" ht="12.75" customHeight="1"/>
    <row r="2748" ht="12.75" customHeight="1"/>
    <row r="2749" ht="12.75" customHeight="1"/>
    <row r="2750" ht="12.75" customHeight="1"/>
    <row r="2751" ht="12.75" customHeight="1"/>
    <row r="2752" ht="12.75" customHeight="1"/>
    <row r="2753" ht="12.75" customHeight="1"/>
    <row r="2754" ht="12.75" customHeight="1"/>
    <row r="2755" ht="12.75" customHeight="1"/>
    <row r="2756" ht="12.75" customHeight="1"/>
    <row r="2757" ht="12.75" customHeight="1"/>
    <row r="2758" ht="12.75" customHeight="1"/>
    <row r="2759" ht="12.75" customHeight="1"/>
    <row r="2760" ht="12.75" customHeight="1"/>
    <row r="2761" ht="12.75" customHeight="1"/>
    <row r="2762" ht="12.75" customHeight="1"/>
    <row r="2763" ht="12.75" customHeight="1"/>
    <row r="2764" ht="12.75" customHeight="1"/>
    <row r="2765" ht="12.75" customHeight="1"/>
    <row r="2766" ht="12.75" customHeight="1"/>
    <row r="2767" ht="12.75" customHeight="1"/>
    <row r="2768" ht="12.75" customHeight="1"/>
    <row r="2769" ht="12.75" customHeight="1"/>
    <row r="2770" ht="12.75" customHeight="1"/>
    <row r="2771" ht="12.75" customHeight="1"/>
    <row r="2772" ht="12.75" customHeight="1"/>
    <row r="2773" ht="12.75" customHeight="1"/>
    <row r="2774" ht="12.75" customHeight="1"/>
    <row r="2775" ht="12.75" customHeight="1"/>
    <row r="2776" ht="12.75" customHeight="1"/>
    <row r="2777" ht="12.75" customHeight="1"/>
    <row r="2778" ht="12.75" customHeight="1"/>
    <row r="2779" ht="12.75" customHeight="1"/>
    <row r="2780" ht="12.75" customHeight="1"/>
    <row r="2781" ht="12.75" customHeight="1"/>
    <row r="2782" ht="12.75" customHeight="1"/>
    <row r="2783" ht="12.75" customHeight="1"/>
    <row r="2784" ht="12.75" customHeight="1"/>
    <row r="2785" ht="12.75" customHeight="1"/>
    <row r="2786" ht="12.75" customHeight="1"/>
    <row r="2787" ht="12.75" customHeight="1"/>
    <row r="2788" ht="12.75" customHeight="1"/>
    <row r="2789" ht="12.75" customHeight="1"/>
    <row r="2790" ht="12.75" customHeight="1"/>
    <row r="2791" ht="12.75" customHeight="1"/>
    <row r="2792" ht="12.75" customHeight="1"/>
    <row r="2793" ht="12.75" customHeight="1"/>
    <row r="2794" ht="12.75" customHeight="1"/>
    <row r="2795" ht="12.75" customHeight="1"/>
    <row r="2796" ht="12.75" customHeight="1"/>
    <row r="2797" ht="12.75" customHeight="1"/>
    <row r="2798" ht="12.75" customHeight="1"/>
    <row r="2799" ht="12.75" customHeight="1"/>
    <row r="2800" ht="12.75" customHeight="1"/>
    <row r="2801" ht="12.75" customHeight="1"/>
    <row r="2802" ht="12.75" customHeight="1"/>
    <row r="2803" ht="12.75" customHeight="1"/>
    <row r="2804" ht="12.75" customHeight="1"/>
    <row r="2805" ht="12.75" customHeight="1"/>
    <row r="2806" ht="12.75" customHeight="1"/>
    <row r="2807" ht="12.75" customHeight="1"/>
    <row r="2808" ht="12.75" customHeight="1"/>
    <row r="2809" ht="12.75" customHeight="1"/>
    <row r="2810" ht="12.75" customHeight="1"/>
    <row r="2811" ht="12.75" customHeight="1"/>
    <row r="2812" ht="12.75" customHeight="1"/>
    <row r="2813" ht="12.75" customHeight="1"/>
    <row r="2814" ht="12.75" customHeight="1"/>
    <row r="2815" ht="12.75" customHeight="1"/>
    <row r="2816" ht="12.75" customHeight="1"/>
    <row r="2817" ht="12.75" customHeight="1"/>
    <row r="2818" ht="12.75" customHeight="1"/>
    <row r="2819" ht="12.75" customHeight="1"/>
    <row r="2820" ht="12.75" customHeight="1"/>
    <row r="2821" ht="12.75" customHeight="1"/>
    <row r="2822" ht="12.75" customHeight="1"/>
    <row r="2823" ht="12.75" customHeight="1"/>
    <row r="2824" ht="12.75" customHeight="1"/>
    <row r="2825" ht="12.75" customHeight="1"/>
    <row r="2826" ht="12.75" customHeight="1"/>
    <row r="2827" ht="12.75" customHeight="1"/>
    <row r="2828" ht="12.75" customHeight="1"/>
    <row r="2829" ht="12.75" customHeight="1"/>
    <row r="2830" ht="12.75" customHeight="1"/>
    <row r="2831" ht="12.75" customHeight="1"/>
    <row r="2832" ht="12.75" customHeight="1"/>
    <row r="2833" ht="12.75" customHeight="1"/>
    <row r="2834" ht="12.75" customHeight="1"/>
    <row r="2835" ht="12.75" customHeight="1"/>
    <row r="2836" ht="12.75" customHeight="1"/>
    <row r="2837" ht="12.75" customHeight="1"/>
    <row r="2838" ht="12.75" customHeight="1"/>
    <row r="2839" ht="12.75" customHeight="1"/>
    <row r="2840" ht="12.75" customHeight="1"/>
    <row r="2841" ht="12.75" customHeight="1"/>
    <row r="2842" ht="12.75" customHeight="1"/>
    <row r="2843" ht="12.75" customHeight="1"/>
    <row r="2844" ht="12.75" customHeight="1"/>
    <row r="2845" ht="12.75" customHeight="1"/>
    <row r="2846" ht="12.75" customHeight="1"/>
    <row r="2847" ht="12.75" customHeight="1"/>
    <row r="2848" ht="12.75" customHeight="1"/>
    <row r="2849" ht="12.75" customHeight="1"/>
    <row r="2850" ht="12.75" customHeight="1"/>
    <row r="2851" ht="12.75" customHeight="1"/>
    <row r="2852" ht="12.75" customHeight="1"/>
    <row r="2853" ht="12.75" customHeight="1"/>
    <row r="2854" ht="12.75" customHeight="1"/>
    <row r="2855" ht="12.75" customHeight="1"/>
    <row r="2856" ht="12.75" customHeight="1"/>
    <row r="2857" ht="12.75" customHeight="1"/>
    <row r="2858" ht="12.75" customHeight="1"/>
    <row r="2859" ht="12.75" customHeight="1"/>
    <row r="2860" ht="12.75" customHeight="1"/>
    <row r="2861" ht="12.75" customHeight="1"/>
    <row r="2862" ht="12.75" customHeight="1"/>
    <row r="2863" ht="12.75" customHeight="1"/>
    <row r="2864" ht="12.75" customHeight="1"/>
    <row r="2865" ht="12.75" customHeight="1"/>
    <row r="2866" ht="12.75" customHeight="1"/>
    <row r="2867" ht="12.75" customHeight="1"/>
    <row r="2868" ht="12.75" customHeight="1"/>
    <row r="2869" ht="12.75" customHeight="1"/>
    <row r="2870" ht="12.75" customHeight="1"/>
    <row r="2871" ht="12.75" customHeight="1"/>
    <row r="2872" ht="12.75" customHeight="1"/>
    <row r="2873" ht="12.75" customHeight="1"/>
    <row r="2874" ht="12.75" customHeight="1"/>
    <row r="2875" ht="12.75" customHeight="1"/>
    <row r="2876" ht="12.75" customHeight="1"/>
    <row r="2877" ht="12.75" customHeight="1"/>
    <row r="2878" ht="12.75" customHeight="1"/>
    <row r="2879" ht="12.75" customHeight="1"/>
    <row r="2880" ht="12.75" customHeight="1"/>
    <row r="2881" ht="12.75" customHeight="1"/>
    <row r="2882" ht="12.75" customHeight="1"/>
    <row r="2883" ht="12.75" customHeight="1"/>
    <row r="2884" ht="12.75" customHeight="1"/>
    <row r="2885" ht="12.75" customHeight="1"/>
    <row r="2886" ht="12.75" customHeight="1"/>
    <row r="2887" ht="12.75" customHeight="1"/>
    <row r="2888" ht="12.75" customHeight="1"/>
    <row r="2889" ht="12.75" customHeight="1"/>
    <row r="2890" ht="12.75" customHeight="1"/>
    <row r="2891" ht="12.75" customHeight="1"/>
    <row r="2892" ht="12.75" customHeight="1"/>
    <row r="2893" ht="12.75" customHeight="1"/>
    <row r="2894" ht="12.75" customHeight="1"/>
    <row r="2895" ht="12.75" customHeight="1"/>
    <row r="2896" ht="12.75" customHeight="1"/>
    <row r="2897" ht="12.75" customHeight="1"/>
    <row r="2898" ht="12.75" customHeight="1"/>
    <row r="2899" ht="12.75" customHeight="1"/>
    <row r="2900" ht="12.75" customHeight="1"/>
    <row r="2901" ht="12.75" customHeight="1"/>
    <row r="2902" ht="12.75" customHeight="1"/>
    <row r="2903" ht="12.75" customHeight="1"/>
    <row r="2904" ht="12.75" customHeight="1"/>
    <row r="2905" ht="12.75" customHeight="1"/>
    <row r="2906" ht="12.75" customHeight="1"/>
    <row r="2907" ht="12.75" customHeight="1"/>
    <row r="2908" ht="12.75" customHeight="1"/>
    <row r="2909" ht="12.75" customHeight="1"/>
    <row r="2910" ht="12.75" customHeight="1"/>
    <row r="2911" ht="12.75" customHeight="1"/>
    <row r="2912" ht="12.75" customHeight="1"/>
    <row r="2913" ht="12.75" customHeight="1"/>
    <row r="2914" ht="12.75" customHeight="1"/>
    <row r="2915" ht="12.75" customHeight="1"/>
    <row r="2916" ht="12.75" customHeight="1"/>
    <row r="2917" ht="12.75" customHeight="1"/>
    <row r="2918" ht="12.75" customHeight="1"/>
    <row r="2919" ht="12.75" customHeight="1"/>
    <row r="2920" ht="12.75" customHeight="1"/>
    <row r="2921" ht="12.75" customHeight="1"/>
    <row r="2922" ht="12.75" customHeight="1"/>
    <row r="2923" ht="12.75" customHeight="1"/>
    <row r="2924" ht="12.75" customHeight="1"/>
    <row r="2925" ht="12.75" customHeight="1"/>
    <row r="2926" ht="12.75" customHeight="1"/>
    <row r="2927" ht="12.75" customHeight="1"/>
    <row r="2928" ht="12.75" customHeight="1"/>
    <row r="2929" ht="12.75" customHeight="1"/>
    <row r="2930" ht="12.75" customHeight="1"/>
    <row r="2931" ht="12.75" customHeight="1"/>
    <row r="2932" ht="12.75" customHeight="1"/>
    <row r="2933" ht="12.75" customHeight="1"/>
    <row r="2934" ht="12.75" customHeight="1"/>
    <row r="2935" ht="12.75" customHeight="1"/>
    <row r="2936" ht="12.75" customHeight="1"/>
    <row r="2937" ht="12.75" customHeight="1"/>
    <row r="2938" ht="12.75" customHeight="1"/>
    <row r="2939" ht="12.75" customHeight="1"/>
    <row r="2940" ht="12.75" customHeight="1"/>
    <row r="2941" ht="12.75" customHeight="1"/>
    <row r="2942" ht="12.75" customHeight="1"/>
    <row r="2943" ht="12.75" customHeight="1"/>
    <row r="2944" ht="12.75" customHeight="1"/>
    <row r="2945" ht="12.75" customHeight="1"/>
    <row r="2946" ht="12.75" customHeight="1"/>
    <row r="2947" ht="12.75" customHeight="1"/>
    <row r="2948" ht="12.75" customHeight="1"/>
    <row r="2949" ht="12.75" customHeight="1"/>
    <row r="2950" ht="12.75" customHeight="1"/>
    <row r="2951" ht="12.75" customHeight="1"/>
    <row r="2952" ht="12.75" customHeight="1"/>
    <row r="2953" ht="12.75" customHeight="1"/>
    <row r="2954" ht="12.75" customHeight="1"/>
    <row r="2955" ht="12.75" customHeight="1"/>
    <row r="2956" ht="12.75" customHeight="1"/>
    <row r="2957" ht="12.75" customHeight="1"/>
    <row r="2958" ht="12.75" customHeight="1"/>
    <row r="2959" ht="12.75" customHeight="1"/>
    <row r="2960" ht="12.75" customHeight="1"/>
    <row r="2961" ht="12.75" customHeight="1"/>
    <row r="2962" ht="12.75" customHeight="1"/>
    <row r="2963" ht="12.75" customHeight="1"/>
    <row r="2964" ht="12.75" customHeight="1"/>
    <row r="2965" ht="12.75" customHeight="1"/>
    <row r="2966" ht="12.75" customHeight="1"/>
    <row r="2967" ht="12.75" customHeight="1"/>
    <row r="2968" ht="12.75" customHeight="1"/>
    <row r="2969" ht="12.75" customHeight="1"/>
    <row r="2970" ht="12.75" customHeight="1"/>
    <row r="2971" ht="12.75" customHeight="1"/>
    <row r="2972" ht="12.75" customHeight="1"/>
    <row r="2973" ht="12.75" customHeight="1"/>
    <row r="2974" ht="12.75" customHeight="1"/>
    <row r="2975" ht="12.75" customHeight="1"/>
    <row r="2976" ht="12.75" customHeight="1"/>
    <row r="2977" ht="12.75" customHeight="1"/>
    <row r="2978" ht="12.75" customHeight="1"/>
    <row r="2979" ht="12.75" customHeight="1"/>
    <row r="2980" ht="12.75" customHeight="1"/>
    <row r="2981" ht="12.75" customHeight="1"/>
    <row r="2982" ht="12.75" customHeight="1"/>
    <row r="2983" ht="12.75" customHeight="1"/>
    <row r="2984" ht="12.75" customHeight="1"/>
    <row r="2985" ht="12.75" customHeight="1"/>
    <row r="2986" ht="12.75" customHeight="1"/>
    <row r="2987" ht="12.75" customHeight="1"/>
    <row r="2988" ht="12.75" customHeight="1"/>
    <row r="2989" ht="12.75" customHeight="1"/>
    <row r="2990" ht="12.75" customHeight="1"/>
    <row r="2991" ht="12.75" customHeight="1"/>
    <row r="2992" ht="12.75" customHeight="1"/>
    <row r="2993" ht="12.75" customHeight="1"/>
    <row r="2994" ht="12.75" customHeight="1"/>
    <row r="2995" ht="12.75" customHeight="1"/>
    <row r="2996" ht="12.75" customHeight="1"/>
    <row r="2997" ht="12.75" customHeight="1"/>
    <row r="2998" ht="12.75" customHeight="1"/>
    <row r="2999" ht="12.75" customHeight="1"/>
    <row r="3000" ht="12.75" customHeight="1"/>
    <row r="3001" ht="12.75" customHeight="1"/>
    <row r="3002" ht="12.75" customHeight="1"/>
    <row r="3003" ht="12.75" customHeight="1"/>
    <row r="3004" ht="12.75" customHeight="1"/>
    <row r="3005" ht="12.75" customHeight="1"/>
    <row r="3006" ht="12.75" customHeight="1"/>
    <row r="3007" ht="12.75" customHeight="1"/>
    <row r="3008" ht="12.75" customHeight="1"/>
    <row r="3009" ht="12.75" customHeight="1"/>
    <row r="3010" ht="12.75" customHeight="1"/>
    <row r="3011" ht="12.75" customHeight="1"/>
    <row r="3012" ht="12.75" customHeight="1"/>
    <row r="3013" ht="12.75" customHeight="1"/>
    <row r="3014" ht="12.75" customHeight="1"/>
    <row r="3015" ht="12.75" customHeight="1"/>
    <row r="3016" ht="12.75" customHeight="1"/>
    <row r="3017" ht="12.75" customHeight="1"/>
    <row r="3018" ht="12.75" customHeight="1"/>
    <row r="3019" ht="12.75" customHeight="1"/>
    <row r="3020" ht="12.75" customHeight="1"/>
    <row r="3021" ht="12.75" customHeight="1"/>
    <row r="3022" ht="12.75" customHeight="1"/>
    <row r="3023" ht="12.75" customHeight="1"/>
    <row r="3024" ht="12.75" customHeight="1"/>
    <row r="3025" ht="12.75" customHeight="1"/>
    <row r="3026" ht="12.75" customHeight="1"/>
    <row r="3027" ht="12.75" customHeight="1"/>
    <row r="3028" ht="12.75" customHeight="1"/>
    <row r="3029" ht="12.75" customHeight="1"/>
    <row r="3030" ht="12.75" customHeight="1"/>
    <row r="3031" ht="12.75" customHeight="1"/>
    <row r="3032" ht="12.75" customHeight="1"/>
    <row r="3033" ht="12.75" customHeight="1"/>
    <row r="3034" ht="12.75" customHeight="1"/>
    <row r="3035" ht="12.75" customHeight="1"/>
    <row r="3036" ht="12.75" customHeight="1"/>
    <row r="3037" ht="12.75" customHeight="1"/>
    <row r="3038" ht="12.75" customHeight="1"/>
    <row r="3039" ht="12.75" customHeight="1"/>
    <row r="3040" ht="12.75" customHeight="1"/>
    <row r="3041" ht="12.75" customHeight="1"/>
    <row r="3042" ht="12.75" customHeight="1"/>
    <row r="3043" ht="12.75" customHeight="1"/>
    <row r="3044" ht="12.75" customHeight="1"/>
    <row r="3045" ht="12.75" customHeight="1"/>
    <row r="3046" ht="12.75" customHeight="1"/>
    <row r="3047" ht="12.75" customHeight="1"/>
    <row r="3048" ht="12.75" customHeight="1"/>
    <row r="3049" ht="12.75" customHeight="1"/>
    <row r="3050" ht="12.75" customHeight="1"/>
    <row r="3051" ht="12.75" customHeight="1"/>
    <row r="3052" ht="12.75" customHeight="1"/>
    <row r="3053" ht="12.75" customHeight="1"/>
    <row r="3054" ht="12.75" customHeight="1"/>
    <row r="3055" ht="12.75" customHeight="1"/>
    <row r="3056" ht="12.75" customHeight="1"/>
    <row r="3057" ht="12.75" customHeight="1"/>
    <row r="3058" ht="12.75" customHeight="1"/>
    <row r="3059" ht="12.75" customHeight="1"/>
    <row r="3060" ht="12.75" customHeight="1"/>
    <row r="3061" ht="12.75" customHeight="1"/>
    <row r="3062" ht="12.75" customHeight="1"/>
    <row r="3063" ht="12.75" customHeight="1"/>
    <row r="3064" ht="12.75" customHeight="1"/>
    <row r="3065" ht="12.75" customHeight="1"/>
    <row r="3066" ht="12.75" customHeight="1"/>
    <row r="3067" ht="12.75" customHeight="1"/>
    <row r="3068" ht="12.75" customHeight="1"/>
    <row r="3069" ht="12.75" customHeight="1"/>
    <row r="3070" ht="12.75" customHeight="1"/>
    <row r="3071" ht="12.75" customHeight="1"/>
    <row r="3072" ht="12.75" customHeight="1"/>
    <row r="3073" ht="12.75" customHeight="1"/>
    <row r="3074" ht="12.75" customHeight="1"/>
    <row r="3075" ht="12.75" customHeight="1"/>
    <row r="3076" ht="12.75" customHeight="1"/>
    <row r="3077" ht="12.75" customHeight="1"/>
    <row r="3078" ht="12.75" customHeight="1"/>
    <row r="3079" ht="12.75" customHeight="1"/>
    <row r="3080" ht="12.75" customHeight="1"/>
    <row r="3081" ht="12.75" customHeight="1"/>
    <row r="3082" ht="12.75" customHeight="1"/>
    <row r="3083" ht="12.75" customHeight="1"/>
    <row r="3084" ht="12.75" customHeight="1"/>
    <row r="3085" ht="12.75" customHeight="1"/>
    <row r="3086" ht="12.75" customHeight="1"/>
    <row r="3087" ht="12.75" customHeight="1"/>
    <row r="3088" ht="12.75" customHeight="1"/>
    <row r="3089" ht="12.75" customHeight="1"/>
    <row r="3090" ht="12.75" customHeight="1"/>
    <row r="3091" ht="12.75" customHeight="1"/>
    <row r="3092" ht="12.75" customHeight="1"/>
    <row r="3093" ht="12.75" customHeight="1"/>
    <row r="3094" ht="12.75" customHeight="1"/>
    <row r="3095" ht="12.75" customHeight="1"/>
    <row r="3096" ht="12.75" customHeight="1"/>
    <row r="3097" ht="12.75" customHeight="1"/>
    <row r="3098" ht="12.75" customHeight="1"/>
    <row r="3099" ht="12.75" customHeight="1"/>
    <row r="3100" ht="12.75" customHeight="1"/>
    <row r="3101" ht="12.75" customHeight="1"/>
    <row r="3102" ht="12.75" customHeight="1"/>
    <row r="3103" ht="12.75" customHeight="1"/>
    <row r="3104" ht="12.75" customHeight="1"/>
    <row r="3105" ht="12.75" customHeight="1"/>
    <row r="3106" ht="12.75" customHeight="1"/>
    <row r="3107" ht="12.75" customHeight="1"/>
    <row r="3108" ht="12.75" customHeight="1"/>
    <row r="3109" ht="12.75" customHeight="1"/>
    <row r="3110" ht="12.75" customHeight="1"/>
    <row r="3111" ht="12.75" customHeight="1"/>
    <row r="3112" ht="12.75" customHeight="1"/>
    <row r="3113" ht="12.75" customHeight="1"/>
    <row r="3114" ht="12.75" customHeight="1"/>
    <row r="3115" ht="12.75" customHeight="1"/>
    <row r="3116" ht="12.75" customHeight="1"/>
    <row r="3117" ht="12.75" customHeight="1"/>
    <row r="3118" ht="12.75" customHeight="1"/>
    <row r="3119" ht="12.75" customHeight="1"/>
    <row r="3120" ht="12.75" customHeight="1"/>
    <row r="3121" ht="12.75" customHeight="1"/>
    <row r="3122" ht="12.75" customHeight="1"/>
    <row r="3123" ht="12.75" customHeight="1"/>
    <row r="3124" ht="12.75" customHeight="1"/>
    <row r="3125" ht="12.75" customHeight="1"/>
    <row r="3126" ht="12.75" customHeight="1"/>
    <row r="3127" ht="12.75" customHeight="1"/>
    <row r="3128" ht="12.75" customHeight="1"/>
    <row r="3129" ht="12.75" customHeight="1"/>
    <row r="3130" ht="12.75" customHeight="1"/>
    <row r="3131" ht="12.75" customHeight="1"/>
    <row r="3132" ht="12.75" customHeight="1"/>
    <row r="3133" ht="12.75" customHeight="1"/>
    <row r="3134" ht="12.75" customHeight="1"/>
    <row r="3135" ht="12.75" customHeight="1"/>
    <row r="3136" ht="12.75" customHeight="1"/>
    <row r="3137" ht="12.75" customHeight="1"/>
    <row r="3138" ht="12.75" customHeight="1"/>
    <row r="3139" ht="12.75" customHeight="1"/>
    <row r="3140" ht="12.75" customHeight="1"/>
    <row r="3141" ht="12.75" customHeight="1"/>
    <row r="3142" ht="12.75" customHeight="1"/>
    <row r="3143" ht="12.75" customHeight="1"/>
    <row r="3144" ht="12.75" customHeight="1"/>
    <row r="3145" ht="12.75" customHeight="1"/>
    <row r="3146" ht="12.75" customHeight="1"/>
    <row r="3147" ht="12.75" customHeight="1"/>
    <row r="3148" ht="12.75" customHeight="1"/>
    <row r="3149" ht="12.75" customHeight="1"/>
    <row r="3150" ht="12.75" customHeight="1"/>
    <row r="3151" ht="12.75" customHeight="1"/>
    <row r="3152" ht="12.75" customHeight="1"/>
    <row r="3153" ht="12.75" customHeight="1"/>
    <row r="3154" ht="12.75" customHeight="1"/>
    <row r="3155" ht="12.75" customHeight="1"/>
    <row r="3156" ht="12.75" customHeight="1"/>
    <row r="3157" ht="12.75" customHeight="1"/>
    <row r="3158" ht="12.75" customHeight="1"/>
    <row r="3159" ht="12.75" customHeight="1"/>
    <row r="3160" ht="12.75" customHeight="1"/>
    <row r="3161" ht="12.75" customHeight="1"/>
    <row r="3162" ht="12.75" customHeight="1"/>
    <row r="3163" ht="12.75" customHeight="1"/>
    <row r="3164" ht="12.75" customHeight="1"/>
    <row r="3165" ht="12.75" customHeight="1"/>
    <row r="3166" ht="12.75" customHeight="1"/>
    <row r="3167" ht="12.75" customHeight="1"/>
    <row r="3168" ht="12.75" customHeight="1"/>
    <row r="3169" ht="12.75" customHeight="1"/>
    <row r="3170" ht="12.75" customHeight="1"/>
    <row r="3171" ht="12.75" customHeight="1"/>
    <row r="3172" ht="12.75" customHeight="1"/>
    <row r="3173" ht="12.75" customHeight="1"/>
    <row r="3174" ht="12.75" customHeight="1"/>
    <row r="3175" ht="12.75" customHeight="1"/>
    <row r="3176" ht="12.75" customHeight="1"/>
    <row r="3177" ht="12.75" customHeight="1"/>
    <row r="3178" ht="12.75" customHeight="1"/>
    <row r="3179" ht="12.75" customHeight="1"/>
    <row r="3180" ht="12.75" customHeight="1"/>
    <row r="3181" ht="12.75" customHeight="1"/>
    <row r="3182" ht="12.75" customHeight="1"/>
    <row r="3183" ht="12.75" customHeight="1"/>
    <row r="3184" ht="12.75" customHeight="1"/>
    <row r="3185" ht="12.75" customHeight="1"/>
    <row r="3186" ht="12.75" customHeight="1"/>
    <row r="3187" ht="12.75" customHeight="1"/>
    <row r="3188" ht="12.75" customHeight="1"/>
    <row r="3189" ht="12.75" customHeight="1"/>
    <row r="3190" ht="12.75" customHeight="1"/>
    <row r="3191" ht="12.75" customHeight="1"/>
    <row r="3192" ht="12.75" customHeight="1"/>
    <row r="3193" ht="12.75" customHeight="1"/>
    <row r="3194" ht="12.75" customHeight="1"/>
    <row r="3195" ht="12.75" customHeight="1"/>
    <row r="3196" ht="12.75" customHeight="1"/>
    <row r="3197" ht="12.75" customHeight="1"/>
    <row r="3198" ht="12.75" customHeight="1"/>
    <row r="3199" ht="12.75" customHeight="1"/>
    <row r="3200" ht="12.75" customHeight="1"/>
    <row r="3201" ht="12.75" customHeight="1"/>
    <row r="3202" ht="12.75" customHeight="1"/>
    <row r="3203" ht="12.75" customHeight="1"/>
    <row r="3204" ht="12.75" customHeight="1"/>
    <row r="3205" ht="12.75" customHeight="1"/>
    <row r="3206" ht="12.75" customHeight="1"/>
    <row r="3207" ht="12.75" customHeight="1"/>
    <row r="3208" ht="12.75" customHeight="1"/>
    <row r="3209" ht="12.75" customHeight="1"/>
    <row r="3210" ht="12.75" customHeight="1"/>
    <row r="3211" ht="12.75" customHeight="1"/>
    <row r="3212" ht="12.75" customHeight="1"/>
    <row r="3213" ht="12.75" customHeight="1"/>
    <row r="3214" ht="12.75" customHeight="1"/>
    <row r="3215" ht="12.75" customHeight="1"/>
    <row r="3216" ht="12.75" customHeight="1"/>
    <row r="3217" ht="12.75" customHeight="1"/>
    <row r="3218" ht="12.75" customHeight="1"/>
    <row r="3219" ht="12.75" customHeight="1"/>
    <row r="3220" ht="12.75" customHeight="1"/>
    <row r="3221" ht="12.75" customHeight="1"/>
    <row r="3222" ht="12.75" customHeight="1"/>
    <row r="3223" ht="12.75" customHeight="1"/>
    <row r="3224" ht="12.75" customHeight="1"/>
    <row r="3225" ht="12.75" customHeight="1"/>
    <row r="3226" ht="12.75" customHeight="1"/>
    <row r="3227" ht="12.75" customHeight="1"/>
    <row r="3228" ht="12.75" customHeight="1"/>
    <row r="3229" ht="12.75" customHeight="1"/>
    <row r="3230" ht="12.75" customHeight="1"/>
    <row r="3231" ht="12.75" customHeight="1"/>
    <row r="3232" ht="12.75" customHeight="1"/>
    <row r="3233" ht="12.75" customHeight="1"/>
    <row r="3234" ht="12.75" customHeight="1"/>
    <row r="3235" ht="12.75" customHeight="1"/>
    <row r="3236" ht="12.75" customHeight="1"/>
    <row r="3237" ht="12.75" customHeight="1"/>
    <row r="3238" ht="12.75" customHeight="1"/>
    <row r="3239" ht="12.75" customHeight="1"/>
    <row r="3240" ht="12.75" customHeight="1"/>
    <row r="3241" ht="12.75" customHeight="1"/>
    <row r="3242" ht="12.75" customHeight="1"/>
    <row r="3243" ht="12.75" customHeight="1"/>
    <row r="3244" ht="12.75" customHeight="1"/>
    <row r="3245" ht="12.75" customHeight="1"/>
    <row r="3246" ht="12.75" customHeight="1"/>
    <row r="3247" ht="12.75" customHeight="1"/>
    <row r="3248" ht="12.75" customHeight="1"/>
    <row r="3249" ht="12.75" customHeight="1"/>
    <row r="3250" ht="12.75" customHeight="1"/>
    <row r="3251" ht="12.75" customHeight="1"/>
    <row r="3252" ht="12.75" customHeight="1"/>
    <row r="3253" ht="12.75" customHeight="1"/>
    <row r="3254" ht="12.75" customHeight="1"/>
    <row r="3255" ht="12.75" customHeight="1"/>
    <row r="3256" ht="12.75" customHeight="1"/>
    <row r="3257" ht="12.75" customHeight="1"/>
    <row r="3258" ht="12.75" customHeight="1"/>
    <row r="3259" ht="12.75" customHeight="1"/>
    <row r="3260" ht="12.75" customHeight="1"/>
    <row r="3261" ht="12.75" customHeight="1"/>
    <row r="3262" ht="12.75" customHeight="1"/>
    <row r="3263" ht="12.75" customHeight="1"/>
    <row r="3264" ht="12.75" customHeight="1"/>
    <row r="3265" ht="12.75" customHeight="1"/>
    <row r="3266" ht="12.75" customHeight="1"/>
    <row r="3267" ht="12.75" customHeight="1"/>
    <row r="3268" ht="12.75" customHeight="1"/>
    <row r="3269" ht="12.75" customHeight="1"/>
    <row r="3270" ht="12.75" customHeight="1"/>
    <row r="3271" ht="12.75" customHeight="1"/>
    <row r="3272" ht="12.75" customHeight="1"/>
    <row r="3273" ht="12.75" customHeight="1"/>
    <row r="3274" ht="12.75" customHeight="1"/>
    <row r="3275" ht="12.75" customHeight="1"/>
    <row r="3276" ht="12.75" customHeight="1"/>
    <row r="3277" ht="12.75" customHeight="1"/>
    <row r="3278" ht="12.75" customHeight="1"/>
    <row r="3279" ht="12.75" customHeight="1"/>
    <row r="3280" ht="12.75" customHeight="1"/>
    <row r="3281" ht="12.75" customHeight="1"/>
    <row r="3282" ht="12.75" customHeight="1"/>
    <row r="3283" ht="12.75" customHeight="1"/>
    <row r="3284" ht="12.75" customHeight="1"/>
    <row r="3285" ht="12.75" customHeight="1"/>
    <row r="3286" ht="12.75" customHeight="1"/>
    <row r="3287" ht="12.75" customHeight="1"/>
    <row r="3288" ht="12.75" customHeight="1"/>
    <row r="3289" ht="12.75" customHeight="1"/>
    <row r="3290" ht="12.75" customHeight="1"/>
    <row r="3291" ht="12.75" customHeight="1"/>
    <row r="3292" ht="12.75" customHeight="1"/>
    <row r="3293" ht="12.75" customHeight="1"/>
    <row r="3294" ht="12.75" customHeight="1"/>
    <row r="3295" ht="12.75" customHeight="1"/>
    <row r="3296" ht="12.75" customHeight="1"/>
    <row r="3297" ht="12.75" customHeight="1"/>
    <row r="3298" ht="12.75" customHeight="1"/>
    <row r="3299" ht="12.75" customHeight="1"/>
    <row r="3300" ht="12.75" customHeight="1"/>
    <row r="3301" ht="12.75" customHeight="1"/>
    <row r="3302" ht="12.75" customHeight="1"/>
    <row r="3303" ht="12.75" customHeight="1"/>
    <row r="3304" ht="12.75" customHeight="1"/>
    <row r="3305" ht="12.75" customHeight="1"/>
    <row r="3306" ht="12.75" customHeight="1"/>
    <row r="3307" ht="12.75" customHeight="1"/>
    <row r="3308" ht="12.75" customHeight="1"/>
    <row r="3309" ht="12.75" customHeight="1"/>
    <row r="3310" ht="12.75" customHeight="1"/>
    <row r="3311" ht="12.75" customHeight="1"/>
    <row r="3312" ht="12.75" customHeight="1"/>
    <row r="3313" ht="12.75" customHeight="1"/>
    <row r="3314" ht="12.75" customHeight="1"/>
    <row r="3315" ht="12.75" customHeight="1"/>
    <row r="3316" ht="12.75" customHeight="1"/>
    <row r="3317" ht="12.75" customHeight="1"/>
    <row r="3318" ht="12.75" customHeight="1"/>
    <row r="3319" ht="12.75" customHeight="1"/>
    <row r="3320" ht="12.75" customHeight="1"/>
    <row r="3321" ht="12.75" customHeight="1"/>
    <row r="3322" ht="12.75" customHeight="1"/>
    <row r="3323" ht="12.75" customHeight="1"/>
    <row r="3324" ht="12.75" customHeight="1"/>
    <row r="3325" ht="12.75" customHeight="1"/>
    <row r="3326" ht="12.75" customHeight="1"/>
    <row r="3327" ht="12.75" customHeight="1"/>
    <row r="3328" ht="12.75" customHeight="1"/>
    <row r="3329" ht="12.75" customHeight="1"/>
    <row r="3330" ht="12.75" customHeight="1"/>
    <row r="3331" ht="12.75" customHeight="1"/>
  </sheetData>
  <mergeCells count="19">
    <mergeCell ref="B49:C49"/>
    <mergeCell ref="A32:A36"/>
    <mergeCell ref="B32:B36"/>
    <mergeCell ref="A37:A41"/>
    <mergeCell ref="B37:B41"/>
    <mergeCell ref="A42:A46"/>
    <mergeCell ref="B42:B46"/>
    <mergeCell ref="A17:A21"/>
    <mergeCell ref="B17:B21"/>
    <mergeCell ref="A22:A26"/>
    <mergeCell ref="B22:B26"/>
    <mergeCell ref="A27:A31"/>
    <mergeCell ref="B27:B31"/>
    <mergeCell ref="A1:B1"/>
    <mergeCell ref="A2:B2"/>
    <mergeCell ref="A7:D7"/>
    <mergeCell ref="A8:D8"/>
    <mergeCell ref="A12:A16"/>
    <mergeCell ref="B12:B16"/>
  </mergeCells>
  <dataValidations count="3">
    <dataValidation type="date" operator="greaterThan" allowBlank="1" showInputMessage="1" showErrorMessage="1" error="Nekorektan datum" prompt="Uneti datum u obliku_x000a_dan mes god_x000a_datum separator &quot;/&quot; ili &quot;-&quot; _x000a_ili &quot;.&quot;" sqref="D5 B5" xr:uid="{E7F2D2F7-0DB6-4BE5-861F-A27B2EB04EC4}">
      <formula1>36525</formula1>
    </dataValidation>
    <dataValidation type="custom" allowBlank="1" showInputMessage="1" showErrorMessage="1" error="Potrebno unjeti broj!" sqref="B22 B12 D12:E46 B37 B17 B27 B32" xr:uid="{60B9E5B0-BFB8-4A33-BAB3-F4C9402CDF97}">
      <formula1>ISNUMBER(B12)</formula1>
    </dataValidation>
    <dataValidation allowBlank="1" showInputMessage="1" showErrorMessage="1" error="Potrebno unjeti broj!" sqref="C12:C46" xr:uid="{8AE4393C-9159-4355-8BAA-44D29CB3C4AA}"/>
  </dataValidations>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39"/>
  <sheetViews>
    <sheetView zoomScaleNormal="100" zoomScaleSheetLayoutView="110" zoomScalePageLayoutView="40" workbookViewId="0">
      <selection activeCell="E10" sqref="E10"/>
    </sheetView>
  </sheetViews>
  <sheetFormatPr defaultColWidth="18.44140625" defaultRowHeight="13.8"/>
  <cols>
    <col min="1" max="1" width="5.88671875" style="418" customWidth="1"/>
    <col min="2" max="2" width="27.6640625" style="418" customWidth="1"/>
    <col min="3" max="3" width="10.5546875" style="418" customWidth="1"/>
    <col min="4" max="4" width="9.6640625" style="418" customWidth="1"/>
    <col min="5" max="5" width="11" style="418" customWidth="1"/>
    <col min="6" max="10" width="9.6640625" style="418" customWidth="1"/>
    <col min="11" max="248" width="8.88671875" style="418" customWidth="1"/>
    <col min="249" max="249" width="18.44140625" style="418" customWidth="1"/>
    <col min="250" max="252" width="37" style="418" customWidth="1"/>
    <col min="253" max="253" width="18.44140625" style="418" customWidth="1"/>
    <col min="254" max="254" width="26.109375" style="418" customWidth="1"/>
    <col min="255" max="255" width="16.88671875" style="418" customWidth="1"/>
    <col min="256" max="16384" width="18.44140625" style="418"/>
  </cols>
  <sheetData>
    <row r="1" spans="1:13">
      <c r="A1" s="2169"/>
      <c r="B1" s="2169"/>
      <c r="C1" s="2169"/>
      <c r="D1" s="1474"/>
      <c r="E1" s="2210"/>
      <c r="F1" s="2210"/>
      <c r="K1" s="112" t="s">
        <v>941</v>
      </c>
      <c r="M1" s="1710"/>
    </row>
    <row r="2" spans="1:13">
      <c r="A2" s="1884" t="s">
        <v>926</v>
      </c>
      <c r="B2" s="1884"/>
      <c r="C2" s="1884"/>
      <c r="D2" s="1"/>
      <c r="E2" s="3" t="s">
        <v>409</v>
      </c>
      <c r="F2" s="3"/>
      <c r="G2" s="1"/>
      <c r="H2" s="1"/>
      <c r="I2" s="1"/>
      <c r="J2" s="1"/>
      <c r="K2" s="1605"/>
    </row>
    <row r="3" spans="1:13">
      <c r="C3" s="1"/>
      <c r="D3" s="1"/>
      <c r="G3" s="1"/>
      <c r="H3" s="1"/>
      <c r="I3" s="1"/>
      <c r="J3" s="1"/>
      <c r="K3" s="1"/>
    </row>
    <row r="4" spans="1:13">
      <c r="A4" s="426"/>
      <c r="B4" s="426"/>
      <c r="C4" s="1"/>
      <c r="D4" s="1"/>
      <c r="E4" s="3"/>
      <c r="F4" s="3"/>
      <c r="G4" s="1"/>
      <c r="H4" s="1"/>
      <c r="I4" s="1"/>
      <c r="J4" s="1"/>
      <c r="K4" s="1"/>
    </row>
    <row r="5" spans="1:13">
      <c r="A5" s="426"/>
      <c r="B5" s="426"/>
      <c r="C5" s="1"/>
      <c r="D5" s="1"/>
      <c r="E5" s="3"/>
      <c r="F5" s="3"/>
      <c r="G5" s="1"/>
      <c r="H5" s="1"/>
      <c r="I5" s="1"/>
      <c r="J5" s="1"/>
      <c r="K5" s="1"/>
    </row>
    <row r="6" spans="1:13">
      <c r="A6" s="1"/>
      <c r="B6" s="1"/>
      <c r="C6" s="1"/>
      <c r="D6" s="1"/>
      <c r="E6" s="3"/>
      <c r="F6" s="1"/>
      <c r="G6" s="1"/>
      <c r="H6" s="1"/>
      <c r="I6" s="1"/>
      <c r="J6" s="6"/>
    </row>
    <row r="7" spans="1:13">
      <c r="A7" s="1"/>
      <c r="B7" s="2218"/>
      <c r="C7" s="2218"/>
      <c r="D7" s="2218"/>
      <c r="E7" s="2218"/>
      <c r="F7" s="2218"/>
      <c r="G7" s="2218"/>
      <c r="H7" s="2218"/>
      <c r="I7" s="2218"/>
      <c r="J7" s="2218"/>
      <c r="K7" s="2218"/>
    </row>
    <row r="8" spans="1:13">
      <c r="A8" s="1"/>
      <c r="B8" s="2218" t="s">
        <v>940</v>
      </c>
      <c r="C8" s="2218"/>
      <c r="D8" s="2218"/>
      <c r="E8" s="2218"/>
      <c r="F8" s="2218"/>
      <c r="G8" s="2218"/>
      <c r="H8" s="2218"/>
      <c r="I8" s="2218"/>
      <c r="J8" s="2218"/>
      <c r="K8" s="2218"/>
    </row>
    <row r="9" spans="1:13">
      <c r="A9" s="1"/>
      <c r="B9" s="22" t="s">
        <v>939</v>
      </c>
      <c r="C9" s="3"/>
      <c r="D9" s="3"/>
      <c r="E9" s="3"/>
      <c r="F9" s="3"/>
      <c r="G9" s="3"/>
      <c r="H9" s="3"/>
      <c r="I9" s="3"/>
      <c r="J9" s="3"/>
      <c r="K9" s="3"/>
    </row>
    <row r="10" spans="1:13">
      <c r="A10" s="1"/>
      <c r="B10" s="1"/>
      <c r="C10" s="1"/>
      <c r="D10" s="1475" t="s">
        <v>938</v>
      </c>
      <c r="E10" s="1416"/>
      <c r="H10" s="1"/>
      <c r="I10" s="1"/>
      <c r="J10" s="1"/>
      <c r="K10" s="1"/>
    </row>
    <row r="11" spans="1:13">
      <c r="A11" s="1"/>
      <c r="B11" s="1"/>
      <c r="C11" s="1"/>
      <c r="D11" s="932"/>
      <c r="E11" s="1606"/>
      <c r="H11" s="1"/>
      <c r="I11" s="1"/>
      <c r="J11" s="1"/>
      <c r="K11" s="1"/>
    </row>
    <row r="12" spans="1:13">
      <c r="A12" s="1"/>
      <c r="B12" s="1"/>
      <c r="C12" s="1"/>
      <c r="D12" s="1"/>
      <c r="E12" s="1"/>
      <c r="F12" s="1"/>
      <c r="G12" s="1"/>
      <c r="H12" s="1"/>
      <c r="I12" s="1"/>
      <c r="J12" s="1"/>
      <c r="K12" s="1"/>
    </row>
    <row r="13" spans="1:13" ht="14.4" thickBot="1">
      <c r="A13" s="1"/>
      <c r="B13" s="1"/>
      <c r="C13" s="426"/>
      <c r="D13" s="1"/>
      <c r="E13" s="1"/>
      <c r="F13" s="1"/>
      <c r="G13" s="1"/>
      <c r="H13" s="1"/>
      <c r="I13" s="1"/>
      <c r="J13" s="1"/>
      <c r="K13" s="1"/>
    </row>
    <row r="14" spans="1:13">
      <c r="A14" s="1"/>
      <c r="B14" s="2215" t="s">
        <v>937</v>
      </c>
      <c r="C14" s="2216"/>
      <c r="D14" s="2216"/>
      <c r="E14" s="2216"/>
      <c r="F14" s="2216"/>
      <c r="G14" s="2216"/>
      <c r="H14" s="2216"/>
      <c r="I14" s="2216"/>
      <c r="J14" s="2216"/>
      <c r="K14" s="2217"/>
    </row>
    <row r="15" spans="1:13">
      <c r="A15" s="1"/>
      <c r="B15" s="1607"/>
      <c r="C15" s="1608" t="s">
        <v>936</v>
      </c>
      <c r="D15" s="278" t="s">
        <v>935</v>
      </c>
      <c r="E15" s="278" t="s">
        <v>934</v>
      </c>
      <c r="F15" s="278" t="s">
        <v>933</v>
      </c>
      <c r="G15" s="278" t="s">
        <v>932</v>
      </c>
      <c r="H15" s="278" t="s">
        <v>931</v>
      </c>
      <c r="I15" s="278" t="s">
        <v>930</v>
      </c>
      <c r="J15" s="278" t="s">
        <v>929</v>
      </c>
      <c r="K15" s="1609" t="s">
        <v>165</v>
      </c>
    </row>
    <row r="16" spans="1:13" ht="14.4" thickBot="1">
      <c r="A16" s="1"/>
      <c r="B16" s="1610" t="s">
        <v>928</v>
      </c>
      <c r="C16" s="1611">
        <v>0</v>
      </c>
      <c r="D16" s="1611">
        <v>0</v>
      </c>
      <c r="E16" s="1611">
        <v>0</v>
      </c>
      <c r="F16" s="1611">
        <v>0</v>
      </c>
      <c r="G16" s="1611">
        <v>0</v>
      </c>
      <c r="H16" s="1611">
        <v>0</v>
      </c>
      <c r="I16" s="1611">
        <v>0</v>
      </c>
      <c r="J16" s="1611">
        <v>0</v>
      </c>
      <c r="K16" s="1612">
        <f>SUM(C16:J16)</f>
        <v>0</v>
      </c>
    </row>
    <row r="17" spans="1:11">
      <c r="A17" s="1"/>
      <c r="B17" s="1613"/>
      <c r="C17" s="1614"/>
      <c r="D17" s="1614"/>
      <c r="E17" s="1614"/>
      <c r="F17" s="1614"/>
      <c r="G17" s="1614"/>
      <c r="H17" s="1614"/>
      <c r="I17" s="1614"/>
      <c r="J17" s="1614"/>
      <c r="K17" s="1615"/>
    </row>
    <row r="18" spans="1:11">
      <c r="A18" s="1"/>
      <c r="B18" s="1"/>
      <c r="C18" s="1"/>
      <c r="D18" s="1"/>
      <c r="E18" s="1"/>
      <c r="F18" s="1"/>
      <c r="G18" s="1"/>
      <c r="H18" s="1"/>
      <c r="I18" s="1"/>
      <c r="J18" s="1"/>
      <c r="K18" s="1"/>
    </row>
    <row r="19" spans="1:11" ht="16.5" customHeight="1">
      <c r="A19" s="1"/>
      <c r="B19" s="1616" t="s">
        <v>1941</v>
      </c>
      <c r="C19" s="1"/>
      <c r="D19" s="1"/>
      <c r="E19" s="1"/>
      <c r="F19" s="1"/>
      <c r="G19" s="1"/>
      <c r="H19" s="1"/>
      <c r="I19" s="1"/>
      <c r="J19" s="1"/>
      <c r="K19" s="1"/>
    </row>
    <row r="20" spans="1:11" ht="12.75" customHeight="1">
      <c r="A20" s="1"/>
      <c r="B20" s="1617" t="s">
        <v>1942</v>
      </c>
      <c r="C20" s="1565"/>
      <c r="D20" s="426" t="s">
        <v>629</v>
      </c>
      <c r="E20" s="1565"/>
      <c r="F20" s="1"/>
      <c r="G20" s="1"/>
      <c r="H20" s="1"/>
      <c r="I20" s="1"/>
      <c r="J20" s="1"/>
      <c r="K20" s="1"/>
    </row>
    <row r="21" spans="1:11" ht="14.4" thickBot="1">
      <c r="A21" s="1"/>
      <c r="B21" s="1"/>
      <c r="C21" s="1566"/>
      <c r="D21" s="426"/>
      <c r="E21" s="1566"/>
      <c r="F21" s="1"/>
      <c r="G21" s="1"/>
      <c r="H21" s="1"/>
      <c r="I21" s="1"/>
      <c r="J21" s="1"/>
      <c r="K21" s="1"/>
    </row>
    <row r="22" spans="1:11" ht="36.75" customHeight="1">
      <c r="A22" s="1"/>
      <c r="B22" s="1"/>
      <c r="C22" s="2211" t="s">
        <v>1943</v>
      </c>
      <c r="D22" s="2212"/>
      <c r="E22" s="2213" t="s">
        <v>1944</v>
      </c>
      <c r="F22" s="2214"/>
      <c r="G22" s="2213" t="s">
        <v>1945</v>
      </c>
      <c r="H22" s="2220"/>
      <c r="I22" s="1"/>
      <c r="J22" s="1"/>
      <c r="K22" s="1"/>
    </row>
    <row r="23" spans="1:11" ht="14.4" thickBot="1">
      <c r="A23" s="1"/>
      <c r="B23" s="1"/>
      <c r="C23" s="2221">
        <v>0</v>
      </c>
      <c r="D23" s="2222"/>
      <c r="E23" s="2223">
        <v>0</v>
      </c>
      <c r="F23" s="2222"/>
      <c r="G23" s="2223">
        <v>0</v>
      </c>
      <c r="H23" s="2224"/>
      <c r="I23" s="1"/>
      <c r="J23" s="1"/>
      <c r="K23" s="1"/>
    </row>
    <row r="24" spans="1:11">
      <c r="A24" s="1"/>
      <c r="B24" s="1"/>
      <c r="C24" s="1"/>
      <c r="D24" s="1"/>
      <c r="E24" s="1"/>
      <c r="F24" s="1"/>
      <c r="G24" s="1"/>
      <c r="H24" s="1"/>
      <c r="I24" s="1"/>
      <c r="J24" s="1"/>
      <c r="K24" s="1"/>
    </row>
    <row r="25" spans="1:11">
      <c r="A25" s="1"/>
      <c r="B25" s="1"/>
      <c r="C25" s="1"/>
      <c r="D25" s="1"/>
      <c r="E25" s="1"/>
      <c r="F25" s="1"/>
      <c r="G25" s="1"/>
      <c r="H25" s="1"/>
      <c r="I25" s="1"/>
      <c r="J25" s="1"/>
      <c r="K25" s="1"/>
    </row>
    <row r="26" spans="1:11">
      <c r="A26" s="1"/>
      <c r="B26" s="1"/>
      <c r="C26" s="1"/>
      <c r="D26" s="1"/>
      <c r="E26" s="1"/>
      <c r="F26" s="1"/>
      <c r="G26" s="1"/>
      <c r="H26" s="1"/>
      <c r="I26" s="1"/>
      <c r="J26" s="1"/>
      <c r="K26" s="1"/>
    </row>
    <row r="27" spans="1:11">
      <c r="A27" s="1"/>
      <c r="B27" s="1"/>
      <c r="C27" s="1"/>
      <c r="D27" s="1"/>
      <c r="E27" s="1"/>
      <c r="F27" s="1893"/>
      <c r="G27" s="1893"/>
      <c r="H27" s="1893"/>
      <c r="I27" s="1"/>
      <c r="J27" s="67"/>
      <c r="K27" s="1"/>
    </row>
    <row r="28" spans="1:11" ht="15" customHeight="1">
      <c r="A28" s="1"/>
      <c r="B28" s="1"/>
      <c r="C28" s="1"/>
      <c r="D28" s="1"/>
      <c r="E28" s="1"/>
      <c r="F28" s="2219" t="s">
        <v>422</v>
      </c>
      <c r="G28" s="2219"/>
      <c r="H28" s="2219"/>
      <c r="I28" s="1"/>
      <c r="J28" s="1567" t="s">
        <v>1149</v>
      </c>
      <c r="K28" s="1"/>
    </row>
    <row r="29" spans="1:11">
      <c r="A29" s="1"/>
      <c r="B29" s="1"/>
      <c r="C29" s="1"/>
      <c r="D29" s="1"/>
      <c r="E29" s="1"/>
      <c r="F29" s="1"/>
      <c r="G29" s="1"/>
      <c r="H29" s="1"/>
      <c r="I29" s="1"/>
      <c r="J29" s="1"/>
      <c r="K29" s="1"/>
    </row>
    <row r="30" spans="1:11">
      <c r="A30" s="1"/>
      <c r="F30" s="1"/>
      <c r="G30" s="1"/>
      <c r="H30" s="1"/>
      <c r="I30" s="1"/>
      <c r="J30" s="1"/>
      <c r="K30" s="1"/>
    </row>
    <row r="31" spans="1:11">
      <c r="A31" s="1"/>
      <c r="F31" s="1"/>
      <c r="G31" s="1"/>
      <c r="H31" s="1"/>
      <c r="I31" s="1"/>
      <c r="J31" s="1"/>
      <c r="K31" s="1"/>
    </row>
    <row r="32" spans="1:11">
      <c r="A32" s="1"/>
      <c r="B32" s="1"/>
      <c r="C32" s="1"/>
      <c r="D32" s="1"/>
      <c r="E32" s="1"/>
      <c r="F32" s="1"/>
      <c r="G32" s="1"/>
      <c r="H32" s="1"/>
      <c r="I32" s="1"/>
      <c r="J32" s="1"/>
      <c r="K32" s="1"/>
    </row>
    <row r="39" spans="17:17">
      <c r="Q39" s="112"/>
    </row>
  </sheetData>
  <mergeCells count="14">
    <mergeCell ref="F28:H28"/>
    <mergeCell ref="G22:H22"/>
    <mergeCell ref="C23:D23"/>
    <mergeCell ref="E23:F23"/>
    <mergeCell ref="G23:H23"/>
    <mergeCell ref="F27:H27"/>
    <mergeCell ref="A1:C1"/>
    <mergeCell ref="E1:F1"/>
    <mergeCell ref="A2:C2"/>
    <mergeCell ref="C22:D22"/>
    <mergeCell ref="E22:F22"/>
    <mergeCell ref="B14:K14"/>
    <mergeCell ref="B7:K7"/>
    <mergeCell ref="B8:K8"/>
  </mergeCells>
  <dataValidations count="1">
    <dataValidation allowBlank="1" error="Nekorektan datum" prompt="Uneti datum u obliku_x000a_dan mes god_x000a_datum separator &quot;/&quot; ili &quot;-&quot; _x000a_ili &quot;.&quot;" sqref="E10:E11 JA10:JA11 SW10:SW11 ACS10:ACS11 AMO10:AMO11 AWK10:AWK11 BGG10:BGG11 BQC10:BQC11 BZY10:BZY11 CJU10:CJU11 CTQ10:CTQ11 DDM10:DDM11 DNI10:DNI11 DXE10:DXE11 EHA10:EHA11 EQW10:EQW11 FAS10:FAS11 FKO10:FKO11 FUK10:FUK11 GEG10:GEG11 GOC10:GOC11 GXY10:GXY11 HHU10:HHU11 HRQ10:HRQ11 IBM10:IBM11 ILI10:ILI11 IVE10:IVE11 JFA10:JFA11 JOW10:JOW11 JYS10:JYS11 KIO10:KIO11 KSK10:KSK11 LCG10:LCG11 LMC10:LMC11 LVY10:LVY11 MFU10:MFU11 MPQ10:MPQ11 MZM10:MZM11 NJI10:NJI11 NTE10:NTE11 ODA10:ODA11 OMW10:OMW11 OWS10:OWS11 PGO10:PGO11 PQK10:PQK11 QAG10:QAG11 QKC10:QKC11 QTY10:QTY11 RDU10:RDU11 RNQ10:RNQ11 RXM10:RXM11 SHI10:SHI11 SRE10:SRE11 TBA10:TBA11 TKW10:TKW11 TUS10:TUS11 UEO10:UEO11 UOK10:UOK11 UYG10:UYG11 VIC10:VIC11 VRY10:VRY11 WBU10:WBU11 WLQ10:WLQ11 WVM10:WVM11 E65546:E65547 JA65546:JA65547 SW65546:SW65547 ACS65546:ACS65547 AMO65546:AMO65547 AWK65546:AWK65547 BGG65546:BGG65547 BQC65546:BQC65547 BZY65546:BZY65547 CJU65546:CJU65547 CTQ65546:CTQ65547 DDM65546:DDM65547 DNI65546:DNI65547 DXE65546:DXE65547 EHA65546:EHA65547 EQW65546:EQW65547 FAS65546:FAS65547 FKO65546:FKO65547 FUK65546:FUK65547 GEG65546:GEG65547 GOC65546:GOC65547 GXY65546:GXY65547 HHU65546:HHU65547 HRQ65546:HRQ65547 IBM65546:IBM65547 ILI65546:ILI65547 IVE65546:IVE65547 JFA65546:JFA65547 JOW65546:JOW65547 JYS65546:JYS65547 KIO65546:KIO65547 KSK65546:KSK65547 LCG65546:LCG65547 LMC65546:LMC65547 LVY65546:LVY65547 MFU65546:MFU65547 MPQ65546:MPQ65547 MZM65546:MZM65547 NJI65546:NJI65547 NTE65546:NTE65547 ODA65546:ODA65547 OMW65546:OMW65547 OWS65546:OWS65547 PGO65546:PGO65547 PQK65546:PQK65547 QAG65546:QAG65547 QKC65546:QKC65547 QTY65546:QTY65547 RDU65546:RDU65547 RNQ65546:RNQ65547 RXM65546:RXM65547 SHI65546:SHI65547 SRE65546:SRE65547 TBA65546:TBA65547 TKW65546:TKW65547 TUS65546:TUS65547 UEO65546:UEO65547 UOK65546:UOK65547 UYG65546:UYG65547 VIC65546:VIC65547 VRY65546:VRY65547 WBU65546:WBU65547 WLQ65546:WLQ65547 WVM65546:WVM65547 E131082:E131083 JA131082:JA131083 SW131082:SW131083 ACS131082:ACS131083 AMO131082:AMO131083 AWK131082:AWK131083 BGG131082:BGG131083 BQC131082:BQC131083 BZY131082:BZY131083 CJU131082:CJU131083 CTQ131082:CTQ131083 DDM131082:DDM131083 DNI131082:DNI131083 DXE131082:DXE131083 EHA131082:EHA131083 EQW131082:EQW131083 FAS131082:FAS131083 FKO131082:FKO131083 FUK131082:FUK131083 GEG131082:GEG131083 GOC131082:GOC131083 GXY131082:GXY131083 HHU131082:HHU131083 HRQ131082:HRQ131083 IBM131082:IBM131083 ILI131082:ILI131083 IVE131082:IVE131083 JFA131082:JFA131083 JOW131082:JOW131083 JYS131082:JYS131083 KIO131082:KIO131083 KSK131082:KSK131083 LCG131082:LCG131083 LMC131082:LMC131083 LVY131082:LVY131083 MFU131082:MFU131083 MPQ131082:MPQ131083 MZM131082:MZM131083 NJI131082:NJI131083 NTE131082:NTE131083 ODA131082:ODA131083 OMW131082:OMW131083 OWS131082:OWS131083 PGO131082:PGO131083 PQK131082:PQK131083 QAG131082:QAG131083 QKC131082:QKC131083 QTY131082:QTY131083 RDU131082:RDU131083 RNQ131082:RNQ131083 RXM131082:RXM131083 SHI131082:SHI131083 SRE131082:SRE131083 TBA131082:TBA131083 TKW131082:TKW131083 TUS131082:TUS131083 UEO131082:UEO131083 UOK131082:UOK131083 UYG131082:UYG131083 VIC131082:VIC131083 VRY131082:VRY131083 WBU131082:WBU131083 WLQ131082:WLQ131083 WVM131082:WVM131083 E196618:E196619 JA196618:JA196619 SW196618:SW196619 ACS196618:ACS196619 AMO196618:AMO196619 AWK196618:AWK196619 BGG196618:BGG196619 BQC196618:BQC196619 BZY196618:BZY196619 CJU196618:CJU196619 CTQ196618:CTQ196619 DDM196618:DDM196619 DNI196618:DNI196619 DXE196618:DXE196619 EHA196618:EHA196619 EQW196618:EQW196619 FAS196618:FAS196619 FKO196618:FKO196619 FUK196618:FUK196619 GEG196618:GEG196619 GOC196618:GOC196619 GXY196618:GXY196619 HHU196618:HHU196619 HRQ196618:HRQ196619 IBM196618:IBM196619 ILI196618:ILI196619 IVE196618:IVE196619 JFA196618:JFA196619 JOW196618:JOW196619 JYS196618:JYS196619 KIO196618:KIO196619 KSK196618:KSK196619 LCG196618:LCG196619 LMC196618:LMC196619 LVY196618:LVY196619 MFU196618:MFU196619 MPQ196618:MPQ196619 MZM196618:MZM196619 NJI196618:NJI196619 NTE196618:NTE196619 ODA196618:ODA196619 OMW196618:OMW196619 OWS196618:OWS196619 PGO196618:PGO196619 PQK196618:PQK196619 QAG196618:QAG196619 QKC196618:QKC196619 QTY196618:QTY196619 RDU196618:RDU196619 RNQ196618:RNQ196619 RXM196618:RXM196619 SHI196618:SHI196619 SRE196618:SRE196619 TBA196618:TBA196619 TKW196618:TKW196619 TUS196618:TUS196619 UEO196618:UEO196619 UOK196618:UOK196619 UYG196618:UYG196619 VIC196618:VIC196619 VRY196618:VRY196619 WBU196618:WBU196619 WLQ196618:WLQ196619 WVM196618:WVM196619 E262154:E262155 JA262154:JA262155 SW262154:SW262155 ACS262154:ACS262155 AMO262154:AMO262155 AWK262154:AWK262155 BGG262154:BGG262155 BQC262154:BQC262155 BZY262154:BZY262155 CJU262154:CJU262155 CTQ262154:CTQ262155 DDM262154:DDM262155 DNI262154:DNI262155 DXE262154:DXE262155 EHA262154:EHA262155 EQW262154:EQW262155 FAS262154:FAS262155 FKO262154:FKO262155 FUK262154:FUK262155 GEG262154:GEG262155 GOC262154:GOC262155 GXY262154:GXY262155 HHU262154:HHU262155 HRQ262154:HRQ262155 IBM262154:IBM262155 ILI262154:ILI262155 IVE262154:IVE262155 JFA262154:JFA262155 JOW262154:JOW262155 JYS262154:JYS262155 KIO262154:KIO262155 KSK262154:KSK262155 LCG262154:LCG262155 LMC262154:LMC262155 LVY262154:LVY262155 MFU262154:MFU262155 MPQ262154:MPQ262155 MZM262154:MZM262155 NJI262154:NJI262155 NTE262154:NTE262155 ODA262154:ODA262155 OMW262154:OMW262155 OWS262154:OWS262155 PGO262154:PGO262155 PQK262154:PQK262155 QAG262154:QAG262155 QKC262154:QKC262155 QTY262154:QTY262155 RDU262154:RDU262155 RNQ262154:RNQ262155 RXM262154:RXM262155 SHI262154:SHI262155 SRE262154:SRE262155 TBA262154:TBA262155 TKW262154:TKW262155 TUS262154:TUS262155 UEO262154:UEO262155 UOK262154:UOK262155 UYG262154:UYG262155 VIC262154:VIC262155 VRY262154:VRY262155 WBU262154:WBU262155 WLQ262154:WLQ262155 WVM262154:WVM262155 E327690:E327691 JA327690:JA327691 SW327690:SW327691 ACS327690:ACS327691 AMO327690:AMO327691 AWK327690:AWK327691 BGG327690:BGG327691 BQC327690:BQC327691 BZY327690:BZY327691 CJU327690:CJU327691 CTQ327690:CTQ327691 DDM327690:DDM327691 DNI327690:DNI327691 DXE327690:DXE327691 EHA327690:EHA327691 EQW327690:EQW327691 FAS327690:FAS327691 FKO327690:FKO327691 FUK327690:FUK327691 GEG327690:GEG327691 GOC327690:GOC327691 GXY327690:GXY327691 HHU327690:HHU327691 HRQ327690:HRQ327691 IBM327690:IBM327691 ILI327690:ILI327691 IVE327690:IVE327691 JFA327690:JFA327691 JOW327690:JOW327691 JYS327690:JYS327691 KIO327690:KIO327691 KSK327690:KSK327691 LCG327690:LCG327691 LMC327690:LMC327691 LVY327690:LVY327691 MFU327690:MFU327691 MPQ327690:MPQ327691 MZM327690:MZM327691 NJI327690:NJI327691 NTE327690:NTE327691 ODA327690:ODA327691 OMW327690:OMW327691 OWS327690:OWS327691 PGO327690:PGO327691 PQK327690:PQK327691 QAG327690:QAG327691 QKC327690:QKC327691 QTY327690:QTY327691 RDU327690:RDU327691 RNQ327690:RNQ327691 RXM327690:RXM327691 SHI327690:SHI327691 SRE327690:SRE327691 TBA327690:TBA327691 TKW327690:TKW327691 TUS327690:TUS327691 UEO327690:UEO327691 UOK327690:UOK327691 UYG327690:UYG327691 VIC327690:VIC327691 VRY327690:VRY327691 WBU327690:WBU327691 WLQ327690:WLQ327691 WVM327690:WVM327691 E393226:E393227 JA393226:JA393227 SW393226:SW393227 ACS393226:ACS393227 AMO393226:AMO393227 AWK393226:AWK393227 BGG393226:BGG393227 BQC393226:BQC393227 BZY393226:BZY393227 CJU393226:CJU393227 CTQ393226:CTQ393227 DDM393226:DDM393227 DNI393226:DNI393227 DXE393226:DXE393227 EHA393226:EHA393227 EQW393226:EQW393227 FAS393226:FAS393227 FKO393226:FKO393227 FUK393226:FUK393227 GEG393226:GEG393227 GOC393226:GOC393227 GXY393226:GXY393227 HHU393226:HHU393227 HRQ393226:HRQ393227 IBM393226:IBM393227 ILI393226:ILI393227 IVE393226:IVE393227 JFA393226:JFA393227 JOW393226:JOW393227 JYS393226:JYS393227 KIO393226:KIO393227 KSK393226:KSK393227 LCG393226:LCG393227 LMC393226:LMC393227 LVY393226:LVY393227 MFU393226:MFU393227 MPQ393226:MPQ393227 MZM393226:MZM393227 NJI393226:NJI393227 NTE393226:NTE393227 ODA393226:ODA393227 OMW393226:OMW393227 OWS393226:OWS393227 PGO393226:PGO393227 PQK393226:PQK393227 QAG393226:QAG393227 QKC393226:QKC393227 QTY393226:QTY393227 RDU393226:RDU393227 RNQ393226:RNQ393227 RXM393226:RXM393227 SHI393226:SHI393227 SRE393226:SRE393227 TBA393226:TBA393227 TKW393226:TKW393227 TUS393226:TUS393227 UEO393226:UEO393227 UOK393226:UOK393227 UYG393226:UYG393227 VIC393226:VIC393227 VRY393226:VRY393227 WBU393226:WBU393227 WLQ393226:WLQ393227 WVM393226:WVM393227 E458762:E458763 JA458762:JA458763 SW458762:SW458763 ACS458762:ACS458763 AMO458762:AMO458763 AWK458762:AWK458763 BGG458762:BGG458763 BQC458762:BQC458763 BZY458762:BZY458763 CJU458762:CJU458763 CTQ458762:CTQ458763 DDM458762:DDM458763 DNI458762:DNI458763 DXE458762:DXE458763 EHA458762:EHA458763 EQW458762:EQW458763 FAS458762:FAS458763 FKO458762:FKO458763 FUK458762:FUK458763 GEG458762:GEG458763 GOC458762:GOC458763 GXY458762:GXY458763 HHU458762:HHU458763 HRQ458762:HRQ458763 IBM458762:IBM458763 ILI458762:ILI458763 IVE458762:IVE458763 JFA458762:JFA458763 JOW458762:JOW458763 JYS458762:JYS458763 KIO458762:KIO458763 KSK458762:KSK458763 LCG458762:LCG458763 LMC458762:LMC458763 LVY458762:LVY458763 MFU458762:MFU458763 MPQ458762:MPQ458763 MZM458762:MZM458763 NJI458762:NJI458763 NTE458762:NTE458763 ODA458762:ODA458763 OMW458762:OMW458763 OWS458762:OWS458763 PGO458762:PGO458763 PQK458762:PQK458763 QAG458762:QAG458763 QKC458762:QKC458763 QTY458762:QTY458763 RDU458762:RDU458763 RNQ458762:RNQ458763 RXM458762:RXM458763 SHI458762:SHI458763 SRE458762:SRE458763 TBA458762:TBA458763 TKW458762:TKW458763 TUS458762:TUS458763 UEO458762:UEO458763 UOK458762:UOK458763 UYG458762:UYG458763 VIC458762:VIC458763 VRY458762:VRY458763 WBU458762:WBU458763 WLQ458762:WLQ458763 WVM458762:WVM458763 E524298:E524299 JA524298:JA524299 SW524298:SW524299 ACS524298:ACS524299 AMO524298:AMO524299 AWK524298:AWK524299 BGG524298:BGG524299 BQC524298:BQC524299 BZY524298:BZY524299 CJU524298:CJU524299 CTQ524298:CTQ524299 DDM524298:DDM524299 DNI524298:DNI524299 DXE524298:DXE524299 EHA524298:EHA524299 EQW524298:EQW524299 FAS524298:FAS524299 FKO524298:FKO524299 FUK524298:FUK524299 GEG524298:GEG524299 GOC524298:GOC524299 GXY524298:GXY524299 HHU524298:HHU524299 HRQ524298:HRQ524299 IBM524298:IBM524299 ILI524298:ILI524299 IVE524298:IVE524299 JFA524298:JFA524299 JOW524298:JOW524299 JYS524298:JYS524299 KIO524298:KIO524299 KSK524298:KSK524299 LCG524298:LCG524299 LMC524298:LMC524299 LVY524298:LVY524299 MFU524298:MFU524299 MPQ524298:MPQ524299 MZM524298:MZM524299 NJI524298:NJI524299 NTE524298:NTE524299 ODA524298:ODA524299 OMW524298:OMW524299 OWS524298:OWS524299 PGO524298:PGO524299 PQK524298:PQK524299 QAG524298:QAG524299 QKC524298:QKC524299 QTY524298:QTY524299 RDU524298:RDU524299 RNQ524298:RNQ524299 RXM524298:RXM524299 SHI524298:SHI524299 SRE524298:SRE524299 TBA524298:TBA524299 TKW524298:TKW524299 TUS524298:TUS524299 UEO524298:UEO524299 UOK524298:UOK524299 UYG524298:UYG524299 VIC524298:VIC524299 VRY524298:VRY524299 WBU524298:WBU524299 WLQ524298:WLQ524299 WVM524298:WVM524299 E589834:E589835 JA589834:JA589835 SW589834:SW589835 ACS589834:ACS589835 AMO589834:AMO589835 AWK589834:AWK589835 BGG589834:BGG589835 BQC589834:BQC589835 BZY589834:BZY589835 CJU589834:CJU589835 CTQ589834:CTQ589835 DDM589834:DDM589835 DNI589834:DNI589835 DXE589834:DXE589835 EHA589834:EHA589835 EQW589834:EQW589835 FAS589834:FAS589835 FKO589834:FKO589835 FUK589834:FUK589835 GEG589834:GEG589835 GOC589834:GOC589835 GXY589834:GXY589835 HHU589834:HHU589835 HRQ589834:HRQ589835 IBM589834:IBM589835 ILI589834:ILI589835 IVE589834:IVE589835 JFA589834:JFA589835 JOW589834:JOW589835 JYS589834:JYS589835 KIO589834:KIO589835 KSK589834:KSK589835 LCG589834:LCG589835 LMC589834:LMC589835 LVY589834:LVY589835 MFU589834:MFU589835 MPQ589834:MPQ589835 MZM589834:MZM589835 NJI589834:NJI589835 NTE589834:NTE589835 ODA589834:ODA589835 OMW589834:OMW589835 OWS589834:OWS589835 PGO589834:PGO589835 PQK589834:PQK589835 QAG589834:QAG589835 QKC589834:QKC589835 QTY589834:QTY589835 RDU589834:RDU589835 RNQ589834:RNQ589835 RXM589834:RXM589835 SHI589834:SHI589835 SRE589834:SRE589835 TBA589834:TBA589835 TKW589834:TKW589835 TUS589834:TUS589835 UEO589834:UEO589835 UOK589834:UOK589835 UYG589834:UYG589835 VIC589834:VIC589835 VRY589834:VRY589835 WBU589834:WBU589835 WLQ589834:WLQ589835 WVM589834:WVM589835 E655370:E655371 JA655370:JA655371 SW655370:SW655371 ACS655370:ACS655371 AMO655370:AMO655371 AWK655370:AWK655371 BGG655370:BGG655371 BQC655370:BQC655371 BZY655370:BZY655371 CJU655370:CJU655371 CTQ655370:CTQ655371 DDM655370:DDM655371 DNI655370:DNI655371 DXE655370:DXE655371 EHA655370:EHA655371 EQW655370:EQW655371 FAS655370:FAS655371 FKO655370:FKO655371 FUK655370:FUK655371 GEG655370:GEG655371 GOC655370:GOC655371 GXY655370:GXY655371 HHU655370:HHU655371 HRQ655370:HRQ655371 IBM655370:IBM655371 ILI655370:ILI655371 IVE655370:IVE655371 JFA655370:JFA655371 JOW655370:JOW655371 JYS655370:JYS655371 KIO655370:KIO655371 KSK655370:KSK655371 LCG655370:LCG655371 LMC655370:LMC655371 LVY655370:LVY655371 MFU655370:MFU655371 MPQ655370:MPQ655371 MZM655370:MZM655371 NJI655370:NJI655371 NTE655370:NTE655371 ODA655370:ODA655371 OMW655370:OMW655371 OWS655370:OWS655371 PGO655370:PGO655371 PQK655370:PQK655371 QAG655370:QAG655371 QKC655370:QKC655371 QTY655370:QTY655371 RDU655370:RDU655371 RNQ655370:RNQ655371 RXM655370:RXM655371 SHI655370:SHI655371 SRE655370:SRE655371 TBA655370:TBA655371 TKW655370:TKW655371 TUS655370:TUS655371 UEO655370:UEO655371 UOK655370:UOK655371 UYG655370:UYG655371 VIC655370:VIC655371 VRY655370:VRY655371 WBU655370:WBU655371 WLQ655370:WLQ655371 WVM655370:WVM655371 E720906:E720907 JA720906:JA720907 SW720906:SW720907 ACS720906:ACS720907 AMO720906:AMO720907 AWK720906:AWK720907 BGG720906:BGG720907 BQC720906:BQC720907 BZY720906:BZY720907 CJU720906:CJU720907 CTQ720906:CTQ720907 DDM720906:DDM720907 DNI720906:DNI720907 DXE720906:DXE720907 EHA720906:EHA720907 EQW720906:EQW720907 FAS720906:FAS720907 FKO720906:FKO720907 FUK720906:FUK720907 GEG720906:GEG720907 GOC720906:GOC720907 GXY720906:GXY720907 HHU720906:HHU720907 HRQ720906:HRQ720907 IBM720906:IBM720907 ILI720906:ILI720907 IVE720906:IVE720907 JFA720906:JFA720907 JOW720906:JOW720907 JYS720906:JYS720907 KIO720906:KIO720907 KSK720906:KSK720907 LCG720906:LCG720907 LMC720906:LMC720907 LVY720906:LVY720907 MFU720906:MFU720907 MPQ720906:MPQ720907 MZM720906:MZM720907 NJI720906:NJI720907 NTE720906:NTE720907 ODA720906:ODA720907 OMW720906:OMW720907 OWS720906:OWS720907 PGO720906:PGO720907 PQK720906:PQK720907 QAG720906:QAG720907 QKC720906:QKC720907 QTY720906:QTY720907 RDU720906:RDU720907 RNQ720906:RNQ720907 RXM720906:RXM720907 SHI720906:SHI720907 SRE720906:SRE720907 TBA720906:TBA720907 TKW720906:TKW720907 TUS720906:TUS720907 UEO720906:UEO720907 UOK720906:UOK720907 UYG720906:UYG720907 VIC720906:VIC720907 VRY720906:VRY720907 WBU720906:WBU720907 WLQ720906:WLQ720907 WVM720906:WVM720907 E786442:E786443 JA786442:JA786443 SW786442:SW786443 ACS786442:ACS786443 AMO786442:AMO786443 AWK786442:AWK786443 BGG786442:BGG786443 BQC786442:BQC786443 BZY786442:BZY786443 CJU786442:CJU786443 CTQ786442:CTQ786443 DDM786442:DDM786443 DNI786442:DNI786443 DXE786442:DXE786443 EHA786442:EHA786443 EQW786442:EQW786443 FAS786442:FAS786443 FKO786442:FKO786443 FUK786442:FUK786443 GEG786442:GEG786443 GOC786442:GOC786443 GXY786442:GXY786443 HHU786442:HHU786443 HRQ786442:HRQ786443 IBM786442:IBM786443 ILI786442:ILI786443 IVE786442:IVE786443 JFA786442:JFA786443 JOW786442:JOW786443 JYS786442:JYS786443 KIO786442:KIO786443 KSK786442:KSK786443 LCG786442:LCG786443 LMC786442:LMC786443 LVY786442:LVY786443 MFU786442:MFU786443 MPQ786442:MPQ786443 MZM786442:MZM786443 NJI786442:NJI786443 NTE786442:NTE786443 ODA786442:ODA786443 OMW786442:OMW786443 OWS786442:OWS786443 PGO786442:PGO786443 PQK786442:PQK786443 QAG786442:QAG786443 QKC786442:QKC786443 QTY786442:QTY786443 RDU786442:RDU786443 RNQ786442:RNQ786443 RXM786442:RXM786443 SHI786442:SHI786443 SRE786442:SRE786443 TBA786442:TBA786443 TKW786442:TKW786443 TUS786442:TUS786443 UEO786442:UEO786443 UOK786442:UOK786443 UYG786442:UYG786443 VIC786442:VIC786443 VRY786442:VRY786443 WBU786442:WBU786443 WLQ786442:WLQ786443 WVM786442:WVM786443 E851978:E851979 JA851978:JA851979 SW851978:SW851979 ACS851978:ACS851979 AMO851978:AMO851979 AWK851978:AWK851979 BGG851978:BGG851979 BQC851978:BQC851979 BZY851978:BZY851979 CJU851978:CJU851979 CTQ851978:CTQ851979 DDM851978:DDM851979 DNI851978:DNI851979 DXE851978:DXE851979 EHA851978:EHA851979 EQW851978:EQW851979 FAS851978:FAS851979 FKO851978:FKO851979 FUK851978:FUK851979 GEG851978:GEG851979 GOC851978:GOC851979 GXY851978:GXY851979 HHU851978:HHU851979 HRQ851978:HRQ851979 IBM851978:IBM851979 ILI851978:ILI851979 IVE851978:IVE851979 JFA851978:JFA851979 JOW851978:JOW851979 JYS851978:JYS851979 KIO851978:KIO851979 KSK851978:KSK851979 LCG851978:LCG851979 LMC851978:LMC851979 LVY851978:LVY851979 MFU851978:MFU851979 MPQ851978:MPQ851979 MZM851978:MZM851979 NJI851978:NJI851979 NTE851978:NTE851979 ODA851978:ODA851979 OMW851978:OMW851979 OWS851978:OWS851979 PGO851978:PGO851979 PQK851978:PQK851979 QAG851978:QAG851979 QKC851978:QKC851979 QTY851978:QTY851979 RDU851978:RDU851979 RNQ851978:RNQ851979 RXM851978:RXM851979 SHI851978:SHI851979 SRE851978:SRE851979 TBA851978:TBA851979 TKW851978:TKW851979 TUS851978:TUS851979 UEO851978:UEO851979 UOK851978:UOK851979 UYG851978:UYG851979 VIC851978:VIC851979 VRY851978:VRY851979 WBU851978:WBU851979 WLQ851978:WLQ851979 WVM851978:WVM851979 E917514:E917515 JA917514:JA917515 SW917514:SW917515 ACS917514:ACS917515 AMO917514:AMO917515 AWK917514:AWK917515 BGG917514:BGG917515 BQC917514:BQC917515 BZY917514:BZY917515 CJU917514:CJU917515 CTQ917514:CTQ917515 DDM917514:DDM917515 DNI917514:DNI917515 DXE917514:DXE917515 EHA917514:EHA917515 EQW917514:EQW917515 FAS917514:FAS917515 FKO917514:FKO917515 FUK917514:FUK917515 GEG917514:GEG917515 GOC917514:GOC917515 GXY917514:GXY917515 HHU917514:HHU917515 HRQ917514:HRQ917515 IBM917514:IBM917515 ILI917514:ILI917515 IVE917514:IVE917515 JFA917514:JFA917515 JOW917514:JOW917515 JYS917514:JYS917515 KIO917514:KIO917515 KSK917514:KSK917515 LCG917514:LCG917515 LMC917514:LMC917515 LVY917514:LVY917515 MFU917514:MFU917515 MPQ917514:MPQ917515 MZM917514:MZM917515 NJI917514:NJI917515 NTE917514:NTE917515 ODA917514:ODA917515 OMW917514:OMW917515 OWS917514:OWS917515 PGO917514:PGO917515 PQK917514:PQK917515 QAG917514:QAG917515 QKC917514:QKC917515 QTY917514:QTY917515 RDU917514:RDU917515 RNQ917514:RNQ917515 RXM917514:RXM917515 SHI917514:SHI917515 SRE917514:SRE917515 TBA917514:TBA917515 TKW917514:TKW917515 TUS917514:TUS917515 UEO917514:UEO917515 UOK917514:UOK917515 UYG917514:UYG917515 VIC917514:VIC917515 VRY917514:VRY917515 WBU917514:WBU917515 WLQ917514:WLQ917515 WVM917514:WVM917515 E983050:E983051 JA983050:JA983051 SW983050:SW983051 ACS983050:ACS983051 AMO983050:AMO983051 AWK983050:AWK983051 BGG983050:BGG983051 BQC983050:BQC983051 BZY983050:BZY983051 CJU983050:CJU983051 CTQ983050:CTQ983051 DDM983050:DDM983051 DNI983050:DNI983051 DXE983050:DXE983051 EHA983050:EHA983051 EQW983050:EQW983051 FAS983050:FAS983051 FKO983050:FKO983051 FUK983050:FUK983051 GEG983050:GEG983051 GOC983050:GOC983051 GXY983050:GXY983051 HHU983050:HHU983051 HRQ983050:HRQ983051 IBM983050:IBM983051 ILI983050:ILI983051 IVE983050:IVE983051 JFA983050:JFA983051 JOW983050:JOW983051 JYS983050:JYS983051 KIO983050:KIO983051 KSK983050:KSK983051 LCG983050:LCG983051 LMC983050:LMC983051 LVY983050:LVY983051 MFU983050:MFU983051 MPQ983050:MPQ983051 MZM983050:MZM983051 NJI983050:NJI983051 NTE983050:NTE983051 ODA983050:ODA983051 OMW983050:OMW983051 OWS983050:OWS983051 PGO983050:PGO983051 PQK983050:PQK983051 QAG983050:QAG983051 QKC983050:QKC983051 QTY983050:QTY983051 RDU983050:RDU983051 RNQ983050:RNQ983051 RXM983050:RXM983051 SHI983050:SHI983051 SRE983050:SRE983051 TBA983050:TBA983051 TKW983050:TKW983051 TUS983050:TUS983051 UEO983050:UEO983051 UOK983050:UOK983051 UYG983050:UYG983051 VIC983050:VIC983051 VRY983050:VRY983051 WBU983050:WBU983051 WLQ983050:WLQ983051 WVM983050:WVM983051" xr:uid="{00000000-0002-0000-1D00-000000000000}"/>
  </dataValidations>
  <printOptions horizontalCentered="1"/>
  <pageMargins left="0.42" right="0.3" top="0.95" bottom="0.39370078740157483" header="0.51181102362204722" footer="0.19685039370078741"/>
  <pageSetup paperSize="9" scale="75"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
  <dimension ref="A1:G65"/>
  <sheetViews>
    <sheetView zoomScaleNormal="100" workbookViewId="0">
      <selection activeCell="D4" sqref="D4"/>
    </sheetView>
  </sheetViews>
  <sheetFormatPr defaultRowHeight="13.2"/>
  <cols>
    <col min="1" max="1" width="5" style="873" customWidth="1"/>
    <col min="2" max="2" width="39.5546875" style="874" customWidth="1"/>
    <col min="3" max="3" width="13.6640625" style="874" customWidth="1"/>
    <col min="4" max="4" width="14.33203125" style="873" customWidth="1"/>
    <col min="5" max="5" width="15.44140625" style="873" customWidth="1"/>
    <col min="6" max="6" width="16" style="873" customWidth="1"/>
    <col min="7" max="7" width="9.109375" style="773"/>
    <col min="8" max="256" width="9.109375" style="873"/>
    <col min="257" max="257" width="5" style="873" customWidth="1"/>
    <col min="258" max="258" width="39.5546875" style="873" customWidth="1"/>
    <col min="259" max="259" width="13.6640625" style="873" customWidth="1"/>
    <col min="260" max="260" width="14.33203125" style="873" customWidth="1"/>
    <col min="261" max="261" width="15.44140625" style="873" customWidth="1"/>
    <col min="262" max="262" width="16" style="873" customWidth="1"/>
    <col min="263" max="512" width="9.109375" style="873"/>
    <col min="513" max="513" width="5" style="873" customWidth="1"/>
    <col min="514" max="514" width="39.5546875" style="873" customWidth="1"/>
    <col min="515" max="515" width="13.6640625" style="873" customWidth="1"/>
    <col min="516" max="516" width="14.33203125" style="873" customWidth="1"/>
    <col min="517" max="517" width="15.44140625" style="873" customWidth="1"/>
    <col min="518" max="518" width="16" style="873" customWidth="1"/>
    <col min="519" max="768" width="9.109375" style="873"/>
    <col min="769" max="769" width="5" style="873" customWidth="1"/>
    <col min="770" max="770" width="39.5546875" style="873" customWidth="1"/>
    <col min="771" max="771" width="13.6640625" style="873" customWidth="1"/>
    <col min="772" max="772" width="14.33203125" style="873" customWidth="1"/>
    <col min="773" max="773" width="15.44140625" style="873" customWidth="1"/>
    <col min="774" max="774" width="16" style="873" customWidth="1"/>
    <col min="775" max="1024" width="9.109375" style="873"/>
    <col min="1025" max="1025" width="5" style="873" customWidth="1"/>
    <col min="1026" max="1026" width="39.5546875" style="873" customWidth="1"/>
    <col min="1027" max="1027" width="13.6640625" style="873" customWidth="1"/>
    <col min="1028" max="1028" width="14.33203125" style="873" customWidth="1"/>
    <col min="1029" max="1029" width="15.44140625" style="873" customWidth="1"/>
    <col min="1030" max="1030" width="16" style="873" customWidth="1"/>
    <col min="1031" max="1280" width="9.109375" style="873"/>
    <col min="1281" max="1281" width="5" style="873" customWidth="1"/>
    <col min="1282" max="1282" width="39.5546875" style="873" customWidth="1"/>
    <col min="1283" max="1283" width="13.6640625" style="873" customWidth="1"/>
    <col min="1284" max="1284" width="14.33203125" style="873" customWidth="1"/>
    <col min="1285" max="1285" width="15.44140625" style="873" customWidth="1"/>
    <col min="1286" max="1286" width="16" style="873" customWidth="1"/>
    <col min="1287" max="1536" width="9.109375" style="873"/>
    <col min="1537" max="1537" width="5" style="873" customWidth="1"/>
    <col min="1538" max="1538" width="39.5546875" style="873" customWidth="1"/>
    <col min="1539" max="1539" width="13.6640625" style="873" customWidth="1"/>
    <col min="1540" max="1540" width="14.33203125" style="873" customWidth="1"/>
    <col min="1541" max="1541" width="15.44140625" style="873" customWidth="1"/>
    <col min="1542" max="1542" width="16" style="873" customWidth="1"/>
    <col min="1543" max="1792" width="9.109375" style="873"/>
    <col min="1793" max="1793" width="5" style="873" customWidth="1"/>
    <col min="1794" max="1794" width="39.5546875" style="873" customWidth="1"/>
    <col min="1795" max="1795" width="13.6640625" style="873" customWidth="1"/>
    <col min="1796" max="1796" width="14.33203125" style="873" customWidth="1"/>
    <col min="1797" max="1797" width="15.44140625" style="873" customWidth="1"/>
    <col min="1798" max="1798" width="16" style="873" customWidth="1"/>
    <col min="1799" max="2048" width="9.109375" style="873"/>
    <col min="2049" max="2049" width="5" style="873" customWidth="1"/>
    <col min="2050" max="2050" width="39.5546875" style="873" customWidth="1"/>
    <col min="2051" max="2051" width="13.6640625" style="873" customWidth="1"/>
    <col min="2052" max="2052" width="14.33203125" style="873" customWidth="1"/>
    <col min="2053" max="2053" width="15.44140625" style="873" customWidth="1"/>
    <col min="2054" max="2054" width="16" style="873" customWidth="1"/>
    <col min="2055" max="2304" width="9.109375" style="873"/>
    <col min="2305" max="2305" width="5" style="873" customWidth="1"/>
    <col min="2306" max="2306" width="39.5546875" style="873" customWidth="1"/>
    <col min="2307" max="2307" width="13.6640625" style="873" customWidth="1"/>
    <col min="2308" max="2308" width="14.33203125" style="873" customWidth="1"/>
    <col min="2309" max="2309" width="15.44140625" style="873" customWidth="1"/>
    <col min="2310" max="2310" width="16" style="873" customWidth="1"/>
    <col min="2311" max="2560" width="9.109375" style="873"/>
    <col min="2561" max="2561" width="5" style="873" customWidth="1"/>
    <col min="2562" max="2562" width="39.5546875" style="873" customWidth="1"/>
    <col min="2563" max="2563" width="13.6640625" style="873" customWidth="1"/>
    <col min="2564" max="2564" width="14.33203125" style="873" customWidth="1"/>
    <col min="2565" max="2565" width="15.44140625" style="873" customWidth="1"/>
    <col min="2566" max="2566" width="16" style="873" customWidth="1"/>
    <col min="2567" max="2816" width="9.109375" style="873"/>
    <col min="2817" max="2817" width="5" style="873" customWidth="1"/>
    <col min="2818" max="2818" width="39.5546875" style="873" customWidth="1"/>
    <col min="2819" max="2819" width="13.6640625" style="873" customWidth="1"/>
    <col min="2820" max="2820" width="14.33203125" style="873" customWidth="1"/>
    <col min="2821" max="2821" width="15.44140625" style="873" customWidth="1"/>
    <col min="2822" max="2822" width="16" style="873" customWidth="1"/>
    <col min="2823" max="3072" width="9.109375" style="873"/>
    <col min="3073" max="3073" width="5" style="873" customWidth="1"/>
    <col min="3074" max="3074" width="39.5546875" style="873" customWidth="1"/>
    <col min="3075" max="3075" width="13.6640625" style="873" customWidth="1"/>
    <col min="3076" max="3076" width="14.33203125" style="873" customWidth="1"/>
    <col min="3077" max="3077" width="15.44140625" style="873" customWidth="1"/>
    <col min="3078" max="3078" width="16" style="873" customWidth="1"/>
    <col min="3079" max="3328" width="9.109375" style="873"/>
    <col min="3329" max="3329" width="5" style="873" customWidth="1"/>
    <col min="3330" max="3330" width="39.5546875" style="873" customWidth="1"/>
    <col min="3331" max="3331" width="13.6640625" style="873" customWidth="1"/>
    <col min="3332" max="3332" width="14.33203125" style="873" customWidth="1"/>
    <col min="3333" max="3333" width="15.44140625" style="873" customWidth="1"/>
    <col min="3334" max="3334" width="16" style="873" customWidth="1"/>
    <col min="3335" max="3584" width="9.109375" style="873"/>
    <col min="3585" max="3585" width="5" style="873" customWidth="1"/>
    <col min="3586" max="3586" width="39.5546875" style="873" customWidth="1"/>
    <col min="3587" max="3587" width="13.6640625" style="873" customWidth="1"/>
    <col min="3588" max="3588" width="14.33203125" style="873" customWidth="1"/>
    <col min="3589" max="3589" width="15.44140625" style="873" customWidth="1"/>
    <col min="3590" max="3590" width="16" style="873" customWidth="1"/>
    <col min="3591" max="3840" width="9.109375" style="873"/>
    <col min="3841" max="3841" width="5" style="873" customWidth="1"/>
    <col min="3842" max="3842" width="39.5546875" style="873" customWidth="1"/>
    <col min="3843" max="3843" width="13.6640625" style="873" customWidth="1"/>
    <col min="3844" max="3844" width="14.33203125" style="873" customWidth="1"/>
    <col min="3845" max="3845" width="15.44140625" style="873" customWidth="1"/>
    <col min="3846" max="3846" width="16" style="873" customWidth="1"/>
    <col min="3847" max="4096" width="9.109375" style="873"/>
    <col min="4097" max="4097" width="5" style="873" customWidth="1"/>
    <col min="4098" max="4098" width="39.5546875" style="873" customWidth="1"/>
    <col min="4099" max="4099" width="13.6640625" style="873" customWidth="1"/>
    <col min="4100" max="4100" width="14.33203125" style="873" customWidth="1"/>
    <col min="4101" max="4101" width="15.44140625" style="873" customWidth="1"/>
    <col min="4102" max="4102" width="16" style="873" customWidth="1"/>
    <col min="4103" max="4352" width="9.109375" style="873"/>
    <col min="4353" max="4353" width="5" style="873" customWidth="1"/>
    <col min="4354" max="4354" width="39.5546875" style="873" customWidth="1"/>
    <col min="4355" max="4355" width="13.6640625" style="873" customWidth="1"/>
    <col min="4356" max="4356" width="14.33203125" style="873" customWidth="1"/>
    <col min="4357" max="4357" width="15.44140625" style="873" customWidth="1"/>
    <col min="4358" max="4358" width="16" style="873" customWidth="1"/>
    <col min="4359" max="4608" width="9.109375" style="873"/>
    <col min="4609" max="4609" width="5" style="873" customWidth="1"/>
    <col min="4610" max="4610" width="39.5546875" style="873" customWidth="1"/>
    <col min="4611" max="4611" width="13.6640625" style="873" customWidth="1"/>
    <col min="4612" max="4612" width="14.33203125" style="873" customWidth="1"/>
    <col min="4613" max="4613" width="15.44140625" style="873" customWidth="1"/>
    <col min="4614" max="4614" width="16" style="873" customWidth="1"/>
    <col min="4615" max="4864" width="9.109375" style="873"/>
    <col min="4865" max="4865" width="5" style="873" customWidth="1"/>
    <col min="4866" max="4866" width="39.5546875" style="873" customWidth="1"/>
    <col min="4867" max="4867" width="13.6640625" style="873" customWidth="1"/>
    <col min="4868" max="4868" width="14.33203125" style="873" customWidth="1"/>
    <col min="4869" max="4869" width="15.44140625" style="873" customWidth="1"/>
    <col min="4870" max="4870" width="16" style="873" customWidth="1"/>
    <col min="4871" max="5120" width="9.109375" style="873"/>
    <col min="5121" max="5121" width="5" style="873" customWidth="1"/>
    <col min="5122" max="5122" width="39.5546875" style="873" customWidth="1"/>
    <col min="5123" max="5123" width="13.6640625" style="873" customWidth="1"/>
    <col min="5124" max="5124" width="14.33203125" style="873" customWidth="1"/>
    <col min="5125" max="5125" width="15.44140625" style="873" customWidth="1"/>
    <col min="5126" max="5126" width="16" style="873" customWidth="1"/>
    <col min="5127" max="5376" width="9.109375" style="873"/>
    <col min="5377" max="5377" width="5" style="873" customWidth="1"/>
    <col min="5378" max="5378" width="39.5546875" style="873" customWidth="1"/>
    <col min="5379" max="5379" width="13.6640625" style="873" customWidth="1"/>
    <col min="5380" max="5380" width="14.33203125" style="873" customWidth="1"/>
    <col min="5381" max="5381" width="15.44140625" style="873" customWidth="1"/>
    <col min="5382" max="5382" width="16" style="873" customWidth="1"/>
    <col min="5383" max="5632" width="9.109375" style="873"/>
    <col min="5633" max="5633" width="5" style="873" customWidth="1"/>
    <col min="5634" max="5634" width="39.5546875" style="873" customWidth="1"/>
    <col min="5635" max="5635" width="13.6640625" style="873" customWidth="1"/>
    <col min="5636" max="5636" width="14.33203125" style="873" customWidth="1"/>
    <col min="5637" max="5637" width="15.44140625" style="873" customWidth="1"/>
    <col min="5638" max="5638" width="16" style="873" customWidth="1"/>
    <col min="5639" max="5888" width="9.109375" style="873"/>
    <col min="5889" max="5889" width="5" style="873" customWidth="1"/>
    <col min="5890" max="5890" width="39.5546875" style="873" customWidth="1"/>
    <col min="5891" max="5891" width="13.6640625" style="873" customWidth="1"/>
    <col min="5892" max="5892" width="14.33203125" style="873" customWidth="1"/>
    <col min="5893" max="5893" width="15.44140625" style="873" customWidth="1"/>
    <col min="5894" max="5894" width="16" style="873" customWidth="1"/>
    <col min="5895" max="6144" width="9.109375" style="873"/>
    <col min="6145" max="6145" width="5" style="873" customWidth="1"/>
    <col min="6146" max="6146" width="39.5546875" style="873" customWidth="1"/>
    <col min="6147" max="6147" width="13.6640625" style="873" customWidth="1"/>
    <col min="6148" max="6148" width="14.33203125" style="873" customWidth="1"/>
    <col min="6149" max="6149" width="15.44140625" style="873" customWidth="1"/>
    <col min="6150" max="6150" width="16" style="873" customWidth="1"/>
    <col min="6151" max="6400" width="9.109375" style="873"/>
    <col min="6401" max="6401" width="5" style="873" customWidth="1"/>
    <col min="6402" max="6402" width="39.5546875" style="873" customWidth="1"/>
    <col min="6403" max="6403" width="13.6640625" style="873" customWidth="1"/>
    <col min="6404" max="6404" width="14.33203125" style="873" customWidth="1"/>
    <col min="6405" max="6405" width="15.44140625" style="873" customWidth="1"/>
    <col min="6406" max="6406" width="16" style="873" customWidth="1"/>
    <col min="6407" max="6656" width="9.109375" style="873"/>
    <col min="6657" max="6657" width="5" style="873" customWidth="1"/>
    <col min="6658" max="6658" width="39.5546875" style="873" customWidth="1"/>
    <col min="6659" max="6659" width="13.6640625" style="873" customWidth="1"/>
    <col min="6660" max="6660" width="14.33203125" style="873" customWidth="1"/>
    <col min="6661" max="6661" width="15.44140625" style="873" customWidth="1"/>
    <col min="6662" max="6662" width="16" style="873" customWidth="1"/>
    <col min="6663" max="6912" width="9.109375" style="873"/>
    <col min="6913" max="6913" width="5" style="873" customWidth="1"/>
    <col min="6914" max="6914" width="39.5546875" style="873" customWidth="1"/>
    <col min="6915" max="6915" width="13.6640625" style="873" customWidth="1"/>
    <col min="6916" max="6916" width="14.33203125" style="873" customWidth="1"/>
    <col min="6917" max="6917" width="15.44140625" style="873" customWidth="1"/>
    <col min="6918" max="6918" width="16" style="873" customWidth="1"/>
    <col min="6919" max="7168" width="9.109375" style="873"/>
    <col min="7169" max="7169" width="5" style="873" customWidth="1"/>
    <col min="7170" max="7170" width="39.5546875" style="873" customWidth="1"/>
    <col min="7171" max="7171" width="13.6640625" style="873" customWidth="1"/>
    <col min="7172" max="7172" width="14.33203125" style="873" customWidth="1"/>
    <col min="7173" max="7173" width="15.44140625" style="873" customWidth="1"/>
    <col min="7174" max="7174" width="16" style="873" customWidth="1"/>
    <col min="7175" max="7424" width="9.109375" style="873"/>
    <col min="7425" max="7425" width="5" style="873" customWidth="1"/>
    <col min="7426" max="7426" width="39.5546875" style="873" customWidth="1"/>
    <col min="7427" max="7427" width="13.6640625" style="873" customWidth="1"/>
    <col min="7428" max="7428" width="14.33203125" style="873" customWidth="1"/>
    <col min="7429" max="7429" width="15.44140625" style="873" customWidth="1"/>
    <col min="7430" max="7430" width="16" style="873" customWidth="1"/>
    <col min="7431" max="7680" width="9.109375" style="873"/>
    <col min="7681" max="7681" width="5" style="873" customWidth="1"/>
    <col min="7682" max="7682" width="39.5546875" style="873" customWidth="1"/>
    <col min="7683" max="7683" width="13.6640625" style="873" customWidth="1"/>
    <col min="7684" max="7684" width="14.33203125" style="873" customWidth="1"/>
    <col min="7685" max="7685" width="15.44140625" style="873" customWidth="1"/>
    <col min="7686" max="7686" width="16" style="873" customWidth="1"/>
    <col min="7687" max="7936" width="9.109375" style="873"/>
    <col min="7937" max="7937" width="5" style="873" customWidth="1"/>
    <col min="7938" max="7938" width="39.5546875" style="873" customWidth="1"/>
    <col min="7939" max="7939" width="13.6640625" style="873" customWidth="1"/>
    <col min="7940" max="7940" width="14.33203125" style="873" customWidth="1"/>
    <col min="7941" max="7941" width="15.44140625" style="873" customWidth="1"/>
    <col min="7942" max="7942" width="16" style="873" customWidth="1"/>
    <col min="7943" max="8192" width="9.109375" style="873"/>
    <col min="8193" max="8193" width="5" style="873" customWidth="1"/>
    <col min="8194" max="8194" width="39.5546875" style="873" customWidth="1"/>
    <col min="8195" max="8195" width="13.6640625" style="873" customWidth="1"/>
    <col min="8196" max="8196" width="14.33203125" style="873" customWidth="1"/>
    <col min="8197" max="8197" width="15.44140625" style="873" customWidth="1"/>
    <col min="8198" max="8198" width="16" style="873" customWidth="1"/>
    <col min="8199" max="8448" width="9.109375" style="873"/>
    <col min="8449" max="8449" width="5" style="873" customWidth="1"/>
    <col min="8450" max="8450" width="39.5546875" style="873" customWidth="1"/>
    <col min="8451" max="8451" width="13.6640625" style="873" customWidth="1"/>
    <col min="8452" max="8452" width="14.33203125" style="873" customWidth="1"/>
    <col min="8453" max="8453" width="15.44140625" style="873" customWidth="1"/>
    <col min="8454" max="8454" width="16" style="873" customWidth="1"/>
    <col min="8455" max="8704" width="9.109375" style="873"/>
    <col min="8705" max="8705" width="5" style="873" customWidth="1"/>
    <col min="8706" max="8706" width="39.5546875" style="873" customWidth="1"/>
    <col min="8707" max="8707" width="13.6640625" style="873" customWidth="1"/>
    <col min="8708" max="8708" width="14.33203125" style="873" customWidth="1"/>
    <col min="8709" max="8709" width="15.44140625" style="873" customWidth="1"/>
    <col min="8710" max="8710" width="16" style="873" customWidth="1"/>
    <col min="8711" max="8960" width="9.109375" style="873"/>
    <col min="8961" max="8961" width="5" style="873" customWidth="1"/>
    <col min="8962" max="8962" width="39.5546875" style="873" customWidth="1"/>
    <col min="8963" max="8963" width="13.6640625" style="873" customWidth="1"/>
    <col min="8964" max="8964" width="14.33203125" style="873" customWidth="1"/>
    <col min="8965" max="8965" width="15.44140625" style="873" customWidth="1"/>
    <col min="8966" max="8966" width="16" style="873" customWidth="1"/>
    <col min="8967" max="9216" width="9.109375" style="873"/>
    <col min="9217" max="9217" width="5" style="873" customWidth="1"/>
    <col min="9218" max="9218" width="39.5546875" style="873" customWidth="1"/>
    <col min="9219" max="9219" width="13.6640625" style="873" customWidth="1"/>
    <col min="9220" max="9220" width="14.33203125" style="873" customWidth="1"/>
    <col min="9221" max="9221" width="15.44140625" style="873" customWidth="1"/>
    <col min="9222" max="9222" width="16" style="873" customWidth="1"/>
    <col min="9223" max="9472" width="9.109375" style="873"/>
    <col min="9473" max="9473" width="5" style="873" customWidth="1"/>
    <col min="9474" max="9474" width="39.5546875" style="873" customWidth="1"/>
    <col min="9475" max="9475" width="13.6640625" style="873" customWidth="1"/>
    <col min="9476" max="9476" width="14.33203125" style="873" customWidth="1"/>
    <col min="9477" max="9477" width="15.44140625" style="873" customWidth="1"/>
    <col min="9478" max="9478" width="16" style="873" customWidth="1"/>
    <col min="9479" max="9728" width="9.109375" style="873"/>
    <col min="9729" max="9729" width="5" style="873" customWidth="1"/>
    <col min="9730" max="9730" width="39.5546875" style="873" customWidth="1"/>
    <col min="9731" max="9731" width="13.6640625" style="873" customWidth="1"/>
    <col min="9732" max="9732" width="14.33203125" style="873" customWidth="1"/>
    <col min="9733" max="9733" width="15.44140625" style="873" customWidth="1"/>
    <col min="9734" max="9734" width="16" style="873" customWidth="1"/>
    <col min="9735" max="9984" width="9.109375" style="873"/>
    <col min="9985" max="9985" width="5" style="873" customWidth="1"/>
    <col min="9986" max="9986" width="39.5546875" style="873" customWidth="1"/>
    <col min="9987" max="9987" width="13.6640625" style="873" customWidth="1"/>
    <col min="9988" max="9988" width="14.33203125" style="873" customWidth="1"/>
    <col min="9989" max="9989" width="15.44140625" style="873" customWidth="1"/>
    <col min="9990" max="9990" width="16" style="873" customWidth="1"/>
    <col min="9991" max="10240" width="9.109375" style="873"/>
    <col min="10241" max="10241" width="5" style="873" customWidth="1"/>
    <col min="10242" max="10242" width="39.5546875" style="873" customWidth="1"/>
    <col min="10243" max="10243" width="13.6640625" style="873" customWidth="1"/>
    <col min="10244" max="10244" width="14.33203125" style="873" customWidth="1"/>
    <col min="10245" max="10245" width="15.44140625" style="873" customWidth="1"/>
    <col min="10246" max="10246" width="16" style="873" customWidth="1"/>
    <col min="10247" max="10496" width="9.109375" style="873"/>
    <col min="10497" max="10497" width="5" style="873" customWidth="1"/>
    <col min="10498" max="10498" width="39.5546875" style="873" customWidth="1"/>
    <col min="10499" max="10499" width="13.6640625" style="873" customWidth="1"/>
    <col min="10500" max="10500" width="14.33203125" style="873" customWidth="1"/>
    <col min="10501" max="10501" width="15.44140625" style="873" customWidth="1"/>
    <col min="10502" max="10502" width="16" style="873" customWidth="1"/>
    <col min="10503" max="10752" width="9.109375" style="873"/>
    <col min="10753" max="10753" width="5" style="873" customWidth="1"/>
    <col min="10754" max="10754" width="39.5546875" style="873" customWidth="1"/>
    <col min="10755" max="10755" width="13.6640625" style="873" customWidth="1"/>
    <col min="10756" max="10756" width="14.33203125" style="873" customWidth="1"/>
    <col min="10757" max="10757" width="15.44140625" style="873" customWidth="1"/>
    <col min="10758" max="10758" width="16" style="873" customWidth="1"/>
    <col min="10759" max="11008" width="9.109375" style="873"/>
    <col min="11009" max="11009" width="5" style="873" customWidth="1"/>
    <col min="11010" max="11010" width="39.5546875" style="873" customWidth="1"/>
    <col min="11011" max="11011" width="13.6640625" style="873" customWidth="1"/>
    <col min="11012" max="11012" width="14.33203125" style="873" customWidth="1"/>
    <col min="11013" max="11013" width="15.44140625" style="873" customWidth="1"/>
    <col min="11014" max="11014" width="16" style="873" customWidth="1"/>
    <col min="11015" max="11264" width="9.109375" style="873"/>
    <col min="11265" max="11265" width="5" style="873" customWidth="1"/>
    <col min="11266" max="11266" width="39.5546875" style="873" customWidth="1"/>
    <col min="11267" max="11267" width="13.6640625" style="873" customWidth="1"/>
    <col min="11268" max="11268" width="14.33203125" style="873" customWidth="1"/>
    <col min="11269" max="11269" width="15.44140625" style="873" customWidth="1"/>
    <col min="11270" max="11270" width="16" style="873" customWidth="1"/>
    <col min="11271" max="11520" width="9.109375" style="873"/>
    <col min="11521" max="11521" width="5" style="873" customWidth="1"/>
    <col min="11522" max="11522" width="39.5546875" style="873" customWidth="1"/>
    <col min="11523" max="11523" width="13.6640625" style="873" customWidth="1"/>
    <col min="11524" max="11524" width="14.33203125" style="873" customWidth="1"/>
    <col min="11525" max="11525" width="15.44140625" style="873" customWidth="1"/>
    <col min="11526" max="11526" width="16" style="873" customWidth="1"/>
    <col min="11527" max="11776" width="9.109375" style="873"/>
    <col min="11777" max="11777" width="5" style="873" customWidth="1"/>
    <col min="11778" max="11778" width="39.5546875" style="873" customWidth="1"/>
    <col min="11779" max="11779" width="13.6640625" style="873" customWidth="1"/>
    <col min="11780" max="11780" width="14.33203125" style="873" customWidth="1"/>
    <col min="11781" max="11781" width="15.44140625" style="873" customWidth="1"/>
    <col min="11782" max="11782" width="16" style="873" customWidth="1"/>
    <col min="11783" max="12032" width="9.109375" style="873"/>
    <col min="12033" max="12033" width="5" style="873" customWidth="1"/>
    <col min="12034" max="12034" width="39.5546875" style="873" customWidth="1"/>
    <col min="12035" max="12035" width="13.6640625" style="873" customWidth="1"/>
    <col min="12036" max="12036" width="14.33203125" style="873" customWidth="1"/>
    <col min="12037" max="12037" width="15.44140625" style="873" customWidth="1"/>
    <col min="12038" max="12038" width="16" style="873" customWidth="1"/>
    <col min="12039" max="12288" width="9.109375" style="873"/>
    <col min="12289" max="12289" width="5" style="873" customWidth="1"/>
    <col min="12290" max="12290" width="39.5546875" style="873" customWidth="1"/>
    <col min="12291" max="12291" width="13.6640625" style="873" customWidth="1"/>
    <col min="12292" max="12292" width="14.33203125" style="873" customWidth="1"/>
    <col min="12293" max="12293" width="15.44140625" style="873" customWidth="1"/>
    <col min="12294" max="12294" width="16" style="873" customWidth="1"/>
    <col min="12295" max="12544" width="9.109375" style="873"/>
    <col min="12545" max="12545" width="5" style="873" customWidth="1"/>
    <col min="12546" max="12546" width="39.5546875" style="873" customWidth="1"/>
    <col min="12547" max="12547" width="13.6640625" style="873" customWidth="1"/>
    <col min="12548" max="12548" width="14.33203125" style="873" customWidth="1"/>
    <col min="12549" max="12549" width="15.44140625" style="873" customWidth="1"/>
    <col min="12550" max="12550" width="16" style="873" customWidth="1"/>
    <col min="12551" max="12800" width="9.109375" style="873"/>
    <col min="12801" max="12801" width="5" style="873" customWidth="1"/>
    <col min="12802" max="12802" width="39.5546875" style="873" customWidth="1"/>
    <col min="12803" max="12803" width="13.6640625" style="873" customWidth="1"/>
    <col min="12804" max="12804" width="14.33203125" style="873" customWidth="1"/>
    <col min="12805" max="12805" width="15.44140625" style="873" customWidth="1"/>
    <col min="12806" max="12806" width="16" style="873" customWidth="1"/>
    <col min="12807" max="13056" width="9.109375" style="873"/>
    <col min="13057" max="13057" width="5" style="873" customWidth="1"/>
    <col min="13058" max="13058" width="39.5546875" style="873" customWidth="1"/>
    <col min="13059" max="13059" width="13.6640625" style="873" customWidth="1"/>
    <col min="13060" max="13060" width="14.33203125" style="873" customWidth="1"/>
    <col min="13061" max="13061" width="15.44140625" style="873" customWidth="1"/>
    <col min="13062" max="13062" width="16" style="873" customWidth="1"/>
    <col min="13063" max="13312" width="9.109375" style="873"/>
    <col min="13313" max="13313" width="5" style="873" customWidth="1"/>
    <col min="13314" max="13314" width="39.5546875" style="873" customWidth="1"/>
    <col min="13315" max="13315" width="13.6640625" style="873" customWidth="1"/>
    <col min="13316" max="13316" width="14.33203125" style="873" customWidth="1"/>
    <col min="13317" max="13317" width="15.44140625" style="873" customWidth="1"/>
    <col min="13318" max="13318" width="16" style="873" customWidth="1"/>
    <col min="13319" max="13568" width="9.109375" style="873"/>
    <col min="13569" max="13569" width="5" style="873" customWidth="1"/>
    <col min="13570" max="13570" width="39.5546875" style="873" customWidth="1"/>
    <col min="13571" max="13571" width="13.6640625" style="873" customWidth="1"/>
    <col min="13572" max="13572" width="14.33203125" style="873" customWidth="1"/>
    <col min="13573" max="13573" width="15.44140625" style="873" customWidth="1"/>
    <col min="13574" max="13574" width="16" style="873" customWidth="1"/>
    <col min="13575" max="13824" width="9.109375" style="873"/>
    <col min="13825" max="13825" width="5" style="873" customWidth="1"/>
    <col min="13826" max="13826" width="39.5546875" style="873" customWidth="1"/>
    <col min="13827" max="13827" width="13.6640625" style="873" customWidth="1"/>
    <col min="13828" max="13828" width="14.33203125" style="873" customWidth="1"/>
    <col min="13829" max="13829" width="15.44140625" style="873" customWidth="1"/>
    <col min="13830" max="13830" width="16" style="873" customWidth="1"/>
    <col min="13831" max="14080" width="9.109375" style="873"/>
    <col min="14081" max="14081" width="5" style="873" customWidth="1"/>
    <col min="14082" max="14082" width="39.5546875" style="873" customWidth="1"/>
    <col min="14083" max="14083" width="13.6640625" style="873" customWidth="1"/>
    <col min="14084" max="14084" width="14.33203125" style="873" customWidth="1"/>
    <col min="14085" max="14085" width="15.44140625" style="873" customWidth="1"/>
    <col min="14086" max="14086" width="16" style="873" customWidth="1"/>
    <col min="14087" max="14336" width="9.109375" style="873"/>
    <col min="14337" max="14337" width="5" style="873" customWidth="1"/>
    <col min="14338" max="14338" width="39.5546875" style="873" customWidth="1"/>
    <col min="14339" max="14339" width="13.6640625" style="873" customWidth="1"/>
    <col min="14340" max="14340" width="14.33203125" style="873" customWidth="1"/>
    <col min="14341" max="14341" width="15.44140625" style="873" customWidth="1"/>
    <col min="14342" max="14342" width="16" style="873" customWidth="1"/>
    <col min="14343" max="14592" width="9.109375" style="873"/>
    <col min="14593" max="14593" width="5" style="873" customWidth="1"/>
    <col min="14594" max="14594" width="39.5546875" style="873" customWidth="1"/>
    <col min="14595" max="14595" width="13.6640625" style="873" customWidth="1"/>
    <col min="14596" max="14596" width="14.33203125" style="873" customWidth="1"/>
    <col min="14597" max="14597" width="15.44140625" style="873" customWidth="1"/>
    <col min="14598" max="14598" width="16" style="873" customWidth="1"/>
    <col min="14599" max="14848" width="9.109375" style="873"/>
    <col min="14849" max="14849" width="5" style="873" customWidth="1"/>
    <col min="14850" max="14850" width="39.5546875" style="873" customWidth="1"/>
    <col min="14851" max="14851" width="13.6640625" style="873" customWidth="1"/>
    <col min="14852" max="14852" width="14.33203125" style="873" customWidth="1"/>
    <col min="14853" max="14853" width="15.44140625" style="873" customWidth="1"/>
    <col min="14854" max="14854" width="16" style="873" customWidth="1"/>
    <col min="14855" max="15104" width="9.109375" style="873"/>
    <col min="15105" max="15105" width="5" style="873" customWidth="1"/>
    <col min="15106" max="15106" width="39.5546875" style="873" customWidth="1"/>
    <col min="15107" max="15107" width="13.6640625" style="873" customWidth="1"/>
    <col min="15108" max="15108" width="14.33203125" style="873" customWidth="1"/>
    <col min="15109" max="15109" width="15.44140625" style="873" customWidth="1"/>
    <col min="15110" max="15110" width="16" style="873" customWidth="1"/>
    <col min="15111" max="15360" width="9.109375" style="873"/>
    <col min="15361" max="15361" width="5" style="873" customWidth="1"/>
    <col min="15362" max="15362" width="39.5546875" style="873" customWidth="1"/>
    <col min="15363" max="15363" width="13.6640625" style="873" customWidth="1"/>
    <col min="15364" max="15364" width="14.33203125" style="873" customWidth="1"/>
    <col min="15365" max="15365" width="15.44140625" style="873" customWidth="1"/>
    <col min="15366" max="15366" width="16" style="873" customWidth="1"/>
    <col min="15367" max="15616" width="9.109375" style="873"/>
    <col min="15617" max="15617" width="5" style="873" customWidth="1"/>
    <col min="15618" max="15618" width="39.5546875" style="873" customWidth="1"/>
    <col min="15619" max="15619" width="13.6640625" style="873" customWidth="1"/>
    <col min="15620" max="15620" width="14.33203125" style="873" customWidth="1"/>
    <col min="15621" max="15621" width="15.44140625" style="873" customWidth="1"/>
    <col min="15622" max="15622" width="16" style="873" customWidth="1"/>
    <col min="15623" max="15872" width="9.109375" style="873"/>
    <col min="15873" max="15873" width="5" style="873" customWidth="1"/>
    <col min="15874" max="15874" width="39.5546875" style="873" customWidth="1"/>
    <col min="15875" max="15875" width="13.6640625" style="873" customWidth="1"/>
    <col min="15876" max="15876" width="14.33203125" style="873" customWidth="1"/>
    <col min="15877" max="15877" width="15.44140625" style="873" customWidth="1"/>
    <col min="15878" max="15878" width="16" style="873" customWidth="1"/>
    <col min="15879" max="16128" width="9.109375" style="873"/>
    <col min="16129" max="16129" width="5" style="873" customWidth="1"/>
    <col min="16130" max="16130" width="39.5546875" style="873" customWidth="1"/>
    <col min="16131" max="16131" width="13.6640625" style="873" customWidth="1"/>
    <col min="16132" max="16132" width="14.33203125" style="873" customWidth="1"/>
    <col min="16133" max="16133" width="15.44140625" style="873" customWidth="1"/>
    <col min="16134" max="16134" width="16" style="873" customWidth="1"/>
    <col min="16135" max="16384" width="9.109375" style="873"/>
  </cols>
  <sheetData>
    <row r="1" spans="1:7">
      <c r="A1" s="2238"/>
      <c r="B1" s="2239"/>
      <c r="C1" s="771"/>
      <c r="D1" s="772"/>
      <c r="E1" s="112" t="s">
        <v>512</v>
      </c>
      <c r="F1" s="773"/>
      <c r="G1" s="1710"/>
    </row>
    <row r="2" spans="1:7">
      <c r="A2" s="2240" t="s">
        <v>408</v>
      </c>
      <c r="B2" s="2240"/>
      <c r="C2" s="775"/>
      <c r="D2" s="775" t="s">
        <v>409</v>
      </c>
      <c r="E2" s="777"/>
      <c r="F2" s="773"/>
    </row>
    <row r="3" spans="1:7">
      <c r="A3" s="773"/>
      <c r="B3" s="771"/>
      <c r="C3" s="771"/>
      <c r="D3" s="773"/>
      <c r="E3" s="773"/>
      <c r="F3" s="773"/>
    </row>
    <row r="4" spans="1:7" ht="13.8">
      <c r="A4" s="773"/>
      <c r="B4" s="773"/>
      <c r="C4" s="1676" t="s">
        <v>513</v>
      </c>
      <c r="D4" s="851"/>
      <c r="E4" s="773"/>
      <c r="F4" s="773"/>
    </row>
    <row r="5" spans="1:7">
      <c r="A5" s="773"/>
      <c r="B5" s="773"/>
      <c r="C5" s="808"/>
      <c r="D5" s="773"/>
      <c r="E5" s="773"/>
      <c r="F5" s="773"/>
    </row>
    <row r="6" spans="1:7">
      <c r="A6" s="773"/>
      <c r="B6" s="771"/>
      <c r="C6" s="771"/>
      <c r="D6" s="775"/>
      <c r="E6" s="773"/>
      <c r="F6" s="773"/>
    </row>
    <row r="7" spans="1:7">
      <c r="A7" s="2241" t="s">
        <v>252</v>
      </c>
      <c r="B7" s="2242"/>
      <c r="C7" s="2232"/>
      <c r="D7" s="852"/>
      <c r="E7" s="773"/>
      <c r="F7" s="773"/>
    </row>
    <row r="8" spans="1:7">
      <c r="A8" s="2243" t="s">
        <v>514</v>
      </c>
      <c r="B8" s="2244"/>
      <c r="C8" s="2245"/>
      <c r="D8" s="816">
        <f>SUM(D18+D29)</f>
        <v>0</v>
      </c>
      <c r="E8" s="773"/>
      <c r="F8" s="773"/>
    </row>
    <row r="9" spans="1:7">
      <c r="A9" s="853" t="s">
        <v>9</v>
      </c>
      <c r="B9" s="854" t="s">
        <v>439</v>
      </c>
      <c r="C9" s="855"/>
      <c r="D9" s="816"/>
      <c r="E9" s="773"/>
      <c r="F9" s="773"/>
    </row>
    <row r="10" spans="1:7">
      <c r="A10" s="816" t="s">
        <v>266</v>
      </c>
      <c r="B10" s="2227" t="s">
        <v>515</v>
      </c>
      <c r="C10" s="2228"/>
      <c r="D10" s="856"/>
      <c r="E10" s="773"/>
      <c r="F10" s="773"/>
    </row>
    <row r="11" spans="1:7">
      <c r="A11" s="816" t="s">
        <v>282</v>
      </c>
      <c r="B11" s="2227" t="s">
        <v>516</v>
      </c>
      <c r="C11" s="2228"/>
      <c r="D11" s="856"/>
      <c r="E11" s="773"/>
      <c r="F11" s="773"/>
    </row>
    <row r="12" spans="1:7">
      <c r="A12" s="816" t="s">
        <v>289</v>
      </c>
      <c r="B12" s="2227" t="s">
        <v>517</v>
      </c>
      <c r="C12" s="2228"/>
      <c r="D12" s="856"/>
      <c r="E12" s="773"/>
      <c r="F12" s="773"/>
    </row>
    <row r="13" spans="1:7">
      <c r="A13" s="816" t="s">
        <v>296</v>
      </c>
      <c r="B13" s="2227" t="s">
        <v>518</v>
      </c>
      <c r="C13" s="2228"/>
      <c r="D13" s="816">
        <f>SUM(D14:D16)</f>
        <v>0</v>
      </c>
      <c r="E13" s="773"/>
      <c r="F13" s="773"/>
    </row>
    <row r="14" spans="1:7">
      <c r="A14" s="816"/>
      <c r="B14" s="857" t="s">
        <v>519</v>
      </c>
      <c r="C14" s="855"/>
      <c r="D14" s="856"/>
      <c r="E14" s="773"/>
      <c r="F14" s="773"/>
    </row>
    <row r="15" spans="1:7">
      <c r="A15" s="816"/>
      <c r="B15" s="857" t="s">
        <v>520</v>
      </c>
      <c r="C15" s="855"/>
      <c r="D15" s="856"/>
      <c r="E15" s="773"/>
      <c r="F15" s="773"/>
    </row>
    <row r="16" spans="1:7">
      <c r="A16" s="816"/>
      <c r="B16" s="857" t="s">
        <v>521</v>
      </c>
      <c r="C16" s="855"/>
      <c r="D16" s="856"/>
      <c r="E16" s="773"/>
      <c r="F16" s="773"/>
    </row>
    <row r="17" spans="1:6">
      <c r="A17" s="816" t="s">
        <v>522</v>
      </c>
      <c r="B17" s="2227" t="s">
        <v>523</v>
      </c>
      <c r="C17" s="2228"/>
      <c r="D17" s="856"/>
      <c r="E17" s="773"/>
      <c r="F17" s="773"/>
    </row>
    <row r="18" spans="1:6">
      <c r="A18" s="858"/>
      <c r="B18" s="2231" t="s">
        <v>524</v>
      </c>
      <c r="C18" s="2232"/>
      <c r="D18" s="816">
        <f>SUM(D10:D13)+D17</f>
        <v>0</v>
      </c>
      <c r="E18" s="773"/>
      <c r="F18" s="773"/>
    </row>
    <row r="19" spans="1:6">
      <c r="A19" s="859"/>
      <c r="B19" s="860"/>
      <c r="C19" s="861"/>
      <c r="D19" s="816"/>
      <c r="E19" s="773"/>
      <c r="F19" s="773"/>
    </row>
    <row r="20" spans="1:6">
      <c r="A20" s="862" t="s">
        <v>15</v>
      </c>
      <c r="B20" s="2227" t="s">
        <v>440</v>
      </c>
      <c r="C20" s="2228"/>
      <c r="D20" s="816"/>
      <c r="E20" s="773"/>
      <c r="F20" s="773"/>
    </row>
    <row r="21" spans="1:6">
      <c r="A21" s="816" t="s">
        <v>266</v>
      </c>
      <c r="B21" s="2227" t="s">
        <v>515</v>
      </c>
      <c r="C21" s="2228"/>
      <c r="D21" s="856"/>
      <c r="E21" s="773"/>
      <c r="F21" s="773"/>
    </row>
    <row r="22" spans="1:6">
      <c r="A22" s="816" t="s">
        <v>282</v>
      </c>
      <c r="B22" s="2227" t="s">
        <v>516</v>
      </c>
      <c r="C22" s="2228"/>
      <c r="D22" s="856"/>
      <c r="E22" s="773"/>
      <c r="F22" s="773"/>
    </row>
    <row r="23" spans="1:6">
      <c r="A23" s="816" t="s">
        <v>289</v>
      </c>
      <c r="B23" s="2227" t="s">
        <v>517</v>
      </c>
      <c r="C23" s="2228"/>
      <c r="D23" s="856"/>
      <c r="E23" s="773"/>
      <c r="F23" s="773"/>
    </row>
    <row r="24" spans="1:6">
      <c r="A24" s="816" t="s">
        <v>296</v>
      </c>
      <c r="B24" s="2227" t="s">
        <v>518</v>
      </c>
      <c r="C24" s="2228"/>
      <c r="D24" s="816">
        <f>SUM(D25:D27)</f>
        <v>0</v>
      </c>
      <c r="E24" s="773"/>
      <c r="F24" s="773"/>
    </row>
    <row r="25" spans="1:6">
      <c r="A25" s="816"/>
      <c r="B25" s="857" t="s">
        <v>519</v>
      </c>
      <c r="C25" s="855"/>
      <c r="D25" s="856"/>
      <c r="E25" s="773"/>
      <c r="F25" s="773"/>
    </row>
    <row r="26" spans="1:6">
      <c r="A26" s="816"/>
      <c r="B26" s="857" t="s">
        <v>520</v>
      </c>
      <c r="C26" s="855"/>
      <c r="D26" s="856"/>
      <c r="E26" s="773"/>
      <c r="F26" s="773"/>
    </row>
    <row r="27" spans="1:6">
      <c r="A27" s="816"/>
      <c r="B27" s="857" t="s">
        <v>521</v>
      </c>
      <c r="C27" s="855"/>
      <c r="D27" s="856"/>
      <c r="E27" s="773"/>
      <c r="F27" s="773"/>
    </row>
    <row r="28" spans="1:6">
      <c r="A28" s="816" t="s">
        <v>522</v>
      </c>
      <c r="B28" s="2227" t="s">
        <v>523</v>
      </c>
      <c r="C28" s="2228"/>
      <c r="D28" s="856"/>
      <c r="E28" s="773"/>
      <c r="F28" s="773"/>
    </row>
    <row r="29" spans="1:6" ht="13.8">
      <c r="A29" s="859"/>
      <c r="B29" s="2236" t="s">
        <v>525</v>
      </c>
      <c r="C29" s="2237"/>
      <c r="D29" s="863">
        <f>SUM(D21:D24)+D28</f>
        <v>0</v>
      </c>
      <c r="E29" s="773"/>
      <c r="F29" s="773"/>
    </row>
    <row r="30" spans="1:6" ht="13.8">
      <c r="A30" s="853"/>
      <c r="B30" s="864"/>
      <c r="C30" s="864"/>
      <c r="D30" s="865"/>
      <c r="E30" s="773"/>
      <c r="F30" s="773"/>
    </row>
    <row r="31" spans="1:6">
      <c r="A31" s="866"/>
      <c r="B31" s="867"/>
      <c r="C31" s="867"/>
      <c r="D31" s="868"/>
      <c r="E31" s="773"/>
      <c r="F31" s="773"/>
    </row>
    <row r="32" spans="1:6">
      <c r="A32" s="2233" t="s">
        <v>526</v>
      </c>
      <c r="B32" s="2234"/>
      <c r="C32" s="2235"/>
      <c r="D32" s="858">
        <f>SUM(D33+D55)</f>
        <v>0</v>
      </c>
      <c r="E32" s="773"/>
      <c r="F32" s="773"/>
    </row>
    <row r="33" spans="1:6">
      <c r="A33" s="869" t="s">
        <v>9</v>
      </c>
      <c r="B33" s="854" t="s">
        <v>527</v>
      </c>
      <c r="C33" s="861"/>
      <c r="D33" s="816">
        <f>SUM(D40+D47)</f>
        <v>0</v>
      </c>
      <c r="E33" s="773"/>
      <c r="F33" s="773"/>
    </row>
    <row r="34" spans="1:6">
      <c r="A34" s="869" t="s">
        <v>528</v>
      </c>
      <c r="B34" s="854" t="s">
        <v>529</v>
      </c>
      <c r="C34" s="861"/>
      <c r="D34" s="816"/>
      <c r="E34" s="773"/>
      <c r="F34" s="773"/>
    </row>
    <row r="35" spans="1:6">
      <c r="A35" s="816" t="s">
        <v>266</v>
      </c>
      <c r="B35" s="2227" t="s">
        <v>530</v>
      </c>
      <c r="C35" s="2228"/>
      <c r="D35" s="856"/>
      <c r="E35" s="773"/>
      <c r="F35" s="773"/>
    </row>
    <row r="36" spans="1:6">
      <c r="A36" s="816" t="s">
        <v>282</v>
      </c>
      <c r="B36" s="2227" t="s">
        <v>531</v>
      </c>
      <c r="C36" s="2228"/>
      <c r="D36" s="856"/>
      <c r="E36" s="773"/>
      <c r="F36" s="773"/>
    </row>
    <row r="37" spans="1:6">
      <c r="A37" s="816" t="s">
        <v>289</v>
      </c>
      <c r="B37" s="2227" t="s">
        <v>532</v>
      </c>
      <c r="C37" s="2228"/>
      <c r="D37" s="856"/>
      <c r="E37" s="773"/>
      <c r="F37" s="773"/>
    </row>
    <row r="38" spans="1:6">
      <c r="A38" s="816" t="s">
        <v>296</v>
      </c>
      <c r="B38" s="2227" t="s">
        <v>533</v>
      </c>
      <c r="C38" s="2228"/>
      <c r="D38" s="856"/>
      <c r="E38" s="773"/>
      <c r="F38" s="773"/>
    </row>
    <row r="39" spans="1:6">
      <c r="A39" s="816" t="s">
        <v>522</v>
      </c>
      <c r="B39" s="2227" t="s">
        <v>534</v>
      </c>
      <c r="C39" s="2228"/>
      <c r="D39" s="856"/>
      <c r="E39" s="773"/>
      <c r="F39" s="773"/>
    </row>
    <row r="40" spans="1:6">
      <c r="A40" s="859"/>
      <c r="B40" s="854" t="s">
        <v>535</v>
      </c>
      <c r="C40" s="855"/>
      <c r="D40" s="816">
        <f>SUM(D35:D39)</f>
        <v>0</v>
      </c>
      <c r="E40" s="773"/>
      <c r="F40" s="773"/>
    </row>
    <row r="41" spans="1:6">
      <c r="A41" s="870" t="s">
        <v>536</v>
      </c>
      <c r="B41" s="857" t="s">
        <v>537</v>
      </c>
      <c r="C41" s="855"/>
      <c r="D41" s="816"/>
      <c r="E41" s="773"/>
      <c r="F41" s="773"/>
    </row>
    <row r="42" spans="1:6">
      <c r="A42" s="816" t="s">
        <v>266</v>
      </c>
      <c r="B42" s="2227" t="s">
        <v>538</v>
      </c>
      <c r="C42" s="2228"/>
      <c r="D42" s="856"/>
      <c r="E42" s="773"/>
      <c r="F42" s="773"/>
    </row>
    <row r="43" spans="1:6">
      <c r="A43" s="816" t="s">
        <v>282</v>
      </c>
      <c r="B43" s="2227" t="s">
        <v>531</v>
      </c>
      <c r="C43" s="2228"/>
      <c r="D43" s="856"/>
      <c r="E43" s="773"/>
      <c r="F43" s="773"/>
    </row>
    <row r="44" spans="1:6">
      <c r="A44" s="816" t="s">
        <v>289</v>
      </c>
      <c r="B44" s="2227" t="s">
        <v>532</v>
      </c>
      <c r="C44" s="2228"/>
      <c r="D44" s="856"/>
      <c r="E44" s="773"/>
      <c r="F44" s="773"/>
    </row>
    <row r="45" spans="1:6">
      <c r="A45" s="816" t="s">
        <v>296</v>
      </c>
      <c r="B45" s="2227" t="s">
        <v>533</v>
      </c>
      <c r="C45" s="2228"/>
      <c r="D45" s="856"/>
      <c r="E45" s="773"/>
      <c r="F45" s="773"/>
    </row>
    <row r="46" spans="1:6">
      <c r="A46" s="816" t="s">
        <v>522</v>
      </c>
      <c r="B46" s="2227" t="s">
        <v>534</v>
      </c>
      <c r="C46" s="2228"/>
      <c r="D46" s="856"/>
      <c r="E46" s="773"/>
      <c r="F46" s="773"/>
    </row>
    <row r="47" spans="1:6">
      <c r="A47" s="853"/>
      <c r="B47" s="2231" t="s">
        <v>539</v>
      </c>
      <c r="C47" s="2232"/>
      <c r="D47" s="816">
        <f>SUM(D42:D46)</f>
        <v>0</v>
      </c>
      <c r="E47" s="773"/>
      <c r="F47" s="773"/>
    </row>
    <row r="48" spans="1:6">
      <c r="A48" s="866"/>
      <c r="B48" s="2229"/>
      <c r="C48" s="2230"/>
      <c r="D48" s="816"/>
      <c r="E48" s="773"/>
      <c r="F48" s="773"/>
    </row>
    <row r="49" spans="1:6">
      <c r="A49" s="816" t="s">
        <v>15</v>
      </c>
      <c r="B49" s="2227" t="s">
        <v>540</v>
      </c>
      <c r="C49" s="2228"/>
      <c r="D49" s="816"/>
      <c r="E49" s="773"/>
      <c r="F49" s="773"/>
    </row>
    <row r="50" spans="1:6">
      <c r="A50" s="816" t="s">
        <v>266</v>
      </c>
      <c r="B50" s="2227" t="s">
        <v>541</v>
      </c>
      <c r="C50" s="2228"/>
      <c r="D50" s="856"/>
      <c r="E50" s="773"/>
      <c r="F50" s="773"/>
    </row>
    <row r="51" spans="1:6">
      <c r="A51" s="871" t="s">
        <v>282</v>
      </c>
      <c r="B51" s="2227" t="s">
        <v>531</v>
      </c>
      <c r="C51" s="2228"/>
      <c r="D51" s="872"/>
      <c r="E51" s="773"/>
      <c r="F51" s="773"/>
    </row>
    <row r="52" spans="1:6">
      <c r="A52" s="816" t="s">
        <v>289</v>
      </c>
      <c r="B52" s="2227" t="s">
        <v>542</v>
      </c>
      <c r="C52" s="2228"/>
      <c r="D52" s="856"/>
      <c r="E52" s="773"/>
      <c r="F52" s="773"/>
    </row>
    <row r="53" spans="1:6">
      <c r="A53" s="871" t="s">
        <v>296</v>
      </c>
      <c r="B53" s="2227" t="s">
        <v>533</v>
      </c>
      <c r="C53" s="2228"/>
      <c r="D53" s="872"/>
      <c r="E53" s="773"/>
      <c r="F53" s="773"/>
    </row>
    <row r="54" spans="1:6">
      <c r="A54" s="871" t="s">
        <v>522</v>
      </c>
      <c r="B54" s="2227" t="s">
        <v>534</v>
      </c>
      <c r="C54" s="2228"/>
      <c r="D54" s="872"/>
      <c r="E54" s="773"/>
      <c r="F54" s="773"/>
    </row>
    <row r="55" spans="1:6">
      <c r="A55" s="816"/>
      <c r="B55" s="2225" t="s">
        <v>543</v>
      </c>
      <c r="C55" s="2226"/>
      <c r="D55" s="855">
        <f>SUM(D50:D54)</f>
        <v>0</v>
      </c>
      <c r="E55" s="773"/>
      <c r="F55" s="773"/>
    </row>
    <row r="56" spans="1:6" ht="17.25" customHeight="1">
      <c r="A56" s="773"/>
      <c r="B56" s="781"/>
      <c r="C56" s="781"/>
      <c r="D56" s="773"/>
      <c r="E56" s="773"/>
      <c r="F56" s="773"/>
    </row>
    <row r="57" spans="1:6">
      <c r="A57" s="773"/>
      <c r="B57" s="773"/>
      <c r="C57" s="771"/>
      <c r="D57" s="773"/>
      <c r="E57" s="773"/>
      <c r="F57" s="773"/>
    </row>
    <row r="58" spans="1:6">
      <c r="A58" s="773"/>
      <c r="B58" s="823"/>
      <c r="C58" s="771" t="s">
        <v>544</v>
      </c>
      <c r="D58" s="824"/>
      <c r="E58" s="773"/>
      <c r="F58" s="773"/>
    </row>
    <row r="59" spans="1:6">
      <c r="A59" s="773"/>
      <c r="B59" s="825" t="s">
        <v>545</v>
      </c>
      <c r="C59" s="771" t="s">
        <v>546</v>
      </c>
      <c r="D59" s="775" t="s">
        <v>103</v>
      </c>
      <c r="E59" s="773"/>
      <c r="F59" s="773"/>
    </row>
    <row r="60" spans="1:6">
      <c r="A60" s="773"/>
      <c r="B60" s="771"/>
      <c r="C60" s="771"/>
      <c r="D60" s="773"/>
      <c r="E60" s="773"/>
      <c r="F60" s="773"/>
    </row>
    <row r="61" spans="1:6">
      <c r="A61" s="773"/>
      <c r="B61" s="771"/>
      <c r="C61" s="771"/>
      <c r="D61" s="773"/>
      <c r="E61" s="773"/>
      <c r="F61" s="773"/>
    </row>
    <row r="62" spans="1:6">
      <c r="A62" s="773"/>
      <c r="B62" s="771"/>
      <c r="C62" s="771"/>
      <c r="D62" s="773"/>
      <c r="E62" s="773"/>
      <c r="F62" s="773"/>
    </row>
    <row r="63" spans="1:6">
      <c r="A63" s="773"/>
      <c r="B63" s="771"/>
      <c r="C63" s="771"/>
      <c r="D63" s="773"/>
      <c r="E63" s="773"/>
      <c r="F63" s="773"/>
    </row>
    <row r="64" spans="1:6">
      <c r="A64" s="773"/>
      <c r="B64" s="771"/>
      <c r="C64" s="771"/>
      <c r="D64" s="773"/>
      <c r="E64" s="773"/>
      <c r="F64" s="773"/>
    </row>
    <row r="65" spans="1:6">
      <c r="A65" s="773"/>
      <c r="B65" s="771"/>
      <c r="C65" s="771"/>
      <c r="D65" s="773"/>
      <c r="E65" s="773"/>
      <c r="F65" s="773"/>
    </row>
  </sheetData>
  <mergeCells count="37">
    <mergeCell ref="B11:C11"/>
    <mergeCell ref="A1:B1"/>
    <mergeCell ref="A2:B2"/>
    <mergeCell ref="A7:C7"/>
    <mergeCell ref="A8:C8"/>
    <mergeCell ref="B10:C10"/>
    <mergeCell ref="A32:C32"/>
    <mergeCell ref="B12:C12"/>
    <mergeCell ref="B13:C13"/>
    <mergeCell ref="B17:C17"/>
    <mergeCell ref="B18:C18"/>
    <mergeCell ref="B20:C20"/>
    <mergeCell ref="B21:C21"/>
    <mergeCell ref="B22:C22"/>
    <mergeCell ref="B23:C23"/>
    <mergeCell ref="B24:C24"/>
    <mergeCell ref="B28:C28"/>
    <mergeCell ref="B29:C29"/>
    <mergeCell ref="B48:C48"/>
    <mergeCell ref="B35:C35"/>
    <mergeCell ref="B36:C36"/>
    <mergeCell ref="B37:C37"/>
    <mergeCell ref="B38:C38"/>
    <mergeCell ref="B39:C39"/>
    <mergeCell ref="B42:C42"/>
    <mergeCell ref="B43:C43"/>
    <mergeCell ref="B44:C44"/>
    <mergeCell ref="B45:C45"/>
    <mergeCell ref="B46:C46"/>
    <mergeCell ref="B47:C47"/>
    <mergeCell ref="B55:C55"/>
    <mergeCell ref="B49:C49"/>
    <mergeCell ref="B50:C50"/>
    <mergeCell ref="B51:C51"/>
    <mergeCell ref="B52:C52"/>
    <mergeCell ref="B53:C53"/>
    <mergeCell ref="B54:C54"/>
  </mergeCells>
  <dataValidations count="1">
    <dataValidation type="date" allowBlank="1" showInputMessage="1" showErrorMessage="1" error="Nekorektan datum" prompt="Uneti datum u obliku_x000a_dan mes god_x000a_datum separator &quot;/&quot; ili &quot;-&quot; _x000a_ili &quot;.&quot;" sqref="WVL98304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xr:uid="{00000000-0002-0000-1E00-000000000000}">
      <formula1>36525</formula1>
      <formula2>44196</formula2>
    </dataValidation>
  </dataValidations>
  <printOptions horizontalCentered="1"/>
  <pageMargins left="0.74803149606299213" right="0.74803149606299213" top="0.39370078740157483" bottom="0.39370078740157483" header="0.11811023622047245" footer="0.11811023622047245"/>
  <pageSetup paperSize="9" scale="98"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dimension ref="A1:G36"/>
  <sheetViews>
    <sheetView zoomScaleNormal="100" workbookViewId="0">
      <selection activeCell="D6" sqref="D6"/>
    </sheetView>
  </sheetViews>
  <sheetFormatPr defaultRowHeight="13.2"/>
  <cols>
    <col min="1" max="1" width="5" style="873" customWidth="1"/>
    <col min="2" max="2" width="31.44140625" style="874" customWidth="1"/>
    <col min="3" max="3" width="26.5546875" style="874" customWidth="1"/>
    <col min="4" max="4" width="16.6640625" style="873" customWidth="1"/>
    <col min="5" max="5" width="15.33203125" style="873" customWidth="1"/>
    <col min="6" max="6" width="16" style="873" customWidth="1"/>
    <col min="7" max="256" width="9.109375" style="873"/>
    <col min="257" max="257" width="5" style="873" customWidth="1"/>
    <col min="258" max="258" width="31.44140625" style="873" customWidth="1"/>
    <col min="259" max="259" width="26.5546875" style="873" customWidth="1"/>
    <col min="260" max="260" width="16.6640625" style="873" customWidth="1"/>
    <col min="261" max="261" width="15.33203125" style="873" customWidth="1"/>
    <col min="262" max="262" width="16" style="873" customWidth="1"/>
    <col min="263" max="512" width="9.109375" style="873"/>
    <col min="513" max="513" width="5" style="873" customWidth="1"/>
    <col min="514" max="514" width="31.44140625" style="873" customWidth="1"/>
    <col min="515" max="515" width="26.5546875" style="873" customWidth="1"/>
    <col min="516" max="516" width="16.6640625" style="873" customWidth="1"/>
    <col min="517" max="517" width="15.33203125" style="873" customWidth="1"/>
    <col min="518" max="518" width="16" style="873" customWidth="1"/>
    <col min="519" max="768" width="9.109375" style="873"/>
    <col min="769" max="769" width="5" style="873" customWidth="1"/>
    <col min="770" max="770" width="31.44140625" style="873" customWidth="1"/>
    <col min="771" max="771" width="26.5546875" style="873" customWidth="1"/>
    <col min="772" max="772" width="16.6640625" style="873" customWidth="1"/>
    <col min="773" max="773" width="15.33203125" style="873" customWidth="1"/>
    <col min="774" max="774" width="16" style="873" customWidth="1"/>
    <col min="775" max="1024" width="9.109375" style="873"/>
    <col min="1025" max="1025" width="5" style="873" customWidth="1"/>
    <col min="1026" max="1026" width="31.44140625" style="873" customWidth="1"/>
    <col min="1027" max="1027" width="26.5546875" style="873" customWidth="1"/>
    <col min="1028" max="1028" width="16.6640625" style="873" customWidth="1"/>
    <col min="1029" max="1029" width="15.33203125" style="873" customWidth="1"/>
    <col min="1030" max="1030" width="16" style="873" customWidth="1"/>
    <col min="1031" max="1280" width="9.109375" style="873"/>
    <col min="1281" max="1281" width="5" style="873" customWidth="1"/>
    <col min="1282" max="1282" width="31.44140625" style="873" customWidth="1"/>
    <col min="1283" max="1283" width="26.5546875" style="873" customWidth="1"/>
    <col min="1284" max="1284" width="16.6640625" style="873" customWidth="1"/>
    <col min="1285" max="1285" width="15.33203125" style="873" customWidth="1"/>
    <col min="1286" max="1286" width="16" style="873" customWidth="1"/>
    <col min="1287" max="1536" width="9.109375" style="873"/>
    <col min="1537" max="1537" width="5" style="873" customWidth="1"/>
    <col min="1538" max="1538" width="31.44140625" style="873" customWidth="1"/>
    <col min="1539" max="1539" width="26.5546875" style="873" customWidth="1"/>
    <col min="1540" max="1540" width="16.6640625" style="873" customWidth="1"/>
    <col min="1541" max="1541" width="15.33203125" style="873" customWidth="1"/>
    <col min="1542" max="1542" width="16" style="873" customWidth="1"/>
    <col min="1543" max="1792" width="9.109375" style="873"/>
    <col min="1793" max="1793" width="5" style="873" customWidth="1"/>
    <col min="1794" max="1794" width="31.44140625" style="873" customWidth="1"/>
    <col min="1795" max="1795" width="26.5546875" style="873" customWidth="1"/>
    <col min="1796" max="1796" width="16.6640625" style="873" customWidth="1"/>
    <col min="1797" max="1797" width="15.33203125" style="873" customWidth="1"/>
    <col min="1798" max="1798" width="16" style="873" customWidth="1"/>
    <col min="1799" max="2048" width="9.109375" style="873"/>
    <col min="2049" max="2049" width="5" style="873" customWidth="1"/>
    <col min="2050" max="2050" width="31.44140625" style="873" customWidth="1"/>
    <col min="2051" max="2051" width="26.5546875" style="873" customWidth="1"/>
    <col min="2052" max="2052" width="16.6640625" style="873" customWidth="1"/>
    <col min="2053" max="2053" width="15.33203125" style="873" customWidth="1"/>
    <col min="2054" max="2054" width="16" style="873" customWidth="1"/>
    <col min="2055" max="2304" width="9.109375" style="873"/>
    <col min="2305" max="2305" width="5" style="873" customWidth="1"/>
    <col min="2306" max="2306" width="31.44140625" style="873" customWidth="1"/>
    <col min="2307" max="2307" width="26.5546875" style="873" customWidth="1"/>
    <col min="2308" max="2308" width="16.6640625" style="873" customWidth="1"/>
    <col min="2309" max="2309" width="15.33203125" style="873" customWidth="1"/>
    <col min="2310" max="2310" width="16" style="873" customWidth="1"/>
    <col min="2311" max="2560" width="9.109375" style="873"/>
    <col min="2561" max="2561" width="5" style="873" customWidth="1"/>
    <col min="2562" max="2562" width="31.44140625" style="873" customWidth="1"/>
    <col min="2563" max="2563" width="26.5546875" style="873" customWidth="1"/>
    <col min="2564" max="2564" width="16.6640625" style="873" customWidth="1"/>
    <col min="2565" max="2565" width="15.33203125" style="873" customWidth="1"/>
    <col min="2566" max="2566" width="16" style="873" customWidth="1"/>
    <col min="2567" max="2816" width="9.109375" style="873"/>
    <col min="2817" max="2817" width="5" style="873" customWidth="1"/>
    <col min="2818" max="2818" width="31.44140625" style="873" customWidth="1"/>
    <col min="2819" max="2819" width="26.5546875" style="873" customWidth="1"/>
    <col min="2820" max="2820" width="16.6640625" style="873" customWidth="1"/>
    <col min="2821" max="2821" width="15.33203125" style="873" customWidth="1"/>
    <col min="2822" max="2822" width="16" style="873" customWidth="1"/>
    <col min="2823" max="3072" width="9.109375" style="873"/>
    <col min="3073" max="3073" width="5" style="873" customWidth="1"/>
    <col min="3074" max="3074" width="31.44140625" style="873" customWidth="1"/>
    <col min="3075" max="3075" width="26.5546875" style="873" customWidth="1"/>
    <col min="3076" max="3076" width="16.6640625" style="873" customWidth="1"/>
    <col min="3077" max="3077" width="15.33203125" style="873" customWidth="1"/>
    <col min="3078" max="3078" width="16" style="873" customWidth="1"/>
    <col min="3079" max="3328" width="9.109375" style="873"/>
    <col min="3329" max="3329" width="5" style="873" customWidth="1"/>
    <col min="3330" max="3330" width="31.44140625" style="873" customWidth="1"/>
    <col min="3331" max="3331" width="26.5546875" style="873" customWidth="1"/>
    <col min="3332" max="3332" width="16.6640625" style="873" customWidth="1"/>
    <col min="3333" max="3333" width="15.33203125" style="873" customWidth="1"/>
    <col min="3334" max="3334" width="16" style="873" customWidth="1"/>
    <col min="3335" max="3584" width="9.109375" style="873"/>
    <col min="3585" max="3585" width="5" style="873" customWidth="1"/>
    <col min="3586" max="3586" width="31.44140625" style="873" customWidth="1"/>
    <col min="3587" max="3587" width="26.5546875" style="873" customWidth="1"/>
    <col min="3588" max="3588" width="16.6640625" style="873" customWidth="1"/>
    <col min="3589" max="3589" width="15.33203125" style="873" customWidth="1"/>
    <col min="3590" max="3590" width="16" style="873" customWidth="1"/>
    <col min="3591" max="3840" width="9.109375" style="873"/>
    <col min="3841" max="3841" width="5" style="873" customWidth="1"/>
    <col min="3842" max="3842" width="31.44140625" style="873" customWidth="1"/>
    <col min="3843" max="3843" width="26.5546875" style="873" customWidth="1"/>
    <col min="3844" max="3844" width="16.6640625" style="873" customWidth="1"/>
    <col min="3845" max="3845" width="15.33203125" style="873" customWidth="1"/>
    <col min="3846" max="3846" width="16" style="873" customWidth="1"/>
    <col min="3847" max="4096" width="9.109375" style="873"/>
    <col min="4097" max="4097" width="5" style="873" customWidth="1"/>
    <col min="4098" max="4098" width="31.44140625" style="873" customWidth="1"/>
    <col min="4099" max="4099" width="26.5546875" style="873" customWidth="1"/>
    <col min="4100" max="4100" width="16.6640625" style="873" customWidth="1"/>
    <col min="4101" max="4101" width="15.33203125" style="873" customWidth="1"/>
    <col min="4102" max="4102" width="16" style="873" customWidth="1"/>
    <col min="4103" max="4352" width="9.109375" style="873"/>
    <col min="4353" max="4353" width="5" style="873" customWidth="1"/>
    <col min="4354" max="4354" width="31.44140625" style="873" customWidth="1"/>
    <col min="4355" max="4355" width="26.5546875" style="873" customWidth="1"/>
    <col min="4356" max="4356" width="16.6640625" style="873" customWidth="1"/>
    <col min="4357" max="4357" width="15.33203125" style="873" customWidth="1"/>
    <col min="4358" max="4358" width="16" style="873" customWidth="1"/>
    <col min="4359" max="4608" width="9.109375" style="873"/>
    <col min="4609" max="4609" width="5" style="873" customWidth="1"/>
    <col min="4610" max="4610" width="31.44140625" style="873" customWidth="1"/>
    <col min="4611" max="4611" width="26.5546875" style="873" customWidth="1"/>
    <col min="4612" max="4612" width="16.6640625" style="873" customWidth="1"/>
    <col min="4613" max="4613" width="15.33203125" style="873" customWidth="1"/>
    <col min="4614" max="4614" width="16" style="873" customWidth="1"/>
    <col min="4615" max="4864" width="9.109375" style="873"/>
    <col min="4865" max="4865" width="5" style="873" customWidth="1"/>
    <col min="4866" max="4866" width="31.44140625" style="873" customWidth="1"/>
    <col min="4867" max="4867" width="26.5546875" style="873" customWidth="1"/>
    <col min="4868" max="4868" width="16.6640625" style="873" customWidth="1"/>
    <col min="4869" max="4869" width="15.33203125" style="873" customWidth="1"/>
    <col min="4870" max="4870" width="16" style="873" customWidth="1"/>
    <col min="4871" max="5120" width="9.109375" style="873"/>
    <col min="5121" max="5121" width="5" style="873" customWidth="1"/>
    <col min="5122" max="5122" width="31.44140625" style="873" customWidth="1"/>
    <col min="5123" max="5123" width="26.5546875" style="873" customWidth="1"/>
    <col min="5124" max="5124" width="16.6640625" style="873" customWidth="1"/>
    <col min="5125" max="5125" width="15.33203125" style="873" customWidth="1"/>
    <col min="5126" max="5126" width="16" style="873" customWidth="1"/>
    <col min="5127" max="5376" width="9.109375" style="873"/>
    <col min="5377" max="5377" width="5" style="873" customWidth="1"/>
    <col min="5378" max="5378" width="31.44140625" style="873" customWidth="1"/>
    <col min="5379" max="5379" width="26.5546875" style="873" customWidth="1"/>
    <col min="5380" max="5380" width="16.6640625" style="873" customWidth="1"/>
    <col min="5381" max="5381" width="15.33203125" style="873" customWidth="1"/>
    <col min="5382" max="5382" width="16" style="873" customWidth="1"/>
    <col min="5383" max="5632" width="9.109375" style="873"/>
    <col min="5633" max="5633" width="5" style="873" customWidth="1"/>
    <col min="5634" max="5634" width="31.44140625" style="873" customWidth="1"/>
    <col min="5635" max="5635" width="26.5546875" style="873" customWidth="1"/>
    <col min="5636" max="5636" width="16.6640625" style="873" customWidth="1"/>
    <col min="5637" max="5637" width="15.33203125" style="873" customWidth="1"/>
    <col min="5638" max="5638" width="16" style="873" customWidth="1"/>
    <col min="5639" max="5888" width="9.109375" style="873"/>
    <col min="5889" max="5889" width="5" style="873" customWidth="1"/>
    <col min="5890" max="5890" width="31.44140625" style="873" customWidth="1"/>
    <col min="5891" max="5891" width="26.5546875" style="873" customWidth="1"/>
    <col min="5892" max="5892" width="16.6640625" style="873" customWidth="1"/>
    <col min="5893" max="5893" width="15.33203125" style="873" customWidth="1"/>
    <col min="5894" max="5894" width="16" style="873" customWidth="1"/>
    <col min="5895" max="6144" width="9.109375" style="873"/>
    <col min="6145" max="6145" width="5" style="873" customWidth="1"/>
    <col min="6146" max="6146" width="31.44140625" style="873" customWidth="1"/>
    <col min="6147" max="6147" width="26.5546875" style="873" customWidth="1"/>
    <col min="6148" max="6148" width="16.6640625" style="873" customWidth="1"/>
    <col min="6149" max="6149" width="15.33203125" style="873" customWidth="1"/>
    <col min="6150" max="6150" width="16" style="873" customWidth="1"/>
    <col min="6151" max="6400" width="9.109375" style="873"/>
    <col min="6401" max="6401" width="5" style="873" customWidth="1"/>
    <col min="6402" max="6402" width="31.44140625" style="873" customWidth="1"/>
    <col min="6403" max="6403" width="26.5546875" style="873" customWidth="1"/>
    <col min="6404" max="6404" width="16.6640625" style="873" customWidth="1"/>
    <col min="6405" max="6405" width="15.33203125" style="873" customWidth="1"/>
    <col min="6406" max="6406" width="16" style="873" customWidth="1"/>
    <col min="6407" max="6656" width="9.109375" style="873"/>
    <col min="6657" max="6657" width="5" style="873" customWidth="1"/>
    <col min="6658" max="6658" width="31.44140625" style="873" customWidth="1"/>
    <col min="6659" max="6659" width="26.5546875" style="873" customWidth="1"/>
    <col min="6660" max="6660" width="16.6640625" style="873" customWidth="1"/>
    <col min="6661" max="6661" width="15.33203125" style="873" customWidth="1"/>
    <col min="6662" max="6662" width="16" style="873" customWidth="1"/>
    <col min="6663" max="6912" width="9.109375" style="873"/>
    <col min="6913" max="6913" width="5" style="873" customWidth="1"/>
    <col min="6914" max="6914" width="31.44140625" style="873" customWidth="1"/>
    <col min="6915" max="6915" width="26.5546875" style="873" customWidth="1"/>
    <col min="6916" max="6916" width="16.6640625" style="873" customWidth="1"/>
    <col min="6917" max="6917" width="15.33203125" style="873" customWidth="1"/>
    <col min="6918" max="6918" width="16" style="873" customWidth="1"/>
    <col min="6919" max="7168" width="9.109375" style="873"/>
    <col min="7169" max="7169" width="5" style="873" customWidth="1"/>
    <col min="7170" max="7170" width="31.44140625" style="873" customWidth="1"/>
    <col min="7171" max="7171" width="26.5546875" style="873" customWidth="1"/>
    <col min="7172" max="7172" width="16.6640625" style="873" customWidth="1"/>
    <col min="7173" max="7173" width="15.33203125" style="873" customWidth="1"/>
    <col min="7174" max="7174" width="16" style="873" customWidth="1"/>
    <col min="7175" max="7424" width="9.109375" style="873"/>
    <col min="7425" max="7425" width="5" style="873" customWidth="1"/>
    <col min="7426" max="7426" width="31.44140625" style="873" customWidth="1"/>
    <col min="7427" max="7427" width="26.5546875" style="873" customWidth="1"/>
    <col min="7428" max="7428" width="16.6640625" style="873" customWidth="1"/>
    <col min="7429" max="7429" width="15.33203125" style="873" customWidth="1"/>
    <col min="7430" max="7430" width="16" style="873" customWidth="1"/>
    <col min="7431" max="7680" width="9.109375" style="873"/>
    <col min="7681" max="7681" width="5" style="873" customWidth="1"/>
    <col min="7682" max="7682" width="31.44140625" style="873" customWidth="1"/>
    <col min="7683" max="7683" width="26.5546875" style="873" customWidth="1"/>
    <col min="7684" max="7684" width="16.6640625" style="873" customWidth="1"/>
    <col min="7685" max="7685" width="15.33203125" style="873" customWidth="1"/>
    <col min="7686" max="7686" width="16" style="873" customWidth="1"/>
    <col min="7687" max="7936" width="9.109375" style="873"/>
    <col min="7937" max="7937" width="5" style="873" customWidth="1"/>
    <col min="7938" max="7938" width="31.44140625" style="873" customWidth="1"/>
    <col min="7939" max="7939" width="26.5546875" style="873" customWidth="1"/>
    <col min="7940" max="7940" width="16.6640625" style="873" customWidth="1"/>
    <col min="7941" max="7941" width="15.33203125" style="873" customWidth="1"/>
    <col min="7942" max="7942" width="16" style="873" customWidth="1"/>
    <col min="7943" max="8192" width="9.109375" style="873"/>
    <col min="8193" max="8193" width="5" style="873" customWidth="1"/>
    <col min="8194" max="8194" width="31.44140625" style="873" customWidth="1"/>
    <col min="8195" max="8195" width="26.5546875" style="873" customWidth="1"/>
    <col min="8196" max="8196" width="16.6640625" style="873" customWidth="1"/>
    <col min="8197" max="8197" width="15.33203125" style="873" customWidth="1"/>
    <col min="8198" max="8198" width="16" style="873" customWidth="1"/>
    <col min="8199" max="8448" width="9.109375" style="873"/>
    <col min="8449" max="8449" width="5" style="873" customWidth="1"/>
    <col min="8450" max="8450" width="31.44140625" style="873" customWidth="1"/>
    <col min="8451" max="8451" width="26.5546875" style="873" customWidth="1"/>
    <col min="8452" max="8452" width="16.6640625" style="873" customWidth="1"/>
    <col min="8453" max="8453" width="15.33203125" style="873" customWidth="1"/>
    <col min="8454" max="8454" width="16" style="873" customWidth="1"/>
    <col min="8455" max="8704" width="9.109375" style="873"/>
    <col min="8705" max="8705" width="5" style="873" customWidth="1"/>
    <col min="8706" max="8706" width="31.44140625" style="873" customWidth="1"/>
    <col min="8707" max="8707" width="26.5546875" style="873" customWidth="1"/>
    <col min="8708" max="8708" width="16.6640625" style="873" customWidth="1"/>
    <col min="8709" max="8709" width="15.33203125" style="873" customWidth="1"/>
    <col min="8710" max="8710" width="16" style="873" customWidth="1"/>
    <col min="8711" max="8960" width="9.109375" style="873"/>
    <col min="8961" max="8961" width="5" style="873" customWidth="1"/>
    <col min="8962" max="8962" width="31.44140625" style="873" customWidth="1"/>
    <col min="8963" max="8963" width="26.5546875" style="873" customWidth="1"/>
    <col min="8964" max="8964" width="16.6640625" style="873" customWidth="1"/>
    <col min="8965" max="8965" width="15.33203125" style="873" customWidth="1"/>
    <col min="8966" max="8966" width="16" style="873" customWidth="1"/>
    <col min="8967" max="9216" width="9.109375" style="873"/>
    <col min="9217" max="9217" width="5" style="873" customWidth="1"/>
    <col min="9218" max="9218" width="31.44140625" style="873" customWidth="1"/>
    <col min="9219" max="9219" width="26.5546875" style="873" customWidth="1"/>
    <col min="9220" max="9220" width="16.6640625" style="873" customWidth="1"/>
    <col min="9221" max="9221" width="15.33203125" style="873" customWidth="1"/>
    <col min="9222" max="9222" width="16" style="873" customWidth="1"/>
    <col min="9223" max="9472" width="9.109375" style="873"/>
    <col min="9473" max="9473" width="5" style="873" customWidth="1"/>
    <col min="9474" max="9474" width="31.44140625" style="873" customWidth="1"/>
    <col min="9475" max="9475" width="26.5546875" style="873" customWidth="1"/>
    <col min="9476" max="9476" width="16.6640625" style="873" customWidth="1"/>
    <col min="9477" max="9477" width="15.33203125" style="873" customWidth="1"/>
    <col min="9478" max="9478" width="16" style="873" customWidth="1"/>
    <col min="9479" max="9728" width="9.109375" style="873"/>
    <col min="9729" max="9729" width="5" style="873" customWidth="1"/>
    <col min="9730" max="9730" width="31.44140625" style="873" customWidth="1"/>
    <col min="9731" max="9731" width="26.5546875" style="873" customWidth="1"/>
    <col min="9732" max="9732" width="16.6640625" style="873" customWidth="1"/>
    <col min="9733" max="9733" width="15.33203125" style="873" customWidth="1"/>
    <col min="9734" max="9734" width="16" style="873" customWidth="1"/>
    <col min="9735" max="9984" width="9.109375" style="873"/>
    <col min="9985" max="9985" width="5" style="873" customWidth="1"/>
    <col min="9986" max="9986" width="31.44140625" style="873" customWidth="1"/>
    <col min="9987" max="9987" width="26.5546875" style="873" customWidth="1"/>
    <col min="9988" max="9988" width="16.6640625" style="873" customWidth="1"/>
    <col min="9989" max="9989" width="15.33203125" style="873" customWidth="1"/>
    <col min="9990" max="9990" width="16" style="873" customWidth="1"/>
    <col min="9991" max="10240" width="9.109375" style="873"/>
    <col min="10241" max="10241" width="5" style="873" customWidth="1"/>
    <col min="10242" max="10242" width="31.44140625" style="873" customWidth="1"/>
    <col min="10243" max="10243" width="26.5546875" style="873" customWidth="1"/>
    <col min="10244" max="10244" width="16.6640625" style="873" customWidth="1"/>
    <col min="10245" max="10245" width="15.33203125" style="873" customWidth="1"/>
    <col min="10246" max="10246" width="16" style="873" customWidth="1"/>
    <col min="10247" max="10496" width="9.109375" style="873"/>
    <col min="10497" max="10497" width="5" style="873" customWidth="1"/>
    <col min="10498" max="10498" width="31.44140625" style="873" customWidth="1"/>
    <col min="10499" max="10499" width="26.5546875" style="873" customWidth="1"/>
    <col min="10500" max="10500" width="16.6640625" style="873" customWidth="1"/>
    <col min="10501" max="10501" width="15.33203125" style="873" customWidth="1"/>
    <col min="10502" max="10502" width="16" style="873" customWidth="1"/>
    <col min="10503" max="10752" width="9.109375" style="873"/>
    <col min="10753" max="10753" width="5" style="873" customWidth="1"/>
    <col min="10754" max="10754" width="31.44140625" style="873" customWidth="1"/>
    <col min="10755" max="10755" width="26.5546875" style="873" customWidth="1"/>
    <col min="10756" max="10756" width="16.6640625" style="873" customWidth="1"/>
    <col min="10757" max="10757" width="15.33203125" style="873" customWidth="1"/>
    <col min="10758" max="10758" width="16" style="873" customWidth="1"/>
    <col min="10759" max="11008" width="9.109375" style="873"/>
    <col min="11009" max="11009" width="5" style="873" customWidth="1"/>
    <col min="11010" max="11010" width="31.44140625" style="873" customWidth="1"/>
    <col min="11011" max="11011" width="26.5546875" style="873" customWidth="1"/>
    <col min="11012" max="11012" width="16.6640625" style="873" customWidth="1"/>
    <col min="11013" max="11013" width="15.33203125" style="873" customWidth="1"/>
    <col min="11014" max="11014" width="16" style="873" customWidth="1"/>
    <col min="11015" max="11264" width="9.109375" style="873"/>
    <col min="11265" max="11265" width="5" style="873" customWidth="1"/>
    <col min="11266" max="11266" width="31.44140625" style="873" customWidth="1"/>
    <col min="11267" max="11267" width="26.5546875" style="873" customWidth="1"/>
    <col min="11268" max="11268" width="16.6640625" style="873" customWidth="1"/>
    <col min="11269" max="11269" width="15.33203125" style="873" customWidth="1"/>
    <col min="11270" max="11270" width="16" style="873" customWidth="1"/>
    <col min="11271" max="11520" width="9.109375" style="873"/>
    <col min="11521" max="11521" width="5" style="873" customWidth="1"/>
    <col min="11522" max="11522" width="31.44140625" style="873" customWidth="1"/>
    <col min="11523" max="11523" width="26.5546875" style="873" customWidth="1"/>
    <col min="11524" max="11524" width="16.6640625" style="873" customWidth="1"/>
    <col min="11525" max="11525" width="15.33203125" style="873" customWidth="1"/>
    <col min="11526" max="11526" width="16" style="873" customWidth="1"/>
    <col min="11527" max="11776" width="9.109375" style="873"/>
    <col min="11777" max="11777" width="5" style="873" customWidth="1"/>
    <col min="11778" max="11778" width="31.44140625" style="873" customWidth="1"/>
    <col min="11779" max="11779" width="26.5546875" style="873" customWidth="1"/>
    <col min="11780" max="11780" width="16.6640625" style="873" customWidth="1"/>
    <col min="11781" max="11781" width="15.33203125" style="873" customWidth="1"/>
    <col min="11782" max="11782" width="16" style="873" customWidth="1"/>
    <col min="11783" max="12032" width="9.109375" style="873"/>
    <col min="12033" max="12033" width="5" style="873" customWidth="1"/>
    <col min="12034" max="12034" width="31.44140625" style="873" customWidth="1"/>
    <col min="12035" max="12035" width="26.5546875" style="873" customWidth="1"/>
    <col min="12036" max="12036" width="16.6640625" style="873" customWidth="1"/>
    <col min="12037" max="12037" width="15.33203125" style="873" customWidth="1"/>
    <col min="12038" max="12038" width="16" style="873" customWidth="1"/>
    <col min="12039" max="12288" width="9.109375" style="873"/>
    <col min="12289" max="12289" width="5" style="873" customWidth="1"/>
    <col min="12290" max="12290" width="31.44140625" style="873" customWidth="1"/>
    <col min="12291" max="12291" width="26.5546875" style="873" customWidth="1"/>
    <col min="12292" max="12292" width="16.6640625" style="873" customWidth="1"/>
    <col min="12293" max="12293" width="15.33203125" style="873" customWidth="1"/>
    <col min="12294" max="12294" width="16" style="873" customWidth="1"/>
    <col min="12295" max="12544" width="9.109375" style="873"/>
    <col min="12545" max="12545" width="5" style="873" customWidth="1"/>
    <col min="12546" max="12546" width="31.44140625" style="873" customWidth="1"/>
    <col min="12547" max="12547" width="26.5546875" style="873" customWidth="1"/>
    <col min="12548" max="12548" width="16.6640625" style="873" customWidth="1"/>
    <col min="12549" max="12549" width="15.33203125" style="873" customWidth="1"/>
    <col min="12550" max="12550" width="16" style="873" customWidth="1"/>
    <col min="12551" max="12800" width="9.109375" style="873"/>
    <col min="12801" max="12801" width="5" style="873" customWidth="1"/>
    <col min="12802" max="12802" width="31.44140625" style="873" customWidth="1"/>
    <col min="12803" max="12803" width="26.5546875" style="873" customWidth="1"/>
    <col min="12804" max="12804" width="16.6640625" style="873" customWidth="1"/>
    <col min="12805" max="12805" width="15.33203125" style="873" customWidth="1"/>
    <col min="12806" max="12806" width="16" style="873" customWidth="1"/>
    <col min="12807" max="13056" width="9.109375" style="873"/>
    <col min="13057" max="13057" width="5" style="873" customWidth="1"/>
    <col min="13058" max="13058" width="31.44140625" style="873" customWidth="1"/>
    <col min="13059" max="13059" width="26.5546875" style="873" customWidth="1"/>
    <col min="13060" max="13060" width="16.6640625" style="873" customWidth="1"/>
    <col min="13061" max="13061" width="15.33203125" style="873" customWidth="1"/>
    <col min="13062" max="13062" width="16" style="873" customWidth="1"/>
    <col min="13063" max="13312" width="9.109375" style="873"/>
    <col min="13313" max="13313" width="5" style="873" customWidth="1"/>
    <col min="13314" max="13314" width="31.44140625" style="873" customWidth="1"/>
    <col min="13315" max="13315" width="26.5546875" style="873" customWidth="1"/>
    <col min="13316" max="13316" width="16.6640625" style="873" customWidth="1"/>
    <col min="13317" max="13317" width="15.33203125" style="873" customWidth="1"/>
    <col min="13318" max="13318" width="16" style="873" customWidth="1"/>
    <col min="13319" max="13568" width="9.109375" style="873"/>
    <col min="13569" max="13569" width="5" style="873" customWidth="1"/>
    <col min="13570" max="13570" width="31.44140625" style="873" customWidth="1"/>
    <col min="13571" max="13571" width="26.5546875" style="873" customWidth="1"/>
    <col min="13572" max="13572" width="16.6640625" style="873" customWidth="1"/>
    <col min="13573" max="13573" width="15.33203125" style="873" customWidth="1"/>
    <col min="13574" max="13574" width="16" style="873" customWidth="1"/>
    <col min="13575" max="13824" width="9.109375" style="873"/>
    <col min="13825" max="13825" width="5" style="873" customWidth="1"/>
    <col min="13826" max="13826" width="31.44140625" style="873" customWidth="1"/>
    <col min="13827" max="13827" width="26.5546875" style="873" customWidth="1"/>
    <col min="13828" max="13828" width="16.6640625" style="873" customWidth="1"/>
    <col min="13829" max="13829" width="15.33203125" style="873" customWidth="1"/>
    <col min="13830" max="13830" width="16" style="873" customWidth="1"/>
    <col min="13831" max="14080" width="9.109375" style="873"/>
    <col min="14081" max="14081" width="5" style="873" customWidth="1"/>
    <col min="14082" max="14082" width="31.44140625" style="873" customWidth="1"/>
    <col min="14083" max="14083" width="26.5546875" style="873" customWidth="1"/>
    <col min="14084" max="14084" width="16.6640625" style="873" customWidth="1"/>
    <col min="14085" max="14085" width="15.33203125" style="873" customWidth="1"/>
    <col min="14086" max="14086" width="16" style="873" customWidth="1"/>
    <col min="14087" max="14336" width="9.109375" style="873"/>
    <col min="14337" max="14337" width="5" style="873" customWidth="1"/>
    <col min="14338" max="14338" width="31.44140625" style="873" customWidth="1"/>
    <col min="14339" max="14339" width="26.5546875" style="873" customWidth="1"/>
    <col min="14340" max="14340" width="16.6640625" style="873" customWidth="1"/>
    <col min="14341" max="14341" width="15.33203125" style="873" customWidth="1"/>
    <col min="14342" max="14342" width="16" style="873" customWidth="1"/>
    <col min="14343" max="14592" width="9.109375" style="873"/>
    <col min="14593" max="14593" width="5" style="873" customWidth="1"/>
    <col min="14594" max="14594" width="31.44140625" style="873" customWidth="1"/>
    <col min="14595" max="14595" width="26.5546875" style="873" customWidth="1"/>
    <col min="14596" max="14596" width="16.6640625" style="873" customWidth="1"/>
    <col min="14597" max="14597" width="15.33203125" style="873" customWidth="1"/>
    <col min="14598" max="14598" width="16" style="873" customWidth="1"/>
    <col min="14599" max="14848" width="9.109375" style="873"/>
    <col min="14849" max="14849" width="5" style="873" customWidth="1"/>
    <col min="14850" max="14850" width="31.44140625" style="873" customWidth="1"/>
    <col min="14851" max="14851" width="26.5546875" style="873" customWidth="1"/>
    <col min="14852" max="14852" width="16.6640625" style="873" customWidth="1"/>
    <col min="14853" max="14853" width="15.33203125" style="873" customWidth="1"/>
    <col min="14854" max="14854" width="16" style="873" customWidth="1"/>
    <col min="14855" max="15104" width="9.109375" style="873"/>
    <col min="15105" max="15105" width="5" style="873" customWidth="1"/>
    <col min="15106" max="15106" width="31.44140625" style="873" customWidth="1"/>
    <col min="15107" max="15107" width="26.5546875" style="873" customWidth="1"/>
    <col min="15108" max="15108" width="16.6640625" style="873" customWidth="1"/>
    <col min="15109" max="15109" width="15.33203125" style="873" customWidth="1"/>
    <col min="15110" max="15110" width="16" style="873" customWidth="1"/>
    <col min="15111" max="15360" width="9.109375" style="873"/>
    <col min="15361" max="15361" width="5" style="873" customWidth="1"/>
    <col min="15362" max="15362" width="31.44140625" style="873" customWidth="1"/>
    <col min="15363" max="15363" width="26.5546875" style="873" customWidth="1"/>
    <col min="15364" max="15364" width="16.6640625" style="873" customWidth="1"/>
    <col min="15365" max="15365" width="15.33203125" style="873" customWidth="1"/>
    <col min="15366" max="15366" width="16" style="873" customWidth="1"/>
    <col min="15367" max="15616" width="9.109375" style="873"/>
    <col min="15617" max="15617" width="5" style="873" customWidth="1"/>
    <col min="15618" max="15618" width="31.44140625" style="873" customWidth="1"/>
    <col min="15619" max="15619" width="26.5546875" style="873" customWidth="1"/>
    <col min="15620" max="15620" width="16.6640625" style="873" customWidth="1"/>
    <col min="15621" max="15621" width="15.33203125" style="873" customWidth="1"/>
    <col min="15622" max="15622" width="16" style="873" customWidth="1"/>
    <col min="15623" max="15872" width="9.109375" style="873"/>
    <col min="15873" max="15873" width="5" style="873" customWidth="1"/>
    <col min="15874" max="15874" width="31.44140625" style="873" customWidth="1"/>
    <col min="15875" max="15875" width="26.5546875" style="873" customWidth="1"/>
    <col min="15876" max="15876" width="16.6640625" style="873" customWidth="1"/>
    <col min="15877" max="15877" width="15.33203125" style="873" customWidth="1"/>
    <col min="15878" max="15878" width="16" style="873" customWidth="1"/>
    <col min="15879" max="16128" width="9.109375" style="873"/>
    <col min="16129" max="16129" width="5" style="873" customWidth="1"/>
    <col min="16130" max="16130" width="31.44140625" style="873" customWidth="1"/>
    <col min="16131" max="16131" width="26.5546875" style="873" customWidth="1"/>
    <col min="16132" max="16132" width="16.6640625" style="873" customWidth="1"/>
    <col min="16133" max="16133" width="15.33203125" style="873" customWidth="1"/>
    <col min="16134" max="16134" width="16" style="873" customWidth="1"/>
    <col min="16135" max="16384" width="9.109375" style="873"/>
  </cols>
  <sheetData>
    <row r="1" spans="1:7">
      <c r="A1" s="2238"/>
      <c r="B1" s="2239"/>
      <c r="C1" s="771"/>
      <c r="D1" s="772"/>
      <c r="E1" s="112" t="s">
        <v>547</v>
      </c>
      <c r="G1" s="1710"/>
    </row>
    <row r="2" spans="1:7">
      <c r="A2" s="2240" t="s">
        <v>408</v>
      </c>
      <c r="B2" s="2240"/>
      <c r="C2" s="775"/>
      <c r="D2" s="775" t="s">
        <v>409</v>
      </c>
      <c r="E2" s="777"/>
    </row>
    <row r="3" spans="1:7">
      <c r="A3" s="775"/>
      <c r="B3" s="775"/>
      <c r="C3" s="775"/>
      <c r="D3" s="775"/>
      <c r="E3" s="775"/>
    </row>
    <row r="4" spans="1:7">
      <c r="A4" s="775"/>
      <c r="B4" s="775"/>
      <c r="C4" s="775"/>
      <c r="D4" s="775"/>
      <c r="E4" s="775"/>
    </row>
    <row r="5" spans="1:7">
      <c r="A5" s="773"/>
      <c r="B5" s="771"/>
      <c r="C5" s="771"/>
      <c r="D5" s="773"/>
      <c r="E5" s="773"/>
    </row>
    <row r="6" spans="1:7" ht="13.8">
      <c r="A6" s="773"/>
      <c r="B6" s="773"/>
      <c r="C6" s="1676" t="s">
        <v>548</v>
      </c>
      <c r="D6" s="875" t="s">
        <v>1613</v>
      </c>
      <c r="E6" s="773"/>
    </row>
    <row r="7" spans="1:7">
      <c r="A7" s="773"/>
      <c r="B7" s="773"/>
      <c r="C7" s="808"/>
      <c r="D7" s="876"/>
      <c r="E7" s="773"/>
    </row>
    <row r="8" spans="1:7">
      <c r="A8" s="773"/>
      <c r="B8" s="773"/>
      <c r="C8" s="808"/>
      <c r="D8" s="876"/>
      <c r="E8" s="773"/>
    </row>
    <row r="9" spans="1:7">
      <c r="A9" s="773"/>
      <c r="B9" s="773"/>
      <c r="C9" s="808"/>
      <c r="D9" s="773"/>
      <c r="E9" s="773"/>
    </row>
    <row r="10" spans="1:7">
      <c r="A10" s="773"/>
      <c r="B10" s="771"/>
      <c r="C10" s="771"/>
      <c r="D10" s="777" t="s">
        <v>5</v>
      </c>
      <c r="E10" s="773"/>
    </row>
    <row r="11" spans="1:7" ht="30" customHeight="1">
      <c r="A11" s="877" t="s">
        <v>549</v>
      </c>
      <c r="B11" s="2246" t="s">
        <v>550</v>
      </c>
      <c r="C11" s="2247"/>
      <c r="D11" s="878" t="s">
        <v>551</v>
      </c>
      <c r="E11" s="773"/>
    </row>
    <row r="12" spans="1:7">
      <c r="A12" s="816" t="s">
        <v>9</v>
      </c>
      <c r="B12" s="2227" t="s">
        <v>552</v>
      </c>
      <c r="C12" s="2228"/>
      <c r="D12" s="1154"/>
      <c r="E12" s="773"/>
    </row>
    <row r="13" spans="1:7">
      <c r="A13" s="816" t="s">
        <v>15</v>
      </c>
      <c r="B13" s="2227" t="s">
        <v>553</v>
      </c>
      <c r="C13" s="2228"/>
      <c r="D13" s="1154"/>
      <c r="E13" s="773"/>
    </row>
    <row r="14" spans="1:7">
      <c r="A14" s="816" t="s">
        <v>17</v>
      </c>
      <c r="B14" s="2227" t="s">
        <v>554</v>
      </c>
      <c r="C14" s="2228"/>
      <c r="D14" s="1154"/>
      <c r="E14" s="773"/>
    </row>
    <row r="15" spans="1:7">
      <c r="A15" s="816" t="s">
        <v>19</v>
      </c>
      <c r="B15" s="2227" t="s">
        <v>555</v>
      </c>
      <c r="C15" s="2228"/>
      <c r="D15" s="1154"/>
      <c r="E15" s="773"/>
    </row>
    <row r="16" spans="1:7">
      <c r="A16" s="816" t="s">
        <v>27</v>
      </c>
      <c r="B16" s="2227" t="s">
        <v>556</v>
      </c>
      <c r="C16" s="2228"/>
      <c r="D16" s="1154"/>
      <c r="E16" s="773"/>
    </row>
    <row r="17" spans="1:5">
      <c r="A17" s="816" t="s">
        <v>29</v>
      </c>
      <c r="B17" s="2227" t="s">
        <v>557</v>
      </c>
      <c r="C17" s="2228"/>
      <c r="D17" s="1154"/>
      <c r="E17" s="773"/>
    </row>
    <row r="18" spans="1:5">
      <c r="A18" s="816"/>
      <c r="B18" s="2248" t="s">
        <v>1580</v>
      </c>
      <c r="C18" s="2249"/>
      <c r="D18" s="1154"/>
      <c r="E18" s="773"/>
    </row>
    <row r="19" spans="1:5">
      <c r="A19" s="816" t="s">
        <v>31</v>
      </c>
      <c r="B19" s="2227" t="s">
        <v>558</v>
      </c>
      <c r="C19" s="2228"/>
      <c r="D19" s="1154"/>
      <c r="E19" s="773"/>
    </row>
    <row r="20" spans="1:5">
      <c r="A20" s="816" t="s">
        <v>33</v>
      </c>
      <c r="B20" s="2227" t="s">
        <v>559</v>
      </c>
      <c r="C20" s="2228"/>
      <c r="D20" s="1154"/>
      <c r="E20" s="773"/>
    </row>
    <row r="21" spans="1:5">
      <c r="A21" s="858"/>
      <c r="B21" s="2231" t="s">
        <v>143</v>
      </c>
      <c r="C21" s="2232"/>
      <c r="D21" s="1155">
        <f>SUM(D12:D20)-D18</f>
        <v>0</v>
      </c>
      <c r="E21" s="773"/>
    </row>
    <row r="22" spans="1:5">
      <c r="A22" s="773"/>
      <c r="B22" s="773"/>
      <c r="C22" s="773"/>
      <c r="D22" s="773"/>
      <c r="E22" s="773"/>
    </row>
    <row r="23" spans="1:5">
      <c r="A23" s="773"/>
      <c r="B23" s="781"/>
      <c r="C23" s="781"/>
      <c r="D23" s="773"/>
      <c r="E23" s="773"/>
    </row>
    <row r="24" spans="1:5">
      <c r="A24" s="773"/>
      <c r="B24" s="773" t="s">
        <v>560</v>
      </c>
      <c r="C24" s="781"/>
      <c r="D24" s="773"/>
      <c r="E24" s="773"/>
    </row>
    <row r="25" spans="1:5">
      <c r="A25" s="773"/>
      <c r="B25" s="773" t="s">
        <v>561</v>
      </c>
      <c r="C25" s="771"/>
      <c r="D25" s="773"/>
      <c r="E25" s="773"/>
    </row>
    <row r="26" spans="1:5">
      <c r="A26" s="773"/>
      <c r="B26" s="773" t="s">
        <v>562</v>
      </c>
      <c r="C26" s="771"/>
      <c r="D26" s="773"/>
      <c r="E26" s="773"/>
    </row>
    <row r="27" spans="1:5">
      <c r="A27" s="773"/>
      <c r="B27" s="773"/>
      <c r="C27" s="771"/>
      <c r="D27" s="773"/>
      <c r="E27" s="773"/>
    </row>
    <row r="28" spans="1:5">
      <c r="A28" s="773"/>
      <c r="B28" s="773"/>
      <c r="C28" s="771"/>
      <c r="D28" s="773"/>
      <c r="E28" s="773"/>
    </row>
    <row r="29" spans="1:5">
      <c r="A29" s="773"/>
      <c r="B29" s="773"/>
      <c r="C29" s="771"/>
      <c r="D29" s="773"/>
      <c r="E29" s="773"/>
    </row>
    <row r="30" spans="1:5">
      <c r="A30" s="773"/>
      <c r="B30" s="773"/>
      <c r="C30" s="771"/>
      <c r="D30" s="773"/>
      <c r="E30" s="773"/>
    </row>
    <row r="31" spans="1:5">
      <c r="A31" s="773"/>
      <c r="B31" s="773"/>
      <c r="C31" s="771"/>
      <c r="D31" s="773"/>
      <c r="E31" s="773"/>
    </row>
    <row r="32" spans="1:5">
      <c r="A32" s="773"/>
      <c r="B32" s="773"/>
      <c r="C32" s="771"/>
      <c r="D32" s="773"/>
      <c r="E32" s="773"/>
    </row>
    <row r="33" spans="1:5">
      <c r="A33" s="773"/>
      <c r="B33" s="823"/>
      <c r="C33" s="771" t="s">
        <v>544</v>
      </c>
      <c r="D33" s="824"/>
      <c r="E33" s="773"/>
    </row>
    <row r="34" spans="1:5">
      <c r="A34" s="773"/>
      <c r="B34" s="825" t="s">
        <v>422</v>
      </c>
      <c r="C34" s="771" t="s">
        <v>546</v>
      </c>
      <c r="D34" s="775" t="s">
        <v>103</v>
      </c>
      <c r="E34" s="773"/>
    </row>
    <row r="35" spans="1:5">
      <c r="A35" s="773"/>
      <c r="B35" s="771"/>
      <c r="C35" s="771"/>
      <c r="D35" s="773"/>
      <c r="E35" s="773"/>
    </row>
    <row r="36" spans="1:5">
      <c r="A36" s="773"/>
      <c r="B36" s="771"/>
      <c r="C36" s="771"/>
      <c r="D36" s="773"/>
      <c r="E36" s="773"/>
    </row>
  </sheetData>
  <mergeCells count="13">
    <mergeCell ref="B21:C21"/>
    <mergeCell ref="A1:B1"/>
    <mergeCell ref="A2:B2"/>
    <mergeCell ref="B11:C11"/>
    <mergeCell ref="B12:C12"/>
    <mergeCell ref="B13:C13"/>
    <mergeCell ref="B14:C14"/>
    <mergeCell ref="B15:C15"/>
    <mergeCell ref="B16:C16"/>
    <mergeCell ref="B17:C17"/>
    <mergeCell ref="B19:C19"/>
    <mergeCell ref="B20:C20"/>
    <mergeCell ref="B18:C18"/>
  </mergeCells>
  <dataValidations count="2">
    <dataValidation allowBlank="1" sqref="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00000000-0002-0000-1F00-000000000000}"/>
    <dataValidation type="date" allowBlank="1" showInputMessage="1" showErrorMessage="1" error="Nekorektan datum" prompt="Uneti datum u obliku_x000a_dan mes god_x000a_datum separator &quot;/&quot; ili &quot;-&quot; _x000a_ili &quot;.&quot;"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4:D65545 IZ65544:IZ65545 SV65544:SV65545 ACR65544:ACR65545 AMN65544:AMN65545 AWJ65544:AWJ65545 BGF65544:BGF65545 BQB65544:BQB65545 BZX65544:BZX65545 CJT65544:CJT65545 CTP65544:CTP65545 DDL65544:DDL65545 DNH65544:DNH65545 DXD65544:DXD65545 EGZ65544:EGZ65545 EQV65544:EQV65545 FAR65544:FAR65545 FKN65544:FKN65545 FUJ65544:FUJ65545 GEF65544:GEF65545 GOB65544:GOB65545 GXX65544:GXX65545 HHT65544:HHT65545 HRP65544:HRP65545 IBL65544:IBL65545 ILH65544:ILH65545 IVD65544:IVD65545 JEZ65544:JEZ65545 JOV65544:JOV65545 JYR65544:JYR65545 KIN65544:KIN65545 KSJ65544:KSJ65545 LCF65544:LCF65545 LMB65544:LMB65545 LVX65544:LVX65545 MFT65544:MFT65545 MPP65544:MPP65545 MZL65544:MZL65545 NJH65544:NJH65545 NTD65544:NTD65545 OCZ65544:OCZ65545 OMV65544:OMV65545 OWR65544:OWR65545 PGN65544:PGN65545 PQJ65544:PQJ65545 QAF65544:QAF65545 QKB65544:QKB65545 QTX65544:QTX65545 RDT65544:RDT65545 RNP65544:RNP65545 RXL65544:RXL65545 SHH65544:SHH65545 SRD65544:SRD65545 TAZ65544:TAZ65545 TKV65544:TKV65545 TUR65544:TUR65545 UEN65544:UEN65545 UOJ65544:UOJ65545 UYF65544:UYF65545 VIB65544:VIB65545 VRX65544:VRX65545 WBT65544:WBT65545 WLP65544:WLP65545 WVL65544:WVL65545 D131080:D131081 IZ131080:IZ131081 SV131080:SV131081 ACR131080:ACR131081 AMN131080:AMN131081 AWJ131080:AWJ131081 BGF131080:BGF131081 BQB131080:BQB131081 BZX131080:BZX131081 CJT131080:CJT131081 CTP131080:CTP131081 DDL131080:DDL131081 DNH131080:DNH131081 DXD131080:DXD131081 EGZ131080:EGZ131081 EQV131080:EQV131081 FAR131080:FAR131081 FKN131080:FKN131081 FUJ131080:FUJ131081 GEF131080:GEF131081 GOB131080:GOB131081 GXX131080:GXX131081 HHT131080:HHT131081 HRP131080:HRP131081 IBL131080:IBL131081 ILH131080:ILH131081 IVD131080:IVD131081 JEZ131080:JEZ131081 JOV131080:JOV131081 JYR131080:JYR131081 KIN131080:KIN131081 KSJ131080:KSJ131081 LCF131080:LCF131081 LMB131080:LMB131081 LVX131080:LVX131081 MFT131080:MFT131081 MPP131080:MPP131081 MZL131080:MZL131081 NJH131080:NJH131081 NTD131080:NTD131081 OCZ131080:OCZ131081 OMV131080:OMV131081 OWR131080:OWR131081 PGN131080:PGN131081 PQJ131080:PQJ131081 QAF131080:QAF131081 QKB131080:QKB131081 QTX131080:QTX131081 RDT131080:RDT131081 RNP131080:RNP131081 RXL131080:RXL131081 SHH131080:SHH131081 SRD131080:SRD131081 TAZ131080:TAZ131081 TKV131080:TKV131081 TUR131080:TUR131081 UEN131080:UEN131081 UOJ131080:UOJ131081 UYF131080:UYF131081 VIB131080:VIB131081 VRX131080:VRX131081 WBT131080:WBT131081 WLP131080:WLP131081 WVL131080:WVL131081 D196616:D196617 IZ196616:IZ196617 SV196616:SV196617 ACR196616:ACR196617 AMN196616:AMN196617 AWJ196616:AWJ196617 BGF196616:BGF196617 BQB196616:BQB196617 BZX196616:BZX196617 CJT196616:CJT196617 CTP196616:CTP196617 DDL196616:DDL196617 DNH196616:DNH196617 DXD196616:DXD196617 EGZ196616:EGZ196617 EQV196616:EQV196617 FAR196616:FAR196617 FKN196616:FKN196617 FUJ196616:FUJ196617 GEF196616:GEF196617 GOB196616:GOB196617 GXX196616:GXX196617 HHT196616:HHT196617 HRP196616:HRP196617 IBL196616:IBL196617 ILH196616:ILH196617 IVD196616:IVD196617 JEZ196616:JEZ196617 JOV196616:JOV196617 JYR196616:JYR196617 KIN196616:KIN196617 KSJ196616:KSJ196617 LCF196616:LCF196617 LMB196616:LMB196617 LVX196616:LVX196617 MFT196616:MFT196617 MPP196616:MPP196617 MZL196616:MZL196617 NJH196616:NJH196617 NTD196616:NTD196617 OCZ196616:OCZ196617 OMV196616:OMV196617 OWR196616:OWR196617 PGN196616:PGN196617 PQJ196616:PQJ196617 QAF196616:QAF196617 QKB196616:QKB196617 QTX196616:QTX196617 RDT196616:RDT196617 RNP196616:RNP196617 RXL196616:RXL196617 SHH196616:SHH196617 SRD196616:SRD196617 TAZ196616:TAZ196617 TKV196616:TKV196617 TUR196616:TUR196617 UEN196616:UEN196617 UOJ196616:UOJ196617 UYF196616:UYF196617 VIB196616:VIB196617 VRX196616:VRX196617 WBT196616:WBT196617 WLP196616:WLP196617 WVL196616:WVL196617 D262152:D262153 IZ262152:IZ262153 SV262152:SV262153 ACR262152:ACR262153 AMN262152:AMN262153 AWJ262152:AWJ262153 BGF262152:BGF262153 BQB262152:BQB262153 BZX262152:BZX262153 CJT262152:CJT262153 CTP262152:CTP262153 DDL262152:DDL262153 DNH262152:DNH262153 DXD262152:DXD262153 EGZ262152:EGZ262153 EQV262152:EQV262153 FAR262152:FAR262153 FKN262152:FKN262153 FUJ262152:FUJ262153 GEF262152:GEF262153 GOB262152:GOB262153 GXX262152:GXX262153 HHT262152:HHT262153 HRP262152:HRP262153 IBL262152:IBL262153 ILH262152:ILH262153 IVD262152:IVD262153 JEZ262152:JEZ262153 JOV262152:JOV262153 JYR262152:JYR262153 KIN262152:KIN262153 KSJ262152:KSJ262153 LCF262152:LCF262153 LMB262152:LMB262153 LVX262152:LVX262153 MFT262152:MFT262153 MPP262152:MPP262153 MZL262152:MZL262153 NJH262152:NJH262153 NTD262152:NTD262153 OCZ262152:OCZ262153 OMV262152:OMV262153 OWR262152:OWR262153 PGN262152:PGN262153 PQJ262152:PQJ262153 QAF262152:QAF262153 QKB262152:QKB262153 QTX262152:QTX262153 RDT262152:RDT262153 RNP262152:RNP262153 RXL262152:RXL262153 SHH262152:SHH262153 SRD262152:SRD262153 TAZ262152:TAZ262153 TKV262152:TKV262153 TUR262152:TUR262153 UEN262152:UEN262153 UOJ262152:UOJ262153 UYF262152:UYF262153 VIB262152:VIB262153 VRX262152:VRX262153 WBT262152:WBT262153 WLP262152:WLP262153 WVL262152:WVL262153 D327688:D327689 IZ327688:IZ327689 SV327688:SV327689 ACR327688:ACR327689 AMN327688:AMN327689 AWJ327688:AWJ327689 BGF327688:BGF327689 BQB327688:BQB327689 BZX327688:BZX327689 CJT327688:CJT327689 CTP327688:CTP327689 DDL327688:DDL327689 DNH327688:DNH327689 DXD327688:DXD327689 EGZ327688:EGZ327689 EQV327688:EQV327689 FAR327688:FAR327689 FKN327688:FKN327689 FUJ327688:FUJ327689 GEF327688:GEF327689 GOB327688:GOB327689 GXX327688:GXX327689 HHT327688:HHT327689 HRP327688:HRP327689 IBL327688:IBL327689 ILH327688:ILH327689 IVD327688:IVD327689 JEZ327688:JEZ327689 JOV327688:JOV327689 JYR327688:JYR327689 KIN327688:KIN327689 KSJ327688:KSJ327689 LCF327688:LCF327689 LMB327688:LMB327689 LVX327688:LVX327689 MFT327688:MFT327689 MPP327688:MPP327689 MZL327688:MZL327689 NJH327688:NJH327689 NTD327688:NTD327689 OCZ327688:OCZ327689 OMV327688:OMV327689 OWR327688:OWR327689 PGN327688:PGN327689 PQJ327688:PQJ327689 QAF327688:QAF327689 QKB327688:QKB327689 QTX327688:QTX327689 RDT327688:RDT327689 RNP327688:RNP327689 RXL327688:RXL327689 SHH327688:SHH327689 SRD327688:SRD327689 TAZ327688:TAZ327689 TKV327688:TKV327689 TUR327688:TUR327689 UEN327688:UEN327689 UOJ327688:UOJ327689 UYF327688:UYF327689 VIB327688:VIB327689 VRX327688:VRX327689 WBT327688:WBT327689 WLP327688:WLP327689 WVL327688:WVL327689 D393224:D393225 IZ393224:IZ393225 SV393224:SV393225 ACR393224:ACR393225 AMN393224:AMN393225 AWJ393224:AWJ393225 BGF393224:BGF393225 BQB393224:BQB393225 BZX393224:BZX393225 CJT393224:CJT393225 CTP393224:CTP393225 DDL393224:DDL393225 DNH393224:DNH393225 DXD393224:DXD393225 EGZ393224:EGZ393225 EQV393224:EQV393225 FAR393224:FAR393225 FKN393224:FKN393225 FUJ393224:FUJ393225 GEF393224:GEF393225 GOB393224:GOB393225 GXX393224:GXX393225 HHT393224:HHT393225 HRP393224:HRP393225 IBL393224:IBL393225 ILH393224:ILH393225 IVD393224:IVD393225 JEZ393224:JEZ393225 JOV393224:JOV393225 JYR393224:JYR393225 KIN393224:KIN393225 KSJ393224:KSJ393225 LCF393224:LCF393225 LMB393224:LMB393225 LVX393224:LVX393225 MFT393224:MFT393225 MPP393224:MPP393225 MZL393224:MZL393225 NJH393224:NJH393225 NTD393224:NTD393225 OCZ393224:OCZ393225 OMV393224:OMV393225 OWR393224:OWR393225 PGN393224:PGN393225 PQJ393224:PQJ393225 QAF393224:QAF393225 QKB393224:QKB393225 QTX393224:QTX393225 RDT393224:RDT393225 RNP393224:RNP393225 RXL393224:RXL393225 SHH393224:SHH393225 SRD393224:SRD393225 TAZ393224:TAZ393225 TKV393224:TKV393225 TUR393224:TUR393225 UEN393224:UEN393225 UOJ393224:UOJ393225 UYF393224:UYF393225 VIB393224:VIB393225 VRX393224:VRX393225 WBT393224:WBT393225 WLP393224:WLP393225 WVL393224:WVL393225 D458760:D458761 IZ458760:IZ458761 SV458760:SV458761 ACR458760:ACR458761 AMN458760:AMN458761 AWJ458760:AWJ458761 BGF458760:BGF458761 BQB458760:BQB458761 BZX458760:BZX458761 CJT458760:CJT458761 CTP458760:CTP458761 DDL458760:DDL458761 DNH458760:DNH458761 DXD458760:DXD458761 EGZ458760:EGZ458761 EQV458760:EQV458761 FAR458760:FAR458761 FKN458760:FKN458761 FUJ458760:FUJ458761 GEF458760:GEF458761 GOB458760:GOB458761 GXX458760:GXX458761 HHT458760:HHT458761 HRP458760:HRP458761 IBL458760:IBL458761 ILH458760:ILH458761 IVD458760:IVD458761 JEZ458760:JEZ458761 JOV458760:JOV458761 JYR458760:JYR458761 KIN458760:KIN458761 KSJ458760:KSJ458761 LCF458760:LCF458761 LMB458760:LMB458761 LVX458760:LVX458761 MFT458760:MFT458761 MPP458760:MPP458761 MZL458760:MZL458761 NJH458760:NJH458761 NTD458760:NTD458761 OCZ458760:OCZ458761 OMV458760:OMV458761 OWR458760:OWR458761 PGN458760:PGN458761 PQJ458760:PQJ458761 QAF458760:QAF458761 QKB458760:QKB458761 QTX458760:QTX458761 RDT458760:RDT458761 RNP458760:RNP458761 RXL458760:RXL458761 SHH458760:SHH458761 SRD458760:SRD458761 TAZ458760:TAZ458761 TKV458760:TKV458761 TUR458760:TUR458761 UEN458760:UEN458761 UOJ458760:UOJ458761 UYF458760:UYF458761 VIB458760:VIB458761 VRX458760:VRX458761 WBT458760:WBT458761 WLP458760:WLP458761 WVL458760:WVL458761 D524296:D524297 IZ524296:IZ524297 SV524296:SV524297 ACR524296:ACR524297 AMN524296:AMN524297 AWJ524296:AWJ524297 BGF524296:BGF524297 BQB524296:BQB524297 BZX524296:BZX524297 CJT524296:CJT524297 CTP524296:CTP524297 DDL524296:DDL524297 DNH524296:DNH524297 DXD524296:DXD524297 EGZ524296:EGZ524297 EQV524296:EQV524297 FAR524296:FAR524297 FKN524296:FKN524297 FUJ524296:FUJ524297 GEF524296:GEF524297 GOB524296:GOB524297 GXX524296:GXX524297 HHT524296:HHT524297 HRP524296:HRP524297 IBL524296:IBL524297 ILH524296:ILH524297 IVD524296:IVD524297 JEZ524296:JEZ524297 JOV524296:JOV524297 JYR524296:JYR524297 KIN524296:KIN524297 KSJ524296:KSJ524297 LCF524296:LCF524297 LMB524296:LMB524297 LVX524296:LVX524297 MFT524296:MFT524297 MPP524296:MPP524297 MZL524296:MZL524297 NJH524296:NJH524297 NTD524296:NTD524297 OCZ524296:OCZ524297 OMV524296:OMV524297 OWR524296:OWR524297 PGN524296:PGN524297 PQJ524296:PQJ524297 QAF524296:QAF524297 QKB524296:QKB524297 QTX524296:QTX524297 RDT524296:RDT524297 RNP524296:RNP524297 RXL524296:RXL524297 SHH524296:SHH524297 SRD524296:SRD524297 TAZ524296:TAZ524297 TKV524296:TKV524297 TUR524296:TUR524297 UEN524296:UEN524297 UOJ524296:UOJ524297 UYF524296:UYF524297 VIB524296:VIB524297 VRX524296:VRX524297 WBT524296:WBT524297 WLP524296:WLP524297 WVL524296:WVL524297 D589832:D589833 IZ589832:IZ589833 SV589832:SV589833 ACR589832:ACR589833 AMN589832:AMN589833 AWJ589832:AWJ589833 BGF589832:BGF589833 BQB589832:BQB589833 BZX589832:BZX589833 CJT589832:CJT589833 CTP589832:CTP589833 DDL589832:DDL589833 DNH589832:DNH589833 DXD589832:DXD589833 EGZ589832:EGZ589833 EQV589832:EQV589833 FAR589832:FAR589833 FKN589832:FKN589833 FUJ589832:FUJ589833 GEF589832:GEF589833 GOB589832:GOB589833 GXX589832:GXX589833 HHT589832:HHT589833 HRP589832:HRP589833 IBL589832:IBL589833 ILH589832:ILH589833 IVD589832:IVD589833 JEZ589832:JEZ589833 JOV589832:JOV589833 JYR589832:JYR589833 KIN589832:KIN589833 KSJ589832:KSJ589833 LCF589832:LCF589833 LMB589832:LMB589833 LVX589832:LVX589833 MFT589832:MFT589833 MPP589832:MPP589833 MZL589832:MZL589833 NJH589832:NJH589833 NTD589832:NTD589833 OCZ589832:OCZ589833 OMV589832:OMV589833 OWR589832:OWR589833 PGN589832:PGN589833 PQJ589832:PQJ589833 QAF589832:QAF589833 QKB589832:QKB589833 QTX589832:QTX589833 RDT589832:RDT589833 RNP589832:RNP589833 RXL589832:RXL589833 SHH589832:SHH589833 SRD589832:SRD589833 TAZ589832:TAZ589833 TKV589832:TKV589833 TUR589832:TUR589833 UEN589832:UEN589833 UOJ589832:UOJ589833 UYF589832:UYF589833 VIB589832:VIB589833 VRX589832:VRX589833 WBT589832:WBT589833 WLP589832:WLP589833 WVL589832:WVL589833 D655368:D655369 IZ655368:IZ655369 SV655368:SV655369 ACR655368:ACR655369 AMN655368:AMN655369 AWJ655368:AWJ655369 BGF655368:BGF655369 BQB655368:BQB655369 BZX655368:BZX655369 CJT655368:CJT655369 CTP655368:CTP655369 DDL655368:DDL655369 DNH655368:DNH655369 DXD655368:DXD655369 EGZ655368:EGZ655369 EQV655368:EQV655369 FAR655368:FAR655369 FKN655368:FKN655369 FUJ655368:FUJ655369 GEF655368:GEF655369 GOB655368:GOB655369 GXX655368:GXX655369 HHT655368:HHT655369 HRP655368:HRP655369 IBL655368:IBL655369 ILH655368:ILH655369 IVD655368:IVD655369 JEZ655368:JEZ655369 JOV655368:JOV655369 JYR655368:JYR655369 KIN655368:KIN655369 KSJ655368:KSJ655369 LCF655368:LCF655369 LMB655368:LMB655369 LVX655368:LVX655369 MFT655368:MFT655369 MPP655368:MPP655369 MZL655368:MZL655369 NJH655368:NJH655369 NTD655368:NTD655369 OCZ655368:OCZ655369 OMV655368:OMV655369 OWR655368:OWR655369 PGN655368:PGN655369 PQJ655368:PQJ655369 QAF655368:QAF655369 QKB655368:QKB655369 QTX655368:QTX655369 RDT655368:RDT655369 RNP655368:RNP655369 RXL655368:RXL655369 SHH655368:SHH655369 SRD655368:SRD655369 TAZ655368:TAZ655369 TKV655368:TKV655369 TUR655368:TUR655369 UEN655368:UEN655369 UOJ655368:UOJ655369 UYF655368:UYF655369 VIB655368:VIB655369 VRX655368:VRX655369 WBT655368:WBT655369 WLP655368:WLP655369 WVL655368:WVL655369 D720904:D720905 IZ720904:IZ720905 SV720904:SV720905 ACR720904:ACR720905 AMN720904:AMN720905 AWJ720904:AWJ720905 BGF720904:BGF720905 BQB720904:BQB720905 BZX720904:BZX720905 CJT720904:CJT720905 CTP720904:CTP720905 DDL720904:DDL720905 DNH720904:DNH720905 DXD720904:DXD720905 EGZ720904:EGZ720905 EQV720904:EQV720905 FAR720904:FAR720905 FKN720904:FKN720905 FUJ720904:FUJ720905 GEF720904:GEF720905 GOB720904:GOB720905 GXX720904:GXX720905 HHT720904:HHT720905 HRP720904:HRP720905 IBL720904:IBL720905 ILH720904:ILH720905 IVD720904:IVD720905 JEZ720904:JEZ720905 JOV720904:JOV720905 JYR720904:JYR720905 KIN720904:KIN720905 KSJ720904:KSJ720905 LCF720904:LCF720905 LMB720904:LMB720905 LVX720904:LVX720905 MFT720904:MFT720905 MPP720904:MPP720905 MZL720904:MZL720905 NJH720904:NJH720905 NTD720904:NTD720905 OCZ720904:OCZ720905 OMV720904:OMV720905 OWR720904:OWR720905 PGN720904:PGN720905 PQJ720904:PQJ720905 QAF720904:QAF720905 QKB720904:QKB720905 QTX720904:QTX720905 RDT720904:RDT720905 RNP720904:RNP720905 RXL720904:RXL720905 SHH720904:SHH720905 SRD720904:SRD720905 TAZ720904:TAZ720905 TKV720904:TKV720905 TUR720904:TUR720905 UEN720904:UEN720905 UOJ720904:UOJ720905 UYF720904:UYF720905 VIB720904:VIB720905 VRX720904:VRX720905 WBT720904:WBT720905 WLP720904:WLP720905 WVL720904:WVL720905 D786440:D786441 IZ786440:IZ786441 SV786440:SV786441 ACR786440:ACR786441 AMN786440:AMN786441 AWJ786440:AWJ786441 BGF786440:BGF786441 BQB786440:BQB786441 BZX786440:BZX786441 CJT786440:CJT786441 CTP786440:CTP786441 DDL786440:DDL786441 DNH786440:DNH786441 DXD786440:DXD786441 EGZ786440:EGZ786441 EQV786440:EQV786441 FAR786440:FAR786441 FKN786440:FKN786441 FUJ786440:FUJ786441 GEF786440:GEF786441 GOB786440:GOB786441 GXX786440:GXX786441 HHT786440:HHT786441 HRP786440:HRP786441 IBL786440:IBL786441 ILH786440:ILH786441 IVD786440:IVD786441 JEZ786440:JEZ786441 JOV786440:JOV786441 JYR786440:JYR786441 KIN786440:KIN786441 KSJ786440:KSJ786441 LCF786440:LCF786441 LMB786440:LMB786441 LVX786440:LVX786441 MFT786440:MFT786441 MPP786440:MPP786441 MZL786440:MZL786441 NJH786440:NJH786441 NTD786440:NTD786441 OCZ786440:OCZ786441 OMV786440:OMV786441 OWR786440:OWR786441 PGN786440:PGN786441 PQJ786440:PQJ786441 QAF786440:QAF786441 QKB786440:QKB786441 QTX786440:QTX786441 RDT786440:RDT786441 RNP786440:RNP786441 RXL786440:RXL786441 SHH786440:SHH786441 SRD786440:SRD786441 TAZ786440:TAZ786441 TKV786440:TKV786441 TUR786440:TUR786441 UEN786440:UEN786441 UOJ786440:UOJ786441 UYF786440:UYF786441 VIB786440:VIB786441 VRX786440:VRX786441 WBT786440:WBT786441 WLP786440:WLP786441 WVL786440:WVL786441 D851976:D851977 IZ851976:IZ851977 SV851976:SV851977 ACR851976:ACR851977 AMN851976:AMN851977 AWJ851976:AWJ851977 BGF851976:BGF851977 BQB851976:BQB851977 BZX851976:BZX851977 CJT851976:CJT851977 CTP851976:CTP851977 DDL851976:DDL851977 DNH851976:DNH851977 DXD851976:DXD851977 EGZ851976:EGZ851977 EQV851976:EQV851977 FAR851976:FAR851977 FKN851976:FKN851977 FUJ851976:FUJ851977 GEF851976:GEF851977 GOB851976:GOB851977 GXX851976:GXX851977 HHT851976:HHT851977 HRP851976:HRP851977 IBL851976:IBL851977 ILH851976:ILH851977 IVD851976:IVD851977 JEZ851976:JEZ851977 JOV851976:JOV851977 JYR851976:JYR851977 KIN851976:KIN851977 KSJ851976:KSJ851977 LCF851976:LCF851977 LMB851976:LMB851977 LVX851976:LVX851977 MFT851976:MFT851977 MPP851976:MPP851977 MZL851976:MZL851977 NJH851976:NJH851977 NTD851976:NTD851977 OCZ851976:OCZ851977 OMV851976:OMV851977 OWR851976:OWR851977 PGN851976:PGN851977 PQJ851976:PQJ851977 QAF851976:QAF851977 QKB851976:QKB851977 QTX851976:QTX851977 RDT851976:RDT851977 RNP851976:RNP851977 RXL851976:RXL851977 SHH851976:SHH851977 SRD851976:SRD851977 TAZ851976:TAZ851977 TKV851976:TKV851977 TUR851976:TUR851977 UEN851976:UEN851977 UOJ851976:UOJ851977 UYF851976:UYF851977 VIB851976:VIB851977 VRX851976:VRX851977 WBT851976:WBT851977 WLP851976:WLP851977 WVL851976:WVL851977 D917512:D917513 IZ917512:IZ917513 SV917512:SV917513 ACR917512:ACR917513 AMN917512:AMN917513 AWJ917512:AWJ917513 BGF917512:BGF917513 BQB917512:BQB917513 BZX917512:BZX917513 CJT917512:CJT917513 CTP917512:CTP917513 DDL917512:DDL917513 DNH917512:DNH917513 DXD917512:DXD917513 EGZ917512:EGZ917513 EQV917512:EQV917513 FAR917512:FAR917513 FKN917512:FKN917513 FUJ917512:FUJ917513 GEF917512:GEF917513 GOB917512:GOB917513 GXX917512:GXX917513 HHT917512:HHT917513 HRP917512:HRP917513 IBL917512:IBL917513 ILH917512:ILH917513 IVD917512:IVD917513 JEZ917512:JEZ917513 JOV917512:JOV917513 JYR917512:JYR917513 KIN917512:KIN917513 KSJ917512:KSJ917513 LCF917512:LCF917513 LMB917512:LMB917513 LVX917512:LVX917513 MFT917512:MFT917513 MPP917512:MPP917513 MZL917512:MZL917513 NJH917512:NJH917513 NTD917512:NTD917513 OCZ917512:OCZ917513 OMV917512:OMV917513 OWR917512:OWR917513 PGN917512:PGN917513 PQJ917512:PQJ917513 QAF917512:QAF917513 QKB917512:QKB917513 QTX917512:QTX917513 RDT917512:RDT917513 RNP917512:RNP917513 RXL917512:RXL917513 SHH917512:SHH917513 SRD917512:SRD917513 TAZ917512:TAZ917513 TKV917512:TKV917513 TUR917512:TUR917513 UEN917512:UEN917513 UOJ917512:UOJ917513 UYF917512:UYF917513 VIB917512:VIB917513 VRX917512:VRX917513 WBT917512:WBT917513 WLP917512:WLP917513 WVL917512:WVL917513 D983048:D983049 IZ983048:IZ983049 SV983048:SV983049 ACR983048:ACR983049 AMN983048:AMN983049 AWJ983048:AWJ983049 BGF983048:BGF983049 BQB983048:BQB983049 BZX983048:BZX983049 CJT983048:CJT983049 CTP983048:CTP983049 DDL983048:DDL983049 DNH983048:DNH983049 DXD983048:DXD983049 EGZ983048:EGZ983049 EQV983048:EQV983049 FAR983048:FAR983049 FKN983048:FKN983049 FUJ983048:FUJ983049 GEF983048:GEF983049 GOB983048:GOB983049 GXX983048:GXX983049 HHT983048:HHT983049 HRP983048:HRP983049 IBL983048:IBL983049 ILH983048:ILH983049 IVD983048:IVD983049 JEZ983048:JEZ983049 JOV983048:JOV983049 JYR983048:JYR983049 KIN983048:KIN983049 KSJ983048:KSJ983049 LCF983048:LCF983049 LMB983048:LMB983049 LVX983048:LVX983049 MFT983048:MFT983049 MPP983048:MPP983049 MZL983048:MZL983049 NJH983048:NJH983049 NTD983048:NTD983049 OCZ983048:OCZ983049 OMV983048:OMV983049 OWR983048:OWR983049 PGN983048:PGN983049 PQJ983048:PQJ983049 QAF983048:QAF983049 QKB983048:QKB983049 QTX983048:QTX983049 RDT983048:RDT983049 RNP983048:RNP983049 RXL983048:RXL983049 SHH983048:SHH983049 SRD983048:SRD983049 TAZ983048:TAZ983049 TKV983048:TKV983049 TUR983048:TUR983049 UEN983048:UEN983049 UOJ983048:UOJ983049 UYF983048:UYF983049 VIB983048:VIB983049 VRX983048:VRX983049 WBT983048:WBT983049 WLP983048:WLP983049 WVL983048:WVL983049" xr:uid="{00000000-0002-0000-1F00-000001000000}">
      <formula1>36525</formula1>
      <formula2>40543</formula2>
    </dataValidation>
  </dataValidations>
  <printOptions horizontalCentered="1"/>
  <pageMargins left="0.74803149606299213" right="0.74803149606299213" top="0.56000000000000005" bottom="0.39370078740157483" header="0.11811023622047245" footer="0.11811023622047245"/>
  <pageSetup paperSize="9" scale="86"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W114"/>
  <sheetViews>
    <sheetView zoomScale="90" zoomScaleNormal="90" workbookViewId="0">
      <selection activeCell="L8" sqref="L8"/>
    </sheetView>
  </sheetViews>
  <sheetFormatPr defaultRowHeight="13.8"/>
  <cols>
    <col min="1" max="2" width="14.33203125" style="1" customWidth="1"/>
    <col min="3" max="3" width="12.5546875" style="1" customWidth="1"/>
    <col min="4" max="4" width="12.109375" style="1" customWidth="1"/>
    <col min="5" max="5" width="14.33203125" style="1" bestFit="1" customWidth="1"/>
    <col min="6" max="7" width="14.88671875" style="1" customWidth="1"/>
    <col min="8" max="8" width="13.44140625" style="1" customWidth="1"/>
    <col min="9" max="9" width="15.109375" style="1" customWidth="1"/>
    <col min="10" max="10" width="16.44140625" style="1" customWidth="1"/>
    <col min="11" max="11" width="15" style="1" customWidth="1"/>
    <col min="12" max="13" width="18.44140625" style="1" customWidth="1"/>
    <col min="14" max="14" width="12.88671875" style="1" customWidth="1"/>
    <col min="15" max="15" width="12.44140625" style="1" customWidth="1"/>
    <col min="16" max="16" width="12.109375" style="1" bestFit="1" customWidth="1"/>
    <col min="17" max="17" width="12.109375" style="1" customWidth="1"/>
    <col min="18" max="18" width="10" style="1" customWidth="1"/>
    <col min="19" max="19" width="14.33203125" style="1" bestFit="1" customWidth="1"/>
    <col min="20" max="20" width="13.44140625" style="1" customWidth="1"/>
    <col min="21" max="21" width="39.6640625" style="1" customWidth="1"/>
    <col min="22" max="22" width="11.6640625" style="1" customWidth="1"/>
    <col min="23" max="271" width="9.109375" style="1"/>
    <col min="272" max="272" width="14.33203125" style="1" customWidth="1"/>
    <col min="273" max="273" width="48" style="1" customWidth="1"/>
    <col min="274" max="274" width="16" style="1" customWidth="1"/>
    <col min="275" max="275" width="15" style="1" customWidth="1"/>
    <col min="276" max="276" width="15.5546875" style="1" customWidth="1"/>
    <col min="277" max="277" width="57.6640625" style="1" customWidth="1"/>
    <col min="278" max="278" width="11.6640625" style="1" customWidth="1"/>
    <col min="279" max="527" width="9.109375" style="1"/>
    <col min="528" max="528" width="14.33203125" style="1" customWidth="1"/>
    <col min="529" max="529" width="48" style="1" customWidth="1"/>
    <col min="530" max="530" width="16" style="1" customWidth="1"/>
    <col min="531" max="531" width="15" style="1" customWidth="1"/>
    <col min="532" max="532" width="15.5546875" style="1" customWidth="1"/>
    <col min="533" max="533" width="57.6640625" style="1" customWidth="1"/>
    <col min="534" max="534" width="11.6640625" style="1" customWidth="1"/>
    <col min="535" max="783" width="9.109375" style="1"/>
    <col min="784" max="784" width="14.33203125" style="1" customWidth="1"/>
    <col min="785" max="785" width="48" style="1" customWidth="1"/>
    <col min="786" max="786" width="16" style="1" customWidth="1"/>
    <col min="787" max="787" width="15" style="1" customWidth="1"/>
    <col min="788" max="788" width="15.5546875" style="1" customWidth="1"/>
    <col min="789" max="789" width="57.6640625" style="1" customWidth="1"/>
    <col min="790" max="790" width="11.6640625" style="1" customWidth="1"/>
    <col min="791" max="1039" width="9.109375" style="1"/>
    <col min="1040" max="1040" width="14.33203125" style="1" customWidth="1"/>
    <col min="1041" max="1041" width="48" style="1" customWidth="1"/>
    <col min="1042" max="1042" width="16" style="1" customWidth="1"/>
    <col min="1043" max="1043" width="15" style="1" customWidth="1"/>
    <col min="1044" max="1044" width="15.5546875" style="1" customWidth="1"/>
    <col min="1045" max="1045" width="57.6640625" style="1" customWidth="1"/>
    <col min="1046" max="1046" width="11.6640625" style="1" customWidth="1"/>
    <col min="1047" max="1295" width="9.109375" style="1"/>
    <col min="1296" max="1296" width="14.33203125" style="1" customWidth="1"/>
    <col min="1297" max="1297" width="48" style="1" customWidth="1"/>
    <col min="1298" max="1298" width="16" style="1" customWidth="1"/>
    <col min="1299" max="1299" width="15" style="1" customWidth="1"/>
    <col min="1300" max="1300" width="15.5546875" style="1" customWidth="1"/>
    <col min="1301" max="1301" width="57.6640625" style="1" customWidth="1"/>
    <col min="1302" max="1302" width="11.6640625" style="1" customWidth="1"/>
    <col min="1303" max="1551" width="9.109375" style="1"/>
    <col min="1552" max="1552" width="14.33203125" style="1" customWidth="1"/>
    <col min="1553" max="1553" width="48" style="1" customWidth="1"/>
    <col min="1554" max="1554" width="16" style="1" customWidth="1"/>
    <col min="1555" max="1555" width="15" style="1" customWidth="1"/>
    <col min="1556" max="1556" width="15.5546875" style="1" customWidth="1"/>
    <col min="1557" max="1557" width="57.6640625" style="1" customWidth="1"/>
    <col min="1558" max="1558" width="11.6640625" style="1" customWidth="1"/>
    <col min="1559" max="1807" width="9.109375" style="1"/>
    <col min="1808" max="1808" width="14.33203125" style="1" customWidth="1"/>
    <col min="1809" max="1809" width="48" style="1" customWidth="1"/>
    <col min="1810" max="1810" width="16" style="1" customWidth="1"/>
    <col min="1811" max="1811" width="15" style="1" customWidth="1"/>
    <col min="1812" max="1812" width="15.5546875" style="1" customWidth="1"/>
    <col min="1813" max="1813" width="57.6640625" style="1" customWidth="1"/>
    <col min="1814" max="1814" width="11.6640625" style="1" customWidth="1"/>
    <col min="1815" max="2063" width="9.109375" style="1"/>
    <col min="2064" max="2064" width="14.33203125" style="1" customWidth="1"/>
    <col min="2065" max="2065" width="48" style="1" customWidth="1"/>
    <col min="2066" max="2066" width="16" style="1" customWidth="1"/>
    <col min="2067" max="2067" width="15" style="1" customWidth="1"/>
    <col min="2068" max="2068" width="15.5546875" style="1" customWidth="1"/>
    <col min="2069" max="2069" width="57.6640625" style="1" customWidth="1"/>
    <col min="2070" max="2070" width="11.6640625" style="1" customWidth="1"/>
    <col min="2071" max="2319" width="9.109375" style="1"/>
    <col min="2320" max="2320" width="14.33203125" style="1" customWidth="1"/>
    <col min="2321" max="2321" width="48" style="1" customWidth="1"/>
    <col min="2322" max="2322" width="16" style="1" customWidth="1"/>
    <col min="2323" max="2323" width="15" style="1" customWidth="1"/>
    <col min="2324" max="2324" width="15.5546875" style="1" customWidth="1"/>
    <col min="2325" max="2325" width="57.6640625" style="1" customWidth="1"/>
    <col min="2326" max="2326" width="11.6640625" style="1" customWidth="1"/>
    <col min="2327" max="2575" width="9.109375" style="1"/>
    <col min="2576" max="2576" width="14.33203125" style="1" customWidth="1"/>
    <col min="2577" max="2577" width="48" style="1" customWidth="1"/>
    <col min="2578" max="2578" width="16" style="1" customWidth="1"/>
    <col min="2579" max="2579" width="15" style="1" customWidth="1"/>
    <col min="2580" max="2580" width="15.5546875" style="1" customWidth="1"/>
    <col min="2581" max="2581" width="57.6640625" style="1" customWidth="1"/>
    <col min="2582" max="2582" width="11.6640625" style="1" customWidth="1"/>
    <col min="2583" max="2831" width="9.109375" style="1"/>
    <col min="2832" max="2832" width="14.33203125" style="1" customWidth="1"/>
    <col min="2833" max="2833" width="48" style="1" customWidth="1"/>
    <col min="2834" max="2834" width="16" style="1" customWidth="1"/>
    <col min="2835" max="2835" width="15" style="1" customWidth="1"/>
    <col min="2836" max="2836" width="15.5546875" style="1" customWidth="1"/>
    <col min="2837" max="2837" width="57.6640625" style="1" customWidth="1"/>
    <col min="2838" max="2838" width="11.6640625" style="1" customWidth="1"/>
    <col min="2839" max="3087" width="9.109375" style="1"/>
    <col min="3088" max="3088" width="14.33203125" style="1" customWidth="1"/>
    <col min="3089" max="3089" width="48" style="1" customWidth="1"/>
    <col min="3090" max="3090" width="16" style="1" customWidth="1"/>
    <col min="3091" max="3091" width="15" style="1" customWidth="1"/>
    <col min="3092" max="3092" width="15.5546875" style="1" customWidth="1"/>
    <col min="3093" max="3093" width="57.6640625" style="1" customWidth="1"/>
    <col min="3094" max="3094" width="11.6640625" style="1" customWidth="1"/>
    <col min="3095" max="3343" width="9.109375" style="1"/>
    <col min="3344" max="3344" width="14.33203125" style="1" customWidth="1"/>
    <col min="3345" max="3345" width="48" style="1" customWidth="1"/>
    <col min="3346" max="3346" width="16" style="1" customWidth="1"/>
    <col min="3347" max="3347" width="15" style="1" customWidth="1"/>
    <col min="3348" max="3348" width="15.5546875" style="1" customWidth="1"/>
    <col min="3349" max="3349" width="57.6640625" style="1" customWidth="1"/>
    <col min="3350" max="3350" width="11.6640625" style="1" customWidth="1"/>
    <col min="3351" max="3599" width="9.109375" style="1"/>
    <col min="3600" max="3600" width="14.33203125" style="1" customWidth="1"/>
    <col min="3601" max="3601" width="48" style="1" customWidth="1"/>
    <col min="3602" max="3602" width="16" style="1" customWidth="1"/>
    <col min="3603" max="3603" width="15" style="1" customWidth="1"/>
    <col min="3604" max="3604" width="15.5546875" style="1" customWidth="1"/>
    <col min="3605" max="3605" width="57.6640625" style="1" customWidth="1"/>
    <col min="3606" max="3606" width="11.6640625" style="1" customWidth="1"/>
    <col min="3607" max="3855" width="9.109375" style="1"/>
    <col min="3856" max="3856" width="14.33203125" style="1" customWidth="1"/>
    <col min="3857" max="3857" width="48" style="1" customWidth="1"/>
    <col min="3858" max="3858" width="16" style="1" customWidth="1"/>
    <col min="3859" max="3859" width="15" style="1" customWidth="1"/>
    <col min="3860" max="3860" width="15.5546875" style="1" customWidth="1"/>
    <col min="3861" max="3861" width="57.6640625" style="1" customWidth="1"/>
    <col min="3862" max="3862" width="11.6640625" style="1" customWidth="1"/>
    <col min="3863" max="4111" width="9.109375" style="1"/>
    <col min="4112" max="4112" width="14.33203125" style="1" customWidth="1"/>
    <col min="4113" max="4113" width="48" style="1" customWidth="1"/>
    <col min="4114" max="4114" width="16" style="1" customWidth="1"/>
    <col min="4115" max="4115" width="15" style="1" customWidth="1"/>
    <col min="4116" max="4116" width="15.5546875" style="1" customWidth="1"/>
    <col min="4117" max="4117" width="57.6640625" style="1" customWidth="1"/>
    <col min="4118" max="4118" width="11.6640625" style="1" customWidth="1"/>
    <col min="4119" max="4367" width="9.109375" style="1"/>
    <col min="4368" max="4368" width="14.33203125" style="1" customWidth="1"/>
    <col min="4369" max="4369" width="48" style="1" customWidth="1"/>
    <col min="4370" max="4370" width="16" style="1" customWidth="1"/>
    <col min="4371" max="4371" width="15" style="1" customWidth="1"/>
    <col min="4372" max="4372" width="15.5546875" style="1" customWidth="1"/>
    <col min="4373" max="4373" width="57.6640625" style="1" customWidth="1"/>
    <col min="4374" max="4374" width="11.6640625" style="1" customWidth="1"/>
    <col min="4375" max="4623" width="9.109375" style="1"/>
    <col min="4624" max="4624" width="14.33203125" style="1" customWidth="1"/>
    <col min="4625" max="4625" width="48" style="1" customWidth="1"/>
    <col min="4626" max="4626" width="16" style="1" customWidth="1"/>
    <col min="4627" max="4627" width="15" style="1" customWidth="1"/>
    <col min="4628" max="4628" width="15.5546875" style="1" customWidth="1"/>
    <col min="4629" max="4629" width="57.6640625" style="1" customWidth="1"/>
    <col min="4630" max="4630" width="11.6640625" style="1" customWidth="1"/>
    <col min="4631" max="4879" width="9.109375" style="1"/>
    <col min="4880" max="4880" width="14.33203125" style="1" customWidth="1"/>
    <col min="4881" max="4881" width="48" style="1" customWidth="1"/>
    <col min="4882" max="4882" width="16" style="1" customWidth="1"/>
    <col min="4883" max="4883" width="15" style="1" customWidth="1"/>
    <col min="4884" max="4884" width="15.5546875" style="1" customWidth="1"/>
    <col min="4885" max="4885" width="57.6640625" style="1" customWidth="1"/>
    <col min="4886" max="4886" width="11.6640625" style="1" customWidth="1"/>
    <col min="4887" max="5135" width="9.109375" style="1"/>
    <col min="5136" max="5136" width="14.33203125" style="1" customWidth="1"/>
    <col min="5137" max="5137" width="48" style="1" customWidth="1"/>
    <col min="5138" max="5138" width="16" style="1" customWidth="1"/>
    <col min="5139" max="5139" width="15" style="1" customWidth="1"/>
    <col min="5140" max="5140" width="15.5546875" style="1" customWidth="1"/>
    <col min="5141" max="5141" width="57.6640625" style="1" customWidth="1"/>
    <col min="5142" max="5142" width="11.6640625" style="1" customWidth="1"/>
    <col min="5143" max="5391" width="9.109375" style="1"/>
    <col min="5392" max="5392" width="14.33203125" style="1" customWidth="1"/>
    <col min="5393" max="5393" width="48" style="1" customWidth="1"/>
    <col min="5394" max="5394" width="16" style="1" customWidth="1"/>
    <col min="5395" max="5395" width="15" style="1" customWidth="1"/>
    <col min="5396" max="5396" width="15.5546875" style="1" customWidth="1"/>
    <col min="5397" max="5397" width="57.6640625" style="1" customWidth="1"/>
    <col min="5398" max="5398" width="11.6640625" style="1" customWidth="1"/>
    <col min="5399" max="5647" width="9.109375" style="1"/>
    <col min="5648" max="5648" width="14.33203125" style="1" customWidth="1"/>
    <col min="5649" max="5649" width="48" style="1" customWidth="1"/>
    <col min="5650" max="5650" width="16" style="1" customWidth="1"/>
    <col min="5651" max="5651" width="15" style="1" customWidth="1"/>
    <col min="5652" max="5652" width="15.5546875" style="1" customWidth="1"/>
    <col min="5653" max="5653" width="57.6640625" style="1" customWidth="1"/>
    <col min="5654" max="5654" width="11.6640625" style="1" customWidth="1"/>
    <col min="5655" max="5903" width="9.109375" style="1"/>
    <col min="5904" max="5904" width="14.33203125" style="1" customWidth="1"/>
    <col min="5905" max="5905" width="48" style="1" customWidth="1"/>
    <col min="5906" max="5906" width="16" style="1" customWidth="1"/>
    <col min="5907" max="5907" width="15" style="1" customWidth="1"/>
    <col min="5908" max="5908" width="15.5546875" style="1" customWidth="1"/>
    <col min="5909" max="5909" width="57.6640625" style="1" customWidth="1"/>
    <col min="5910" max="5910" width="11.6640625" style="1" customWidth="1"/>
    <col min="5911" max="6159" width="9.109375" style="1"/>
    <col min="6160" max="6160" width="14.33203125" style="1" customWidth="1"/>
    <col min="6161" max="6161" width="48" style="1" customWidth="1"/>
    <col min="6162" max="6162" width="16" style="1" customWidth="1"/>
    <col min="6163" max="6163" width="15" style="1" customWidth="1"/>
    <col min="6164" max="6164" width="15.5546875" style="1" customWidth="1"/>
    <col min="6165" max="6165" width="57.6640625" style="1" customWidth="1"/>
    <col min="6166" max="6166" width="11.6640625" style="1" customWidth="1"/>
    <col min="6167" max="6415" width="9.109375" style="1"/>
    <col min="6416" max="6416" width="14.33203125" style="1" customWidth="1"/>
    <col min="6417" max="6417" width="48" style="1" customWidth="1"/>
    <col min="6418" max="6418" width="16" style="1" customWidth="1"/>
    <col min="6419" max="6419" width="15" style="1" customWidth="1"/>
    <col min="6420" max="6420" width="15.5546875" style="1" customWidth="1"/>
    <col min="6421" max="6421" width="57.6640625" style="1" customWidth="1"/>
    <col min="6422" max="6422" width="11.6640625" style="1" customWidth="1"/>
    <col min="6423" max="6671" width="9.109375" style="1"/>
    <col min="6672" max="6672" width="14.33203125" style="1" customWidth="1"/>
    <col min="6673" max="6673" width="48" style="1" customWidth="1"/>
    <col min="6674" max="6674" width="16" style="1" customWidth="1"/>
    <col min="6675" max="6675" width="15" style="1" customWidth="1"/>
    <col min="6676" max="6676" width="15.5546875" style="1" customWidth="1"/>
    <col min="6677" max="6677" width="57.6640625" style="1" customWidth="1"/>
    <col min="6678" max="6678" width="11.6640625" style="1" customWidth="1"/>
    <col min="6679" max="6927" width="9.109375" style="1"/>
    <col min="6928" max="6928" width="14.33203125" style="1" customWidth="1"/>
    <col min="6929" max="6929" width="48" style="1" customWidth="1"/>
    <col min="6930" max="6930" width="16" style="1" customWidth="1"/>
    <col min="6931" max="6931" width="15" style="1" customWidth="1"/>
    <col min="6932" max="6932" width="15.5546875" style="1" customWidth="1"/>
    <col min="6933" max="6933" width="57.6640625" style="1" customWidth="1"/>
    <col min="6934" max="6934" width="11.6640625" style="1" customWidth="1"/>
    <col min="6935" max="7183" width="9.109375" style="1"/>
    <col min="7184" max="7184" width="14.33203125" style="1" customWidth="1"/>
    <col min="7185" max="7185" width="48" style="1" customWidth="1"/>
    <col min="7186" max="7186" width="16" style="1" customWidth="1"/>
    <col min="7187" max="7187" width="15" style="1" customWidth="1"/>
    <col min="7188" max="7188" width="15.5546875" style="1" customWidth="1"/>
    <col min="7189" max="7189" width="57.6640625" style="1" customWidth="1"/>
    <col min="7190" max="7190" width="11.6640625" style="1" customWidth="1"/>
    <col min="7191" max="7439" width="9.109375" style="1"/>
    <col min="7440" max="7440" width="14.33203125" style="1" customWidth="1"/>
    <col min="7441" max="7441" width="48" style="1" customWidth="1"/>
    <col min="7442" max="7442" width="16" style="1" customWidth="1"/>
    <col min="7443" max="7443" width="15" style="1" customWidth="1"/>
    <col min="7444" max="7444" width="15.5546875" style="1" customWidth="1"/>
    <col min="7445" max="7445" width="57.6640625" style="1" customWidth="1"/>
    <col min="7446" max="7446" width="11.6640625" style="1" customWidth="1"/>
    <col min="7447" max="7695" width="9.109375" style="1"/>
    <col min="7696" max="7696" width="14.33203125" style="1" customWidth="1"/>
    <col min="7697" max="7697" width="48" style="1" customWidth="1"/>
    <col min="7698" max="7698" width="16" style="1" customWidth="1"/>
    <col min="7699" max="7699" width="15" style="1" customWidth="1"/>
    <col min="7700" max="7700" width="15.5546875" style="1" customWidth="1"/>
    <col min="7701" max="7701" width="57.6640625" style="1" customWidth="1"/>
    <col min="7702" max="7702" width="11.6640625" style="1" customWidth="1"/>
    <col min="7703" max="7951" width="9.109375" style="1"/>
    <col min="7952" max="7952" width="14.33203125" style="1" customWidth="1"/>
    <col min="7953" max="7953" width="48" style="1" customWidth="1"/>
    <col min="7954" max="7954" width="16" style="1" customWidth="1"/>
    <col min="7955" max="7955" width="15" style="1" customWidth="1"/>
    <col min="7956" max="7956" width="15.5546875" style="1" customWidth="1"/>
    <col min="7957" max="7957" width="57.6640625" style="1" customWidth="1"/>
    <col min="7958" max="7958" width="11.6640625" style="1" customWidth="1"/>
    <col min="7959" max="8207" width="9.109375" style="1"/>
    <col min="8208" max="8208" width="14.33203125" style="1" customWidth="1"/>
    <col min="8209" max="8209" width="48" style="1" customWidth="1"/>
    <col min="8210" max="8210" width="16" style="1" customWidth="1"/>
    <col min="8211" max="8211" width="15" style="1" customWidth="1"/>
    <col min="8212" max="8212" width="15.5546875" style="1" customWidth="1"/>
    <col min="8213" max="8213" width="57.6640625" style="1" customWidth="1"/>
    <col min="8214" max="8214" width="11.6640625" style="1" customWidth="1"/>
    <col min="8215" max="8463" width="9.109375" style="1"/>
    <col min="8464" max="8464" width="14.33203125" style="1" customWidth="1"/>
    <col min="8465" max="8465" width="48" style="1" customWidth="1"/>
    <col min="8466" max="8466" width="16" style="1" customWidth="1"/>
    <col min="8467" max="8467" width="15" style="1" customWidth="1"/>
    <col min="8468" max="8468" width="15.5546875" style="1" customWidth="1"/>
    <col min="8469" max="8469" width="57.6640625" style="1" customWidth="1"/>
    <col min="8470" max="8470" width="11.6640625" style="1" customWidth="1"/>
    <col min="8471" max="8719" width="9.109375" style="1"/>
    <col min="8720" max="8720" width="14.33203125" style="1" customWidth="1"/>
    <col min="8721" max="8721" width="48" style="1" customWidth="1"/>
    <col min="8722" max="8722" width="16" style="1" customWidth="1"/>
    <col min="8723" max="8723" width="15" style="1" customWidth="1"/>
    <col min="8724" max="8724" width="15.5546875" style="1" customWidth="1"/>
    <col min="8725" max="8725" width="57.6640625" style="1" customWidth="1"/>
    <col min="8726" max="8726" width="11.6640625" style="1" customWidth="1"/>
    <col min="8727" max="8975" width="9.109375" style="1"/>
    <col min="8976" max="8976" width="14.33203125" style="1" customWidth="1"/>
    <col min="8977" max="8977" width="48" style="1" customWidth="1"/>
    <col min="8978" max="8978" width="16" style="1" customWidth="1"/>
    <col min="8979" max="8979" width="15" style="1" customWidth="1"/>
    <col min="8980" max="8980" width="15.5546875" style="1" customWidth="1"/>
    <col min="8981" max="8981" width="57.6640625" style="1" customWidth="1"/>
    <col min="8982" max="8982" width="11.6640625" style="1" customWidth="1"/>
    <col min="8983" max="9231" width="9.109375" style="1"/>
    <col min="9232" max="9232" width="14.33203125" style="1" customWidth="1"/>
    <col min="9233" max="9233" width="48" style="1" customWidth="1"/>
    <col min="9234" max="9234" width="16" style="1" customWidth="1"/>
    <col min="9235" max="9235" width="15" style="1" customWidth="1"/>
    <col min="9236" max="9236" width="15.5546875" style="1" customWidth="1"/>
    <col min="9237" max="9237" width="57.6640625" style="1" customWidth="1"/>
    <col min="9238" max="9238" width="11.6640625" style="1" customWidth="1"/>
    <col min="9239" max="9487" width="9.109375" style="1"/>
    <col min="9488" max="9488" width="14.33203125" style="1" customWidth="1"/>
    <col min="9489" max="9489" width="48" style="1" customWidth="1"/>
    <col min="9490" max="9490" width="16" style="1" customWidth="1"/>
    <col min="9491" max="9491" width="15" style="1" customWidth="1"/>
    <col min="9492" max="9492" width="15.5546875" style="1" customWidth="1"/>
    <col min="9493" max="9493" width="57.6640625" style="1" customWidth="1"/>
    <col min="9494" max="9494" width="11.6640625" style="1" customWidth="1"/>
    <col min="9495" max="9743" width="9.109375" style="1"/>
    <col min="9744" max="9744" width="14.33203125" style="1" customWidth="1"/>
    <col min="9745" max="9745" width="48" style="1" customWidth="1"/>
    <col min="9746" max="9746" width="16" style="1" customWidth="1"/>
    <col min="9747" max="9747" width="15" style="1" customWidth="1"/>
    <col min="9748" max="9748" width="15.5546875" style="1" customWidth="1"/>
    <col min="9749" max="9749" width="57.6640625" style="1" customWidth="1"/>
    <col min="9750" max="9750" width="11.6640625" style="1" customWidth="1"/>
    <col min="9751" max="9999" width="9.109375" style="1"/>
    <col min="10000" max="10000" width="14.33203125" style="1" customWidth="1"/>
    <col min="10001" max="10001" width="48" style="1" customWidth="1"/>
    <col min="10002" max="10002" width="16" style="1" customWidth="1"/>
    <col min="10003" max="10003" width="15" style="1" customWidth="1"/>
    <col min="10004" max="10004" width="15.5546875" style="1" customWidth="1"/>
    <col min="10005" max="10005" width="57.6640625" style="1" customWidth="1"/>
    <col min="10006" max="10006" width="11.6640625" style="1" customWidth="1"/>
    <col min="10007" max="10255" width="9.109375" style="1"/>
    <col min="10256" max="10256" width="14.33203125" style="1" customWidth="1"/>
    <col min="10257" max="10257" width="48" style="1" customWidth="1"/>
    <col min="10258" max="10258" width="16" style="1" customWidth="1"/>
    <col min="10259" max="10259" width="15" style="1" customWidth="1"/>
    <col min="10260" max="10260" width="15.5546875" style="1" customWidth="1"/>
    <col min="10261" max="10261" width="57.6640625" style="1" customWidth="1"/>
    <col min="10262" max="10262" width="11.6640625" style="1" customWidth="1"/>
    <col min="10263" max="10511" width="9.109375" style="1"/>
    <col min="10512" max="10512" width="14.33203125" style="1" customWidth="1"/>
    <col min="10513" max="10513" width="48" style="1" customWidth="1"/>
    <col min="10514" max="10514" width="16" style="1" customWidth="1"/>
    <col min="10515" max="10515" width="15" style="1" customWidth="1"/>
    <col min="10516" max="10516" width="15.5546875" style="1" customWidth="1"/>
    <col min="10517" max="10517" width="57.6640625" style="1" customWidth="1"/>
    <col min="10518" max="10518" width="11.6640625" style="1" customWidth="1"/>
    <col min="10519" max="10767" width="9.109375" style="1"/>
    <col min="10768" max="10768" width="14.33203125" style="1" customWidth="1"/>
    <col min="10769" max="10769" width="48" style="1" customWidth="1"/>
    <col min="10770" max="10770" width="16" style="1" customWidth="1"/>
    <col min="10771" max="10771" width="15" style="1" customWidth="1"/>
    <col min="10772" max="10772" width="15.5546875" style="1" customWidth="1"/>
    <col min="10773" max="10773" width="57.6640625" style="1" customWidth="1"/>
    <col min="10774" max="10774" width="11.6640625" style="1" customWidth="1"/>
    <col min="10775" max="11023" width="9.109375" style="1"/>
    <col min="11024" max="11024" width="14.33203125" style="1" customWidth="1"/>
    <col min="11025" max="11025" width="48" style="1" customWidth="1"/>
    <col min="11026" max="11026" width="16" style="1" customWidth="1"/>
    <col min="11027" max="11027" width="15" style="1" customWidth="1"/>
    <col min="11028" max="11028" width="15.5546875" style="1" customWidth="1"/>
    <col min="11029" max="11029" width="57.6640625" style="1" customWidth="1"/>
    <col min="11030" max="11030" width="11.6640625" style="1" customWidth="1"/>
    <col min="11031" max="11279" width="9.109375" style="1"/>
    <col min="11280" max="11280" width="14.33203125" style="1" customWidth="1"/>
    <col min="11281" max="11281" width="48" style="1" customWidth="1"/>
    <col min="11282" max="11282" width="16" style="1" customWidth="1"/>
    <col min="11283" max="11283" width="15" style="1" customWidth="1"/>
    <col min="11284" max="11284" width="15.5546875" style="1" customWidth="1"/>
    <col min="11285" max="11285" width="57.6640625" style="1" customWidth="1"/>
    <col min="11286" max="11286" width="11.6640625" style="1" customWidth="1"/>
    <col min="11287" max="11535" width="9.109375" style="1"/>
    <col min="11536" max="11536" width="14.33203125" style="1" customWidth="1"/>
    <col min="11537" max="11537" width="48" style="1" customWidth="1"/>
    <col min="11538" max="11538" width="16" style="1" customWidth="1"/>
    <col min="11539" max="11539" width="15" style="1" customWidth="1"/>
    <col min="11540" max="11540" width="15.5546875" style="1" customWidth="1"/>
    <col min="11541" max="11541" width="57.6640625" style="1" customWidth="1"/>
    <col min="11542" max="11542" width="11.6640625" style="1" customWidth="1"/>
    <col min="11543" max="11791" width="9.109375" style="1"/>
    <col min="11792" max="11792" width="14.33203125" style="1" customWidth="1"/>
    <col min="11793" max="11793" width="48" style="1" customWidth="1"/>
    <col min="11794" max="11794" width="16" style="1" customWidth="1"/>
    <col min="11795" max="11795" width="15" style="1" customWidth="1"/>
    <col min="11796" max="11796" width="15.5546875" style="1" customWidth="1"/>
    <col min="11797" max="11797" width="57.6640625" style="1" customWidth="1"/>
    <col min="11798" max="11798" width="11.6640625" style="1" customWidth="1"/>
    <col min="11799" max="12047" width="9.109375" style="1"/>
    <col min="12048" max="12048" width="14.33203125" style="1" customWidth="1"/>
    <col min="12049" max="12049" width="48" style="1" customWidth="1"/>
    <col min="12050" max="12050" width="16" style="1" customWidth="1"/>
    <col min="12051" max="12051" width="15" style="1" customWidth="1"/>
    <col min="12052" max="12052" width="15.5546875" style="1" customWidth="1"/>
    <col min="12053" max="12053" width="57.6640625" style="1" customWidth="1"/>
    <col min="12054" max="12054" width="11.6640625" style="1" customWidth="1"/>
    <col min="12055" max="12303" width="9.109375" style="1"/>
    <col min="12304" max="12304" width="14.33203125" style="1" customWidth="1"/>
    <col min="12305" max="12305" width="48" style="1" customWidth="1"/>
    <col min="12306" max="12306" width="16" style="1" customWidth="1"/>
    <col min="12307" max="12307" width="15" style="1" customWidth="1"/>
    <col min="12308" max="12308" width="15.5546875" style="1" customWidth="1"/>
    <col min="12309" max="12309" width="57.6640625" style="1" customWidth="1"/>
    <col min="12310" max="12310" width="11.6640625" style="1" customWidth="1"/>
    <col min="12311" max="12559" width="9.109375" style="1"/>
    <col min="12560" max="12560" width="14.33203125" style="1" customWidth="1"/>
    <col min="12561" max="12561" width="48" style="1" customWidth="1"/>
    <col min="12562" max="12562" width="16" style="1" customWidth="1"/>
    <col min="12563" max="12563" width="15" style="1" customWidth="1"/>
    <col min="12564" max="12564" width="15.5546875" style="1" customWidth="1"/>
    <col min="12565" max="12565" width="57.6640625" style="1" customWidth="1"/>
    <col min="12566" max="12566" width="11.6640625" style="1" customWidth="1"/>
    <col min="12567" max="12815" width="9.109375" style="1"/>
    <col min="12816" max="12816" width="14.33203125" style="1" customWidth="1"/>
    <col min="12817" max="12817" width="48" style="1" customWidth="1"/>
    <col min="12818" max="12818" width="16" style="1" customWidth="1"/>
    <col min="12819" max="12819" width="15" style="1" customWidth="1"/>
    <col min="12820" max="12820" width="15.5546875" style="1" customWidth="1"/>
    <col min="12821" max="12821" width="57.6640625" style="1" customWidth="1"/>
    <col min="12822" max="12822" width="11.6640625" style="1" customWidth="1"/>
    <col min="12823" max="13071" width="9.109375" style="1"/>
    <col min="13072" max="13072" width="14.33203125" style="1" customWidth="1"/>
    <col min="13073" max="13073" width="48" style="1" customWidth="1"/>
    <col min="13074" max="13074" width="16" style="1" customWidth="1"/>
    <col min="13075" max="13075" width="15" style="1" customWidth="1"/>
    <col min="13076" max="13076" width="15.5546875" style="1" customWidth="1"/>
    <col min="13077" max="13077" width="57.6640625" style="1" customWidth="1"/>
    <col min="13078" max="13078" width="11.6640625" style="1" customWidth="1"/>
    <col min="13079" max="13327" width="9.109375" style="1"/>
    <col min="13328" max="13328" width="14.33203125" style="1" customWidth="1"/>
    <col min="13329" max="13329" width="48" style="1" customWidth="1"/>
    <col min="13330" max="13330" width="16" style="1" customWidth="1"/>
    <col min="13331" max="13331" width="15" style="1" customWidth="1"/>
    <col min="13332" max="13332" width="15.5546875" style="1" customWidth="1"/>
    <col min="13333" max="13333" width="57.6640625" style="1" customWidth="1"/>
    <col min="13334" max="13334" width="11.6640625" style="1" customWidth="1"/>
    <col min="13335" max="13583" width="9.109375" style="1"/>
    <col min="13584" max="13584" width="14.33203125" style="1" customWidth="1"/>
    <col min="13585" max="13585" width="48" style="1" customWidth="1"/>
    <col min="13586" max="13586" width="16" style="1" customWidth="1"/>
    <col min="13587" max="13587" width="15" style="1" customWidth="1"/>
    <col min="13588" max="13588" width="15.5546875" style="1" customWidth="1"/>
    <col min="13589" max="13589" width="57.6640625" style="1" customWidth="1"/>
    <col min="13590" max="13590" width="11.6640625" style="1" customWidth="1"/>
    <col min="13591" max="13839" width="9.109375" style="1"/>
    <col min="13840" max="13840" width="14.33203125" style="1" customWidth="1"/>
    <col min="13841" max="13841" width="48" style="1" customWidth="1"/>
    <col min="13842" max="13842" width="16" style="1" customWidth="1"/>
    <col min="13843" max="13843" width="15" style="1" customWidth="1"/>
    <col min="13844" max="13844" width="15.5546875" style="1" customWidth="1"/>
    <col min="13845" max="13845" width="57.6640625" style="1" customWidth="1"/>
    <col min="13846" max="13846" width="11.6640625" style="1" customWidth="1"/>
    <col min="13847" max="14095" width="9.109375" style="1"/>
    <col min="14096" max="14096" width="14.33203125" style="1" customWidth="1"/>
    <col min="14097" max="14097" width="48" style="1" customWidth="1"/>
    <col min="14098" max="14098" width="16" style="1" customWidth="1"/>
    <col min="14099" max="14099" width="15" style="1" customWidth="1"/>
    <col min="14100" max="14100" width="15.5546875" style="1" customWidth="1"/>
    <col min="14101" max="14101" width="57.6640625" style="1" customWidth="1"/>
    <col min="14102" max="14102" width="11.6640625" style="1" customWidth="1"/>
    <col min="14103" max="14351" width="9.109375" style="1"/>
    <col min="14352" max="14352" width="14.33203125" style="1" customWidth="1"/>
    <col min="14353" max="14353" width="48" style="1" customWidth="1"/>
    <col min="14354" max="14354" width="16" style="1" customWidth="1"/>
    <col min="14355" max="14355" width="15" style="1" customWidth="1"/>
    <col min="14356" max="14356" width="15.5546875" style="1" customWidth="1"/>
    <col min="14357" max="14357" width="57.6640625" style="1" customWidth="1"/>
    <col min="14358" max="14358" width="11.6640625" style="1" customWidth="1"/>
    <col min="14359" max="14607" width="9.109375" style="1"/>
    <col min="14608" max="14608" width="14.33203125" style="1" customWidth="1"/>
    <col min="14609" max="14609" width="48" style="1" customWidth="1"/>
    <col min="14610" max="14610" width="16" style="1" customWidth="1"/>
    <col min="14611" max="14611" width="15" style="1" customWidth="1"/>
    <col min="14612" max="14612" width="15.5546875" style="1" customWidth="1"/>
    <col min="14613" max="14613" width="57.6640625" style="1" customWidth="1"/>
    <col min="14614" max="14614" width="11.6640625" style="1" customWidth="1"/>
    <col min="14615" max="14863" width="9.109375" style="1"/>
    <col min="14864" max="14864" width="14.33203125" style="1" customWidth="1"/>
    <col min="14865" max="14865" width="48" style="1" customWidth="1"/>
    <col min="14866" max="14866" width="16" style="1" customWidth="1"/>
    <col min="14867" max="14867" width="15" style="1" customWidth="1"/>
    <col min="14868" max="14868" width="15.5546875" style="1" customWidth="1"/>
    <col min="14869" max="14869" width="57.6640625" style="1" customWidth="1"/>
    <col min="14870" max="14870" width="11.6640625" style="1" customWidth="1"/>
    <col min="14871" max="15119" width="9.109375" style="1"/>
    <col min="15120" max="15120" width="14.33203125" style="1" customWidth="1"/>
    <col min="15121" max="15121" width="48" style="1" customWidth="1"/>
    <col min="15122" max="15122" width="16" style="1" customWidth="1"/>
    <col min="15123" max="15123" width="15" style="1" customWidth="1"/>
    <col min="15124" max="15124" width="15.5546875" style="1" customWidth="1"/>
    <col min="15125" max="15125" width="57.6640625" style="1" customWidth="1"/>
    <col min="15126" max="15126" width="11.6640625" style="1" customWidth="1"/>
    <col min="15127" max="15375" width="9.109375" style="1"/>
    <col min="15376" max="15376" width="14.33203125" style="1" customWidth="1"/>
    <col min="15377" max="15377" width="48" style="1" customWidth="1"/>
    <col min="15378" max="15378" width="16" style="1" customWidth="1"/>
    <col min="15379" max="15379" width="15" style="1" customWidth="1"/>
    <col min="15380" max="15380" width="15.5546875" style="1" customWidth="1"/>
    <col min="15381" max="15381" width="57.6640625" style="1" customWidth="1"/>
    <col min="15382" max="15382" width="11.6640625" style="1" customWidth="1"/>
    <col min="15383" max="15631" width="9.109375" style="1"/>
    <col min="15632" max="15632" width="14.33203125" style="1" customWidth="1"/>
    <col min="15633" max="15633" width="48" style="1" customWidth="1"/>
    <col min="15634" max="15634" width="16" style="1" customWidth="1"/>
    <col min="15635" max="15635" width="15" style="1" customWidth="1"/>
    <col min="15636" max="15636" width="15.5546875" style="1" customWidth="1"/>
    <col min="15637" max="15637" width="57.6640625" style="1" customWidth="1"/>
    <col min="15638" max="15638" width="11.6640625" style="1" customWidth="1"/>
    <col min="15639" max="15887" width="9.109375" style="1"/>
    <col min="15888" max="15888" width="14.33203125" style="1" customWidth="1"/>
    <col min="15889" max="15889" width="48" style="1" customWidth="1"/>
    <col min="15890" max="15890" width="16" style="1" customWidth="1"/>
    <col min="15891" max="15891" width="15" style="1" customWidth="1"/>
    <col min="15892" max="15892" width="15.5546875" style="1" customWidth="1"/>
    <col min="15893" max="15893" width="57.6640625" style="1" customWidth="1"/>
    <col min="15894" max="15894" width="11.6640625" style="1" customWidth="1"/>
    <col min="15895" max="16143" width="9.109375" style="1"/>
    <col min="16144" max="16144" width="14.33203125" style="1" customWidth="1"/>
    <col min="16145" max="16145" width="48" style="1" customWidth="1"/>
    <col min="16146" max="16146" width="16" style="1" customWidth="1"/>
    <col min="16147" max="16147" width="15" style="1" customWidth="1"/>
    <col min="16148" max="16148" width="15.5546875" style="1" customWidth="1"/>
    <col min="16149" max="16149" width="57.6640625" style="1" customWidth="1"/>
    <col min="16150" max="16150" width="11.6640625" style="1" customWidth="1"/>
    <col min="16151" max="16381" width="9.109375" style="1"/>
    <col min="16382" max="16384" width="9.109375" style="1" customWidth="1"/>
  </cols>
  <sheetData>
    <row r="1" spans="1:23">
      <c r="C1" s="2253"/>
      <c r="D1" s="2253"/>
      <c r="E1" s="2253"/>
      <c r="F1" s="2253"/>
      <c r="G1" s="2253"/>
      <c r="H1" s="2253"/>
      <c r="I1" s="2253"/>
      <c r="J1" s="2253"/>
      <c r="Q1" s="242"/>
      <c r="R1" s="243" t="s">
        <v>717</v>
      </c>
      <c r="T1" s="1710"/>
      <c r="U1" s="1662" t="s">
        <v>563</v>
      </c>
    </row>
    <row r="2" spans="1:23">
      <c r="C2" s="1884" t="s">
        <v>408</v>
      </c>
      <c r="D2" s="1884"/>
      <c r="E2" s="1884"/>
      <c r="F2" s="1884"/>
      <c r="G2" s="1884"/>
      <c r="H2" s="1884"/>
      <c r="I2" s="1884"/>
      <c r="J2" s="1884"/>
      <c r="Q2" s="426" t="s">
        <v>409</v>
      </c>
      <c r="R2" s="245"/>
      <c r="W2" s="244"/>
    </row>
    <row r="4" spans="1:23" s="6" customFormat="1">
      <c r="A4" s="22"/>
      <c r="B4" s="22"/>
      <c r="C4" s="22" t="s">
        <v>233</v>
      </c>
      <c r="D4" s="22"/>
      <c r="E4" s="22"/>
      <c r="F4" s="22"/>
      <c r="G4" s="22"/>
      <c r="H4" s="22"/>
      <c r="I4" s="22"/>
      <c r="J4" s="22"/>
      <c r="K4" s="22"/>
      <c r="L4" s="22"/>
      <c r="M4" s="22"/>
      <c r="N4" s="22"/>
      <c r="O4" s="22"/>
      <c r="P4" s="22"/>
      <c r="Q4" s="22"/>
      <c r="R4" s="22"/>
      <c r="S4" s="22"/>
      <c r="T4" s="22"/>
      <c r="U4" s="22"/>
      <c r="V4" s="22"/>
    </row>
    <row r="5" spans="1:23" s="6" customFormat="1">
      <c r="A5" s="22"/>
      <c r="B5" s="22"/>
      <c r="C5" s="22" t="s">
        <v>564</v>
      </c>
      <c r="D5" s="22"/>
      <c r="E5" s="22"/>
      <c r="F5" s="22"/>
      <c r="G5" s="22"/>
      <c r="H5" s="22"/>
      <c r="I5" s="22"/>
      <c r="J5" s="22"/>
      <c r="K5" s="22"/>
      <c r="L5" s="22"/>
      <c r="M5" s="22"/>
      <c r="N5" s="22"/>
      <c r="O5" s="22"/>
      <c r="P5" s="22"/>
      <c r="Q5" s="22"/>
      <c r="R5" s="22"/>
      <c r="S5" s="22"/>
      <c r="T5" s="22"/>
      <c r="U5" s="22"/>
      <c r="V5" s="22"/>
    </row>
    <row r="6" spans="1:23" s="6" customFormat="1">
      <c r="A6" s="22"/>
      <c r="B6" s="22"/>
      <c r="C6" s="22"/>
      <c r="D6" s="22"/>
      <c r="E6" s="22"/>
      <c r="F6" s="22"/>
      <c r="G6" s="22"/>
      <c r="H6" s="22"/>
      <c r="I6" s="22"/>
      <c r="J6" s="22"/>
      <c r="K6" s="22"/>
      <c r="L6" s="22"/>
      <c r="M6" s="22"/>
      <c r="N6" s="22"/>
      <c r="O6" s="22"/>
      <c r="P6" s="22"/>
      <c r="Q6" s="22"/>
      <c r="R6" s="22"/>
      <c r="S6" s="22"/>
      <c r="T6" s="22"/>
      <c r="U6" s="22"/>
      <c r="V6" s="22"/>
    </row>
    <row r="7" spans="1:23" s="6" customFormat="1">
      <c r="A7" s="932" t="s">
        <v>1277</v>
      </c>
      <c r="B7" s="22"/>
      <c r="C7" s="22"/>
      <c r="D7" s="22"/>
      <c r="E7" s="22"/>
      <c r="F7" s="22"/>
      <c r="H7" s="21"/>
      <c r="I7" s="21"/>
      <c r="J7" s="21"/>
      <c r="K7" s="21"/>
      <c r="L7" s="21"/>
      <c r="M7" s="21"/>
      <c r="N7" s="22"/>
      <c r="O7" s="22"/>
      <c r="P7" s="22"/>
      <c r="Q7" s="22"/>
      <c r="R7" s="22"/>
      <c r="S7" s="21"/>
      <c r="T7" s="21"/>
      <c r="U7" s="22"/>
      <c r="V7" s="22"/>
    </row>
    <row r="8" spans="1:23">
      <c r="D8" s="2218"/>
      <c r="E8" s="2250"/>
      <c r="F8" s="2250"/>
      <c r="G8" s="930"/>
      <c r="H8" s="930"/>
      <c r="I8" s="930"/>
      <c r="K8" s="21" t="s">
        <v>495</v>
      </c>
      <c r="L8" s="259"/>
      <c r="M8" s="931"/>
      <c r="N8" s="931"/>
      <c r="O8" s="2251"/>
      <c r="P8" s="2251"/>
      <c r="Q8" s="2251"/>
      <c r="R8" s="2252"/>
      <c r="S8" s="2252"/>
      <c r="T8" s="2252"/>
      <c r="U8" s="2252"/>
    </row>
    <row r="9" spans="1:23">
      <c r="A9" s="245"/>
      <c r="B9" s="245"/>
      <c r="D9" s="245"/>
      <c r="E9" s="245"/>
      <c r="F9" s="245"/>
      <c r="G9" s="245"/>
      <c r="H9" s="245"/>
      <c r="I9" s="245"/>
      <c r="K9" s="245"/>
      <c r="R9" s="245"/>
      <c r="S9" s="245"/>
      <c r="T9" s="245"/>
      <c r="U9" s="163" t="s">
        <v>493</v>
      </c>
    </row>
    <row r="10" spans="1:23" s="426" customFormat="1" ht="51.6" customHeight="1">
      <c r="A10" s="929" t="s">
        <v>1265</v>
      </c>
      <c r="B10" s="929" t="s">
        <v>1266</v>
      </c>
      <c r="C10" s="246" t="s">
        <v>1012</v>
      </c>
      <c r="D10" s="929" t="s">
        <v>1262</v>
      </c>
      <c r="E10" s="929" t="s">
        <v>1263</v>
      </c>
      <c r="F10" s="929" t="s">
        <v>1264</v>
      </c>
      <c r="G10" s="929" t="s">
        <v>1267</v>
      </c>
      <c r="H10" s="929" t="s">
        <v>1614</v>
      </c>
      <c r="I10" s="929" t="s">
        <v>1615</v>
      </c>
      <c r="J10" s="246" t="s">
        <v>1268</v>
      </c>
      <c r="K10" s="929" t="s">
        <v>1271</v>
      </c>
      <c r="L10" s="929" t="s">
        <v>1269</v>
      </c>
      <c r="M10" s="929" t="s">
        <v>1392</v>
      </c>
      <c r="N10" s="929" t="s">
        <v>1393</v>
      </c>
      <c r="O10" s="929" t="s">
        <v>1394</v>
      </c>
      <c r="P10" s="929" t="s">
        <v>1273</v>
      </c>
      <c r="Q10" s="929" t="s">
        <v>1274</v>
      </c>
      <c r="R10" s="929" t="s">
        <v>1395</v>
      </c>
      <c r="S10" s="929" t="s">
        <v>1275</v>
      </c>
      <c r="T10" s="929" t="s">
        <v>1276</v>
      </c>
      <c r="U10" s="929" t="s">
        <v>1422</v>
      </c>
    </row>
    <row r="11" spans="1:23">
      <c r="A11" s="961">
        <v>1</v>
      </c>
      <c r="B11" s="961" t="s">
        <v>740</v>
      </c>
      <c r="C11" s="961" t="s">
        <v>1270</v>
      </c>
      <c r="D11" s="961">
        <v>2</v>
      </c>
      <c r="E11" s="961" t="s">
        <v>1272</v>
      </c>
      <c r="F11" s="961" t="s">
        <v>1286</v>
      </c>
      <c r="G11" s="961" t="s">
        <v>1377</v>
      </c>
      <c r="H11" s="961" t="s">
        <v>1378</v>
      </c>
      <c r="I11" s="961" t="s">
        <v>1379</v>
      </c>
      <c r="J11" s="961" t="s">
        <v>1380</v>
      </c>
      <c r="K11" s="961" t="s">
        <v>1381</v>
      </c>
      <c r="L11" s="961" t="s">
        <v>1382</v>
      </c>
      <c r="M11" s="961" t="s">
        <v>1383</v>
      </c>
      <c r="N11" s="961" t="s">
        <v>1384</v>
      </c>
      <c r="O11" s="961" t="s">
        <v>1385</v>
      </c>
      <c r="P11" s="961" t="s">
        <v>1386</v>
      </c>
      <c r="Q11" s="961" t="s">
        <v>1387</v>
      </c>
      <c r="R11" s="961" t="s">
        <v>1388</v>
      </c>
      <c r="S11" s="961" t="s">
        <v>1389</v>
      </c>
      <c r="T11" s="961" t="s">
        <v>1390</v>
      </c>
      <c r="U11" s="961" t="s">
        <v>1391</v>
      </c>
    </row>
    <row r="12" spans="1:23">
      <c r="A12" s="249"/>
      <c r="B12" s="249"/>
      <c r="C12" s="247"/>
      <c r="D12" s="249"/>
      <c r="E12" s="249"/>
      <c r="F12" s="249"/>
      <c r="G12" s="249"/>
      <c r="H12" s="249"/>
      <c r="I12" s="249"/>
      <c r="J12" s="248"/>
      <c r="K12" s="249"/>
      <c r="L12" s="250"/>
      <c r="M12" s="250"/>
      <c r="N12" s="250"/>
      <c r="O12" s="250" t="s">
        <v>717</v>
      </c>
      <c r="P12" s="250"/>
      <c r="Q12" s="250"/>
      <c r="R12" s="249"/>
      <c r="S12" s="249"/>
      <c r="T12" s="249"/>
      <c r="U12" s="249"/>
    </row>
    <row r="13" spans="1:23">
      <c r="A13" s="249"/>
      <c r="B13" s="249"/>
      <c r="C13" s="247"/>
      <c r="D13" s="249"/>
      <c r="E13" s="249"/>
      <c r="F13" s="249"/>
      <c r="G13" s="249"/>
      <c r="H13" s="249"/>
      <c r="I13" s="249"/>
      <c r="J13" s="248"/>
      <c r="K13" s="249"/>
      <c r="L13" s="250"/>
      <c r="M13" s="250"/>
      <c r="N13" s="250"/>
      <c r="O13" s="250"/>
      <c r="P13" s="250"/>
      <c r="Q13" s="250"/>
      <c r="R13" s="249"/>
      <c r="S13" s="249"/>
      <c r="T13" s="249"/>
      <c r="U13" s="249"/>
    </row>
    <row r="14" spans="1:23">
      <c r="A14" s="249"/>
      <c r="B14" s="249"/>
      <c r="C14" s="247"/>
      <c r="D14" s="249"/>
      <c r="E14" s="249"/>
      <c r="F14" s="249"/>
      <c r="G14" s="249"/>
      <c r="H14" s="249"/>
      <c r="I14" s="249"/>
      <c r="J14" s="248"/>
      <c r="K14" s="249"/>
      <c r="L14" s="250"/>
      <c r="M14" s="250"/>
      <c r="N14" s="250"/>
      <c r="O14" s="250"/>
      <c r="P14" s="250"/>
      <c r="Q14" s="250"/>
      <c r="R14" s="249"/>
      <c r="S14" s="249"/>
      <c r="T14" s="249"/>
      <c r="U14" s="249"/>
    </row>
    <row r="15" spans="1:23">
      <c r="A15" s="249"/>
      <c r="B15" s="249"/>
      <c r="C15" s="247"/>
      <c r="D15" s="249"/>
      <c r="E15" s="249"/>
      <c r="F15" s="249"/>
      <c r="G15" s="249"/>
      <c r="H15" s="249"/>
      <c r="I15" s="249"/>
      <c r="J15" s="248"/>
      <c r="K15" s="249"/>
      <c r="L15" s="250"/>
      <c r="M15" s="250"/>
      <c r="N15" s="250"/>
      <c r="O15" s="250"/>
      <c r="P15" s="250"/>
      <c r="Q15" s="250"/>
      <c r="R15" s="249"/>
      <c r="S15" s="249"/>
      <c r="T15" s="249"/>
      <c r="U15" s="249"/>
    </row>
    <row r="16" spans="1:23">
      <c r="A16" s="249"/>
      <c r="B16" s="249"/>
      <c r="C16" s="247"/>
      <c r="D16" s="249"/>
      <c r="E16" s="249"/>
      <c r="F16" s="249"/>
      <c r="G16" s="249"/>
      <c r="H16" s="249"/>
      <c r="I16" s="249"/>
      <c r="J16" s="248"/>
      <c r="K16" s="249"/>
      <c r="L16" s="250"/>
      <c r="M16" s="250"/>
      <c r="N16" s="250"/>
      <c r="O16" s="250"/>
      <c r="P16" s="250"/>
      <c r="Q16" s="250"/>
      <c r="R16" s="249"/>
      <c r="S16" s="249"/>
      <c r="T16" s="249"/>
      <c r="U16" s="249"/>
    </row>
    <row r="17" spans="1:21">
      <c r="A17" s="249"/>
      <c r="B17" s="249"/>
      <c r="C17" s="247"/>
      <c r="D17" s="249"/>
      <c r="E17" s="249"/>
      <c r="F17" s="249"/>
      <c r="G17" s="249"/>
      <c r="H17" s="249"/>
      <c r="I17" s="249"/>
      <c r="J17" s="248"/>
      <c r="K17" s="249"/>
      <c r="L17" s="250"/>
      <c r="M17" s="250"/>
      <c r="N17" s="250"/>
      <c r="O17" s="250"/>
      <c r="P17" s="250"/>
      <c r="Q17" s="250"/>
      <c r="R17" s="249"/>
      <c r="S17" s="249"/>
      <c r="T17" s="249"/>
      <c r="U17" s="249"/>
    </row>
    <row r="18" spans="1:21">
      <c r="A18" s="249"/>
      <c r="B18" s="249"/>
      <c r="C18" s="247"/>
      <c r="D18" s="249"/>
      <c r="E18" s="249"/>
      <c r="F18" s="249"/>
      <c r="G18" s="249"/>
      <c r="H18" s="249"/>
      <c r="I18" s="249"/>
      <c r="J18" s="248"/>
      <c r="K18" s="249"/>
      <c r="L18" s="250"/>
      <c r="M18" s="250"/>
      <c r="N18" s="250"/>
      <c r="O18" s="250"/>
      <c r="P18" s="250"/>
      <c r="Q18" s="250"/>
      <c r="R18" s="249"/>
      <c r="S18" s="249"/>
      <c r="T18" s="249"/>
      <c r="U18" s="249"/>
    </row>
    <row r="19" spans="1:21">
      <c r="A19" s="249"/>
      <c r="B19" s="249"/>
      <c r="C19" s="247"/>
      <c r="D19" s="249"/>
      <c r="E19" s="249"/>
      <c r="F19" s="249"/>
      <c r="G19" s="249"/>
      <c r="H19" s="249"/>
      <c r="I19" s="249"/>
      <c r="J19" s="248"/>
      <c r="K19" s="249"/>
      <c r="L19" s="250"/>
      <c r="M19" s="250"/>
      <c r="N19" s="250"/>
      <c r="O19" s="250"/>
      <c r="P19" s="250"/>
      <c r="Q19" s="250"/>
      <c r="R19" s="249"/>
      <c r="S19" s="249"/>
      <c r="T19" s="249"/>
      <c r="U19" s="249"/>
    </row>
    <row r="20" spans="1:21">
      <c r="A20" s="249"/>
      <c r="B20" s="249"/>
      <c r="C20" s="247"/>
      <c r="D20" s="249"/>
      <c r="E20" s="249"/>
      <c r="F20" s="249"/>
      <c r="G20" s="249"/>
      <c r="H20" s="249"/>
      <c r="I20" s="249"/>
      <c r="J20" s="248"/>
      <c r="K20" s="249"/>
      <c r="L20" s="250"/>
      <c r="M20" s="250"/>
      <c r="N20" s="250"/>
      <c r="O20" s="250"/>
      <c r="P20" s="250"/>
      <c r="Q20" s="250"/>
      <c r="R20" s="249"/>
      <c r="S20" s="249"/>
      <c r="T20" s="249"/>
      <c r="U20" s="249"/>
    </row>
    <row r="21" spans="1:21">
      <c r="A21" s="249"/>
      <c r="B21" s="249"/>
      <c r="C21" s="247"/>
      <c r="D21" s="249"/>
      <c r="E21" s="249"/>
      <c r="F21" s="249"/>
      <c r="G21" s="249"/>
      <c r="H21" s="249"/>
      <c r="I21" s="249"/>
      <c r="J21" s="248"/>
      <c r="K21" s="249"/>
      <c r="L21" s="250"/>
      <c r="M21" s="250"/>
      <c r="N21" s="250"/>
      <c r="O21" s="250"/>
      <c r="P21" s="250"/>
      <c r="Q21" s="250"/>
      <c r="R21" s="249"/>
      <c r="S21" s="249"/>
      <c r="T21" s="249"/>
      <c r="U21" s="249"/>
    </row>
    <row r="22" spans="1:21">
      <c r="A22" s="249"/>
      <c r="B22" s="249"/>
      <c r="C22" s="247"/>
      <c r="D22" s="249"/>
      <c r="E22" s="249"/>
      <c r="F22" s="249"/>
      <c r="G22" s="249"/>
      <c r="H22" s="249"/>
      <c r="I22" s="249"/>
      <c r="J22" s="248"/>
      <c r="K22" s="249"/>
      <c r="L22" s="250"/>
      <c r="M22" s="250"/>
      <c r="N22" s="250"/>
      <c r="O22" s="250"/>
      <c r="P22" s="250"/>
      <c r="Q22" s="250"/>
      <c r="R22" s="249"/>
      <c r="S22" s="249"/>
      <c r="T22" s="249"/>
      <c r="U22" s="249"/>
    </row>
    <row r="23" spans="1:21">
      <c r="A23" s="249"/>
      <c r="B23" s="249"/>
      <c r="C23" s="247"/>
      <c r="D23" s="249"/>
      <c r="E23" s="249"/>
      <c r="F23" s="249"/>
      <c r="G23" s="249"/>
      <c r="H23" s="249"/>
      <c r="I23" s="249"/>
      <c r="J23" s="248"/>
      <c r="K23" s="249"/>
      <c r="L23" s="250"/>
      <c r="M23" s="250"/>
      <c r="N23" s="250"/>
      <c r="O23" s="250"/>
      <c r="P23" s="250"/>
      <c r="Q23" s="250"/>
      <c r="R23" s="249"/>
      <c r="S23" s="249"/>
      <c r="T23" s="249"/>
      <c r="U23" s="249"/>
    </row>
    <row r="24" spans="1:21">
      <c r="A24" s="252"/>
      <c r="B24" s="252"/>
      <c r="C24" s="251"/>
      <c r="D24" s="252"/>
      <c r="E24" s="252"/>
      <c r="F24" s="252"/>
      <c r="G24" s="252"/>
      <c r="H24" s="252"/>
      <c r="I24" s="252"/>
      <c r="J24" s="251"/>
      <c r="K24" s="252"/>
      <c r="L24" s="251"/>
      <c r="M24" s="251"/>
      <c r="N24" s="251"/>
      <c r="O24" s="251"/>
      <c r="P24" s="251"/>
      <c r="Q24" s="251"/>
      <c r="R24" s="252"/>
      <c r="S24" s="252"/>
      <c r="T24" s="252"/>
      <c r="U24" s="252"/>
    </row>
    <row r="25" spans="1:21">
      <c r="A25" s="928" t="s">
        <v>657</v>
      </c>
      <c r="B25" s="253"/>
      <c r="C25" s="254"/>
      <c r="D25" s="254"/>
      <c r="E25" s="254"/>
      <c r="F25" s="254"/>
      <c r="G25" s="254"/>
      <c r="H25" s="255"/>
      <c r="I25" s="256"/>
      <c r="J25" s="253"/>
      <c r="K25" s="253"/>
      <c r="L25" s="254"/>
      <c r="M25" s="254"/>
      <c r="N25" s="254"/>
      <c r="O25" s="254"/>
      <c r="P25" s="254"/>
      <c r="Q25" s="254"/>
      <c r="R25" s="254"/>
      <c r="S25" s="254"/>
      <c r="T25" s="254"/>
      <c r="U25" s="254"/>
    </row>
    <row r="26" spans="1:21" ht="15">
      <c r="A26" s="1023" t="s">
        <v>1616</v>
      </c>
      <c r="B26"/>
      <c r="C26"/>
      <c r="D26"/>
      <c r="E26"/>
      <c r="F26"/>
      <c r="G26"/>
      <c r="H26"/>
      <c r="I26"/>
      <c r="J26"/>
      <c r="K26"/>
      <c r="L26"/>
      <c r="M26"/>
      <c r="N26"/>
      <c r="O26"/>
      <c r="P26"/>
      <c r="Q26"/>
      <c r="R26"/>
      <c r="S26"/>
      <c r="T26"/>
      <c r="U26"/>
    </row>
    <row r="27" spans="1:21" ht="15">
      <c r="A27" s="253" t="s">
        <v>1617</v>
      </c>
      <c r="B27"/>
      <c r="C27"/>
      <c r="D27"/>
      <c r="E27"/>
      <c r="F27"/>
      <c r="G27"/>
      <c r="H27"/>
      <c r="I27"/>
      <c r="J27"/>
      <c r="K27"/>
      <c r="L27"/>
      <c r="M27"/>
      <c r="N27"/>
      <c r="O27"/>
      <c r="P27"/>
      <c r="Q27"/>
      <c r="R27"/>
      <c r="S27"/>
      <c r="T27"/>
      <c r="U27"/>
    </row>
    <row r="28" spans="1:21" ht="15">
      <c r="A28" s="253" t="s">
        <v>1618</v>
      </c>
      <c r="B28" s="253"/>
      <c r="C28"/>
      <c r="D28"/>
      <c r="E28"/>
      <c r="F28"/>
      <c r="G28"/>
      <c r="H28"/>
      <c r="I28"/>
      <c r="J28"/>
      <c r="K28"/>
      <c r="L28"/>
      <c r="M28"/>
      <c r="N28"/>
      <c r="O28"/>
      <c r="P28"/>
      <c r="Q28"/>
      <c r="R28"/>
      <c r="S28"/>
      <c r="T28"/>
      <c r="U28"/>
    </row>
    <row r="29" spans="1:21" ht="15">
      <c r="A29" s="253" t="s">
        <v>1620</v>
      </c>
      <c r="B29" s="253"/>
      <c r="C29"/>
      <c r="D29"/>
      <c r="E29"/>
      <c r="F29"/>
      <c r="G29"/>
      <c r="H29"/>
      <c r="I29"/>
      <c r="J29"/>
      <c r="K29"/>
      <c r="L29"/>
      <c r="M29"/>
      <c r="N29"/>
      <c r="O29"/>
      <c r="P29"/>
      <c r="Q29"/>
      <c r="R29"/>
      <c r="S29"/>
      <c r="T29"/>
      <c r="U29"/>
    </row>
    <row r="30" spans="1:21" ht="15">
      <c r="A30" s="253" t="s">
        <v>1619</v>
      </c>
      <c r="B30" s="253"/>
      <c r="C30"/>
      <c r="D30"/>
      <c r="E30"/>
      <c r="F30"/>
      <c r="G30"/>
      <c r="H30"/>
      <c r="I30"/>
      <c r="J30"/>
      <c r="K30"/>
      <c r="L30"/>
      <c r="M30"/>
      <c r="N30"/>
      <c r="O30"/>
      <c r="P30"/>
      <c r="Q30"/>
      <c r="R30"/>
      <c r="S30"/>
      <c r="T30"/>
      <c r="U30"/>
    </row>
    <row r="31" spans="1:21" ht="15">
      <c r="A31" s="253" t="s">
        <v>1621</v>
      </c>
      <c r="B31" s="253"/>
      <c r="C31"/>
      <c r="D31"/>
      <c r="E31"/>
      <c r="F31"/>
      <c r="G31"/>
      <c r="H31"/>
      <c r="I31"/>
      <c r="J31"/>
      <c r="K31"/>
      <c r="L31"/>
      <c r="M31"/>
      <c r="N31"/>
      <c r="O31"/>
      <c r="P31"/>
      <c r="Q31"/>
      <c r="R31"/>
      <c r="S31"/>
      <c r="T31"/>
      <c r="U31"/>
    </row>
    <row r="32" spans="1:21">
      <c r="A32" s="253"/>
      <c r="B32" s="253"/>
      <c r="C32"/>
      <c r="D32"/>
      <c r="E32"/>
      <c r="F32"/>
      <c r="G32"/>
      <c r="H32"/>
      <c r="I32"/>
      <c r="J32"/>
      <c r="K32"/>
      <c r="L32"/>
      <c r="M32"/>
      <c r="N32"/>
      <c r="O32"/>
      <c r="P32"/>
      <c r="Q32"/>
      <c r="R32"/>
      <c r="S32"/>
      <c r="T32"/>
      <c r="U32"/>
    </row>
    <row r="33" spans="1:21">
      <c r="A33" s="932" t="s">
        <v>1278</v>
      </c>
      <c r="B33" s="253"/>
      <c r="C33"/>
      <c r="D33"/>
      <c r="E33"/>
      <c r="F33"/>
      <c r="G33"/>
      <c r="H33"/>
      <c r="I33"/>
      <c r="J33"/>
      <c r="K33"/>
      <c r="L33"/>
      <c r="M33"/>
      <c r="N33"/>
      <c r="O33"/>
      <c r="P33"/>
      <c r="Q33"/>
      <c r="R33"/>
      <c r="S33"/>
      <c r="T33"/>
      <c r="U33"/>
    </row>
    <row r="34" spans="1:21">
      <c r="C34" s="2254" t="s">
        <v>1452</v>
      </c>
      <c r="D34" s="2255"/>
      <c r="E34" s="2255"/>
      <c r="F34" s="2255"/>
      <c r="G34" s="2255"/>
      <c r="H34" s="2255"/>
      <c r="I34" s="2255"/>
      <c r="J34" s="2255"/>
      <c r="K34" s="21"/>
    </row>
    <row r="35" spans="1:21">
      <c r="A35" s="245"/>
      <c r="B35" s="245"/>
      <c r="D35" s="245"/>
      <c r="E35" s="245"/>
      <c r="F35" s="245"/>
      <c r="G35" s="245"/>
      <c r="H35" s="245"/>
      <c r="I35" s="245"/>
      <c r="J35" s="163" t="s">
        <v>493</v>
      </c>
      <c r="K35" s="245"/>
    </row>
    <row r="36" spans="1:21" s="426" customFormat="1" ht="51.6" customHeight="1">
      <c r="A36" s="929" t="s">
        <v>1265</v>
      </c>
      <c r="B36" s="929" t="s">
        <v>1266</v>
      </c>
      <c r="C36" s="246" t="s">
        <v>1012</v>
      </c>
      <c r="D36" s="929" t="s">
        <v>1279</v>
      </c>
      <c r="E36" s="929" t="s">
        <v>1280</v>
      </c>
      <c r="F36" s="929" t="s">
        <v>1282</v>
      </c>
      <c r="G36" s="929" t="s">
        <v>1283</v>
      </c>
      <c r="H36" s="933" t="s">
        <v>1285</v>
      </c>
      <c r="I36" s="929" t="s">
        <v>1284</v>
      </c>
      <c r="J36" s="936" t="s">
        <v>1281</v>
      </c>
      <c r="L36" s="1"/>
      <c r="M36" s="1"/>
      <c r="N36" s="1"/>
      <c r="O36" s="1"/>
      <c r="P36" s="1"/>
      <c r="Q36" s="1"/>
      <c r="R36" s="1"/>
      <c r="S36" s="1"/>
      <c r="T36" s="1"/>
      <c r="U36" s="1"/>
    </row>
    <row r="37" spans="1:21">
      <c r="A37" s="961">
        <v>1</v>
      </c>
      <c r="B37" s="961" t="s">
        <v>740</v>
      </c>
      <c r="C37" s="961" t="s">
        <v>1270</v>
      </c>
      <c r="D37" s="961" t="s">
        <v>1272</v>
      </c>
      <c r="E37" s="961" t="s">
        <v>1286</v>
      </c>
      <c r="F37" s="961" t="s">
        <v>1377</v>
      </c>
      <c r="G37" s="961" t="s">
        <v>1378</v>
      </c>
      <c r="H37" s="961" t="s">
        <v>1379</v>
      </c>
      <c r="I37" s="961" t="s">
        <v>1380</v>
      </c>
      <c r="J37" s="961" t="s">
        <v>1381</v>
      </c>
      <c r="K37" s="935"/>
    </row>
    <row r="38" spans="1:21">
      <c r="A38" s="249"/>
      <c r="B38" s="249"/>
      <c r="C38" s="247"/>
      <c r="D38" s="249"/>
      <c r="E38" s="249"/>
      <c r="F38" s="249"/>
      <c r="G38" s="249"/>
      <c r="H38" s="249"/>
      <c r="I38" s="249"/>
      <c r="J38" s="937"/>
      <c r="K38" s="935"/>
    </row>
    <row r="39" spans="1:21">
      <c r="A39" s="249"/>
      <c r="B39" s="249"/>
      <c r="C39" s="247"/>
      <c r="D39" s="249"/>
      <c r="E39" s="249"/>
      <c r="F39" s="249"/>
      <c r="G39" s="249"/>
      <c r="H39" s="249"/>
      <c r="I39" s="249"/>
      <c r="J39" s="937"/>
      <c r="K39" s="935"/>
    </row>
    <row r="40" spans="1:21">
      <c r="A40" s="249"/>
      <c r="B40" s="249"/>
      <c r="C40" s="247"/>
      <c r="D40" s="249"/>
      <c r="E40" s="249"/>
      <c r="F40" s="249"/>
      <c r="G40" s="249"/>
      <c r="H40" s="249"/>
      <c r="I40" s="249"/>
      <c r="J40" s="937"/>
      <c r="K40" s="935"/>
    </row>
    <row r="41" spans="1:21">
      <c r="A41" s="249"/>
      <c r="B41" s="249"/>
      <c r="C41" s="247"/>
      <c r="D41" s="249"/>
      <c r="E41" s="249"/>
      <c r="F41" s="249"/>
      <c r="G41" s="249"/>
      <c r="H41" s="249"/>
      <c r="I41" s="249"/>
      <c r="J41" s="937"/>
      <c r="K41" s="935"/>
      <c r="L41" s="931"/>
      <c r="M41" s="931"/>
      <c r="N41" s="931"/>
      <c r="O41" s="931"/>
      <c r="P41" s="931"/>
      <c r="Q41" s="931"/>
      <c r="R41" s="935"/>
      <c r="S41" s="935"/>
      <c r="T41" s="935"/>
      <c r="U41" s="935"/>
    </row>
    <row r="42" spans="1:21">
      <c r="A42" s="249"/>
      <c r="B42" s="249"/>
      <c r="C42" s="247"/>
      <c r="D42" s="249"/>
      <c r="E42" s="249"/>
      <c r="F42" s="249"/>
      <c r="G42" s="249"/>
      <c r="H42" s="249"/>
      <c r="I42" s="249"/>
      <c r="J42" s="248"/>
      <c r="K42" s="940"/>
      <c r="L42" s="931"/>
      <c r="M42" s="931"/>
      <c r="N42" s="931"/>
      <c r="O42" s="931"/>
      <c r="P42" s="931"/>
      <c r="Q42" s="931"/>
      <c r="R42" s="935"/>
      <c r="S42" s="935"/>
      <c r="T42" s="935"/>
      <c r="U42" s="935"/>
    </row>
    <row r="43" spans="1:21">
      <c r="A43" s="934"/>
      <c r="B43" s="938"/>
      <c r="C43" s="941"/>
      <c r="D43" s="938"/>
      <c r="E43" s="938"/>
      <c r="F43" s="938"/>
      <c r="G43" s="938"/>
      <c r="H43" s="938"/>
      <c r="I43" s="938"/>
      <c r="J43" s="939"/>
      <c r="K43" s="935"/>
      <c r="L43" s="931"/>
      <c r="M43" s="931"/>
      <c r="N43" s="931"/>
      <c r="O43" s="931"/>
      <c r="P43" s="931"/>
      <c r="Q43" s="931"/>
      <c r="R43" s="935"/>
      <c r="S43" s="935"/>
      <c r="T43" s="935"/>
      <c r="U43" s="935"/>
    </row>
    <row r="44" spans="1:21">
      <c r="A44" s="253"/>
      <c r="B44" s="253"/>
      <c r="C44"/>
      <c r="D44"/>
      <c r="E44"/>
      <c r="F44"/>
      <c r="G44" s="22"/>
      <c r="H44" s="22"/>
      <c r="I44" s="22"/>
      <c r="J44" s="22"/>
      <c r="K44"/>
      <c r="L44"/>
      <c r="M44"/>
      <c r="N44"/>
      <c r="O44" s="253"/>
      <c r="P44" s="253"/>
      <c r="Q44" s="253"/>
      <c r="R44" s="254"/>
      <c r="S44" s="254"/>
      <c r="T44" s="254"/>
      <c r="U44" s="254"/>
    </row>
    <row r="45" spans="1:21">
      <c r="A45" s="254"/>
      <c r="B45" s="254"/>
      <c r="C45" s="253"/>
      <c r="D45" s="254"/>
      <c r="E45" s="254"/>
      <c r="F45" s="254"/>
      <c r="G45" s="254"/>
      <c r="H45" s="254"/>
      <c r="I45" s="254"/>
      <c r="N45" s="253"/>
      <c r="O45" s="253"/>
      <c r="P45" s="253"/>
      <c r="Q45" s="253"/>
      <c r="R45" s="254"/>
      <c r="S45" s="254"/>
      <c r="T45" s="254"/>
      <c r="U45" s="254"/>
    </row>
    <row r="46" spans="1:21">
      <c r="B46" s="257"/>
      <c r="C46" s="254"/>
      <c r="D46" s="257"/>
      <c r="N46" s="92"/>
      <c r="O46" s="92"/>
      <c r="P46" s="92"/>
      <c r="Q46" s="92"/>
    </row>
    <row r="47" spans="1:21">
      <c r="B47" s="254" t="s">
        <v>565</v>
      </c>
      <c r="D47" s="92" t="s">
        <v>103</v>
      </c>
      <c r="L47" s="92"/>
      <c r="M47" s="92"/>
      <c r="N47" s="92"/>
      <c r="O47" s="92"/>
      <c r="P47" s="92"/>
      <c r="Q47" s="92"/>
    </row>
    <row r="48" spans="1:21">
      <c r="L48" s="92"/>
      <c r="M48" s="92"/>
      <c r="N48" s="92"/>
      <c r="O48" s="92"/>
      <c r="P48" s="92"/>
      <c r="Q48" s="92"/>
    </row>
    <row r="49" spans="12:18">
      <c r="L49" s="92"/>
      <c r="M49" s="92"/>
      <c r="N49" s="92"/>
      <c r="O49" s="92"/>
      <c r="P49" s="92"/>
      <c r="Q49" s="92"/>
    </row>
    <row r="50" spans="12:18">
      <c r="L50" s="92"/>
      <c r="M50" s="92"/>
      <c r="N50" s="92"/>
      <c r="O50" s="92"/>
      <c r="P50" s="92"/>
      <c r="Q50" s="92"/>
    </row>
    <row r="51" spans="12:18">
      <c r="L51" s="92"/>
      <c r="M51" s="92"/>
      <c r="N51" s="92"/>
      <c r="O51" s="92"/>
      <c r="P51" s="92"/>
      <c r="Q51" s="92"/>
    </row>
    <row r="52" spans="12:18">
      <c r="L52" s="92"/>
      <c r="M52" s="92"/>
      <c r="N52" s="92"/>
      <c r="O52" s="92"/>
      <c r="P52" s="92"/>
      <c r="Q52" s="92"/>
      <c r="R52" s="1">
        <v>1</v>
      </c>
    </row>
    <row r="53" spans="12:18">
      <c r="L53" s="92"/>
      <c r="M53" s="92"/>
      <c r="N53" s="92"/>
      <c r="O53" s="92"/>
      <c r="P53" s="92"/>
      <c r="Q53" s="92"/>
    </row>
    <row r="54" spans="12:18">
      <c r="L54" s="92"/>
      <c r="M54" s="92"/>
      <c r="N54" s="92"/>
      <c r="O54" s="92"/>
      <c r="P54" s="92"/>
      <c r="Q54" s="92"/>
    </row>
    <row r="55" spans="12:18">
      <c r="L55" s="92"/>
      <c r="M55" s="92"/>
      <c r="N55" s="92"/>
      <c r="O55" s="92"/>
      <c r="P55" s="92"/>
      <c r="Q55" s="92"/>
    </row>
    <row r="56" spans="12:18">
      <c r="L56" s="92"/>
      <c r="M56" s="92"/>
      <c r="N56" s="92"/>
      <c r="O56" s="92"/>
      <c r="P56" s="92"/>
      <c r="Q56" s="92"/>
    </row>
    <row r="57" spans="12:18">
      <c r="L57" s="92"/>
      <c r="M57" s="92"/>
      <c r="N57" s="92"/>
      <c r="O57" s="92"/>
      <c r="P57" s="92"/>
      <c r="Q57" s="92"/>
    </row>
    <row r="58" spans="12:18">
      <c r="L58" s="92"/>
      <c r="M58" s="92"/>
      <c r="N58" s="92"/>
      <c r="O58" s="92"/>
      <c r="P58" s="92"/>
      <c r="Q58" s="92"/>
    </row>
    <row r="59" spans="12:18">
      <c r="L59" s="92"/>
      <c r="M59" s="92"/>
      <c r="N59" s="92"/>
      <c r="O59" s="92"/>
      <c r="P59" s="92"/>
      <c r="Q59" s="92"/>
    </row>
    <row r="60" spans="12:18">
      <c r="L60" s="92"/>
      <c r="M60" s="92"/>
      <c r="N60" s="92"/>
      <c r="O60" s="92"/>
      <c r="P60" s="92"/>
      <c r="Q60" s="92"/>
    </row>
    <row r="61" spans="12:18">
      <c r="L61" s="92"/>
      <c r="M61" s="92"/>
      <c r="N61" s="92"/>
      <c r="O61" s="92"/>
      <c r="P61" s="92"/>
      <c r="Q61" s="92"/>
    </row>
    <row r="62" spans="12:18">
      <c r="L62" s="92"/>
      <c r="M62" s="92"/>
      <c r="N62" s="92"/>
      <c r="O62" s="92"/>
      <c r="P62" s="92"/>
      <c r="Q62" s="92"/>
    </row>
    <row r="63" spans="12:18">
      <c r="L63" s="92"/>
      <c r="M63" s="92"/>
      <c r="N63" s="92"/>
      <c r="O63" s="92"/>
      <c r="P63" s="92"/>
      <c r="Q63" s="92"/>
    </row>
    <row r="64" spans="12:18">
      <c r="L64" s="92"/>
      <c r="M64" s="92"/>
      <c r="N64" s="92"/>
      <c r="O64" s="92"/>
      <c r="P64" s="92"/>
      <c r="Q64" s="92"/>
    </row>
    <row r="65" spans="12:17">
      <c r="L65" s="92"/>
      <c r="M65" s="92"/>
      <c r="N65" s="92"/>
      <c r="O65" s="92"/>
      <c r="P65" s="92"/>
      <c r="Q65" s="92"/>
    </row>
    <row r="66" spans="12:17">
      <c r="L66" s="92"/>
      <c r="M66" s="92"/>
      <c r="N66" s="92"/>
      <c r="O66" s="92"/>
      <c r="P66" s="92"/>
      <c r="Q66" s="92"/>
    </row>
    <row r="67" spans="12:17">
      <c r="L67" s="92"/>
      <c r="M67" s="92"/>
      <c r="N67" s="92"/>
      <c r="O67" s="92"/>
      <c r="P67" s="92"/>
      <c r="Q67" s="92"/>
    </row>
    <row r="68" spans="12:17">
      <c r="L68" s="92"/>
      <c r="M68" s="92"/>
      <c r="N68" s="92"/>
      <c r="O68" s="92"/>
      <c r="P68" s="92"/>
      <c r="Q68" s="92"/>
    </row>
    <row r="69" spans="12:17">
      <c r="L69" s="92"/>
      <c r="M69" s="92"/>
      <c r="N69" s="92"/>
      <c r="O69" s="92"/>
      <c r="P69" s="92"/>
      <c r="Q69" s="92"/>
    </row>
    <row r="70" spans="12:17">
      <c r="L70" s="92"/>
      <c r="M70" s="92"/>
      <c r="N70" s="92"/>
      <c r="O70" s="92"/>
      <c r="P70" s="92"/>
      <c r="Q70" s="92"/>
    </row>
    <row r="71" spans="12:17">
      <c r="L71" s="92"/>
      <c r="M71" s="92"/>
      <c r="N71" s="92"/>
      <c r="O71" s="92"/>
      <c r="P71" s="92"/>
      <c r="Q71" s="92"/>
    </row>
    <row r="72" spans="12:17">
      <c r="L72" s="92"/>
      <c r="M72" s="92"/>
      <c r="N72" s="92"/>
      <c r="O72" s="92"/>
      <c r="P72" s="92"/>
      <c r="Q72" s="92"/>
    </row>
    <row r="73" spans="12:17">
      <c r="L73" s="92"/>
      <c r="M73" s="92"/>
      <c r="N73" s="92"/>
      <c r="O73" s="92"/>
      <c r="P73" s="92"/>
      <c r="Q73" s="92"/>
    </row>
    <row r="74" spans="12:17">
      <c r="L74" s="92"/>
      <c r="M74" s="92"/>
      <c r="N74" s="92"/>
      <c r="O74" s="92"/>
      <c r="P74" s="92"/>
      <c r="Q74" s="92"/>
    </row>
    <row r="75" spans="12:17">
      <c r="L75" s="92"/>
      <c r="M75" s="92"/>
      <c r="N75" s="92"/>
      <c r="O75" s="92"/>
      <c r="P75" s="92"/>
      <c r="Q75" s="92"/>
    </row>
    <row r="76" spans="12:17">
      <c r="L76" s="92"/>
      <c r="M76" s="92"/>
      <c r="N76" s="92"/>
      <c r="O76" s="92"/>
      <c r="P76" s="92"/>
      <c r="Q76" s="92"/>
    </row>
    <row r="77" spans="12:17">
      <c r="L77" s="92"/>
      <c r="M77" s="92"/>
      <c r="N77" s="92"/>
      <c r="O77" s="92"/>
      <c r="P77" s="92"/>
      <c r="Q77" s="92"/>
    </row>
    <row r="78" spans="12:17">
      <c r="L78" s="92"/>
      <c r="M78" s="92"/>
      <c r="N78" s="92"/>
      <c r="O78" s="92"/>
      <c r="P78" s="92"/>
      <c r="Q78" s="92"/>
    </row>
    <row r="79" spans="12:17">
      <c r="L79" s="92"/>
      <c r="M79" s="92"/>
      <c r="N79" s="92"/>
      <c r="O79" s="92"/>
      <c r="P79" s="92"/>
      <c r="Q79" s="92"/>
    </row>
    <row r="80" spans="12:17">
      <c r="L80" s="92"/>
      <c r="M80" s="92"/>
      <c r="N80" s="92"/>
      <c r="O80" s="92"/>
      <c r="P80" s="92"/>
      <c r="Q80" s="92"/>
    </row>
    <row r="81" spans="12:17">
      <c r="L81" s="92"/>
      <c r="M81" s="92"/>
      <c r="N81" s="92"/>
      <c r="O81" s="92"/>
      <c r="P81" s="92"/>
      <c r="Q81" s="92"/>
    </row>
    <row r="82" spans="12:17">
      <c r="L82" s="92"/>
      <c r="M82" s="92"/>
      <c r="N82" s="92"/>
      <c r="O82" s="92"/>
      <c r="P82" s="92"/>
      <c r="Q82" s="92"/>
    </row>
    <row r="83" spans="12:17">
      <c r="L83" s="92"/>
      <c r="M83" s="92"/>
      <c r="N83" s="92"/>
      <c r="O83" s="92"/>
      <c r="P83" s="92"/>
      <c r="Q83" s="92"/>
    </row>
    <row r="84" spans="12:17">
      <c r="L84" s="92"/>
      <c r="M84" s="92"/>
      <c r="N84" s="92"/>
      <c r="O84" s="92"/>
      <c r="P84" s="92"/>
      <c r="Q84" s="92"/>
    </row>
    <row r="85" spans="12:17">
      <c r="L85" s="92"/>
      <c r="M85" s="92"/>
      <c r="N85" s="92"/>
      <c r="O85" s="92"/>
      <c r="P85" s="92"/>
      <c r="Q85" s="92"/>
    </row>
    <row r="86" spans="12:17">
      <c r="L86" s="92"/>
      <c r="M86" s="92"/>
      <c r="N86" s="92"/>
      <c r="O86" s="92"/>
      <c r="P86" s="92"/>
      <c r="Q86" s="92"/>
    </row>
    <row r="87" spans="12:17">
      <c r="L87" s="92"/>
      <c r="M87" s="92"/>
      <c r="N87" s="92"/>
      <c r="O87" s="92"/>
      <c r="P87" s="92"/>
      <c r="Q87" s="92"/>
    </row>
    <row r="88" spans="12:17">
      <c r="L88" s="92"/>
      <c r="M88" s="92"/>
      <c r="N88" s="92"/>
      <c r="O88" s="92"/>
      <c r="P88" s="92"/>
      <c r="Q88" s="92"/>
    </row>
    <row r="89" spans="12:17">
      <c r="L89" s="92"/>
      <c r="M89" s="92"/>
      <c r="N89" s="92"/>
      <c r="O89" s="92"/>
      <c r="P89" s="92"/>
      <c r="Q89" s="92"/>
    </row>
    <row r="90" spans="12:17">
      <c r="L90" s="92"/>
      <c r="M90" s="92"/>
      <c r="N90" s="92"/>
      <c r="O90" s="92"/>
      <c r="P90" s="92"/>
      <c r="Q90" s="92"/>
    </row>
    <row r="91" spans="12:17">
      <c r="L91" s="92"/>
      <c r="M91" s="92"/>
      <c r="N91" s="92"/>
      <c r="O91" s="92"/>
      <c r="P91" s="92"/>
      <c r="Q91" s="92"/>
    </row>
    <row r="92" spans="12:17">
      <c r="L92" s="92"/>
      <c r="M92" s="92"/>
      <c r="N92" s="92"/>
      <c r="O92" s="92"/>
      <c r="P92" s="92"/>
      <c r="Q92" s="92"/>
    </row>
    <row r="93" spans="12:17">
      <c r="L93" s="92"/>
      <c r="M93" s="92"/>
      <c r="N93" s="92"/>
      <c r="O93" s="92"/>
      <c r="P93" s="92"/>
      <c r="Q93" s="92"/>
    </row>
    <row r="94" spans="12:17">
      <c r="L94" s="92"/>
      <c r="M94" s="92"/>
      <c r="N94" s="92"/>
      <c r="O94" s="92"/>
      <c r="P94" s="92"/>
      <c r="Q94" s="92"/>
    </row>
    <row r="95" spans="12:17">
      <c r="L95" s="92"/>
      <c r="M95" s="92"/>
      <c r="N95" s="92"/>
      <c r="O95" s="92"/>
      <c r="P95" s="92"/>
      <c r="Q95" s="92"/>
    </row>
    <row r="96" spans="12:17">
      <c r="L96" s="92"/>
      <c r="M96" s="92"/>
      <c r="N96" s="92"/>
      <c r="O96" s="92"/>
      <c r="P96" s="92"/>
      <c r="Q96" s="92"/>
    </row>
    <row r="97" spans="12:17">
      <c r="L97" s="92"/>
      <c r="M97" s="92"/>
      <c r="N97" s="92"/>
      <c r="O97" s="92"/>
      <c r="P97" s="92"/>
      <c r="Q97" s="92"/>
    </row>
    <row r="98" spans="12:17">
      <c r="L98" s="92"/>
      <c r="M98" s="92"/>
      <c r="N98" s="92"/>
      <c r="O98" s="92"/>
      <c r="P98" s="92"/>
      <c r="Q98" s="92"/>
    </row>
    <row r="99" spans="12:17">
      <c r="L99" s="92"/>
      <c r="M99" s="92"/>
      <c r="N99" s="92"/>
      <c r="O99" s="92"/>
      <c r="P99" s="92"/>
      <c r="Q99" s="92"/>
    </row>
    <row r="100" spans="12:17">
      <c r="L100" s="92"/>
      <c r="M100" s="92"/>
      <c r="N100" s="92"/>
      <c r="O100" s="92"/>
      <c r="P100" s="92"/>
      <c r="Q100" s="92"/>
    </row>
    <row r="101" spans="12:17">
      <c r="L101" s="92"/>
      <c r="M101" s="92"/>
      <c r="N101" s="92"/>
      <c r="O101" s="92"/>
      <c r="P101" s="92"/>
      <c r="Q101" s="92"/>
    </row>
    <row r="102" spans="12:17">
      <c r="L102" s="92"/>
      <c r="M102" s="92"/>
      <c r="N102" s="92"/>
      <c r="O102" s="92"/>
      <c r="P102" s="92"/>
      <c r="Q102" s="92"/>
    </row>
    <row r="103" spans="12:17">
      <c r="L103" s="92"/>
      <c r="M103" s="92"/>
      <c r="N103" s="92"/>
      <c r="O103" s="92"/>
      <c r="P103" s="92"/>
      <c r="Q103" s="92"/>
    </row>
    <row r="104" spans="12:17">
      <c r="L104" s="92"/>
      <c r="M104" s="92"/>
      <c r="N104" s="92"/>
      <c r="O104" s="92"/>
      <c r="P104" s="92"/>
      <c r="Q104" s="92"/>
    </row>
    <row r="105" spans="12:17">
      <c r="L105" s="92"/>
      <c r="M105" s="92"/>
      <c r="N105" s="92"/>
      <c r="O105" s="92"/>
      <c r="P105" s="92"/>
      <c r="Q105" s="92"/>
    </row>
    <row r="106" spans="12:17">
      <c r="L106" s="92"/>
      <c r="M106" s="92"/>
      <c r="N106" s="92"/>
      <c r="O106" s="92"/>
      <c r="P106" s="92"/>
      <c r="Q106" s="92"/>
    </row>
    <row r="107" spans="12:17">
      <c r="L107" s="92"/>
      <c r="M107" s="92"/>
      <c r="N107" s="92"/>
      <c r="O107" s="92"/>
      <c r="P107" s="92"/>
      <c r="Q107" s="92"/>
    </row>
    <row r="108" spans="12:17">
      <c r="L108" s="92"/>
      <c r="M108" s="92"/>
      <c r="N108" s="92"/>
      <c r="O108" s="92"/>
      <c r="P108" s="92"/>
      <c r="Q108" s="92"/>
    </row>
    <row r="109" spans="12:17">
      <c r="L109" s="92"/>
      <c r="M109" s="92"/>
      <c r="N109" s="92"/>
      <c r="O109" s="92"/>
      <c r="P109" s="92"/>
      <c r="Q109" s="92"/>
    </row>
    <row r="110" spans="12:17">
      <c r="L110" s="92"/>
      <c r="M110" s="92"/>
      <c r="N110" s="92"/>
      <c r="O110" s="92"/>
      <c r="P110" s="92"/>
      <c r="Q110" s="92"/>
    </row>
    <row r="111" spans="12:17">
      <c r="L111" s="92"/>
      <c r="M111" s="92"/>
      <c r="N111" s="92"/>
      <c r="O111" s="92"/>
      <c r="P111" s="92"/>
      <c r="Q111" s="92"/>
    </row>
    <row r="112" spans="12:17">
      <c r="L112" s="92"/>
      <c r="M112" s="92"/>
      <c r="N112" s="92"/>
      <c r="O112" s="92"/>
      <c r="P112" s="92"/>
      <c r="Q112" s="92"/>
    </row>
    <row r="113" spans="12:17">
      <c r="L113" s="92"/>
      <c r="M113" s="92"/>
      <c r="N113" s="92"/>
      <c r="O113" s="92"/>
      <c r="P113" s="92"/>
      <c r="Q113" s="92"/>
    </row>
    <row r="114" spans="12:17">
      <c r="L114" s="92"/>
      <c r="M114" s="92"/>
      <c r="N114" s="92"/>
      <c r="O114" s="92"/>
      <c r="P114" s="92"/>
      <c r="Q114" s="92"/>
    </row>
  </sheetData>
  <mergeCells count="5">
    <mergeCell ref="D8:F8"/>
    <mergeCell ref="O8:U8"/>
    <mergeCell ref="C1:J1"/>
    <mergeCell ref="C2:J2"/>
    <mergeCell ref="C34:J34"/>
  </mergeCells>
  <dataValidations count="2">
    <dataValidation type="date" allowBlank="1" showInputMessage="1" showErrorMessage="1" error="Nekorektan datum" prompt="Uneti datum u obliku_x000a_dan mes god_x000a_datum separator &quot;/&quot; ili &quot;-&quot; _x000a_ili &quot;.&quot;" sqref="WWA982683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L65179:Q65179 JO65179 TK65179 ADG65179 ANC65179 AWY65179 BGU65179 BQQ65179 CAM65179 CKI65179 CUE65179 DEA65179 DNW65179 DXS65179 EHO65179 ERK65179 FBG65179 FLC65179 FUY65179 GEU65179 GOQ65179 GYM65179 HII65179 HSE65179 ICA65179 ILW65179 IVS65179 JFO65179 JPK65179 JZG65179 KJC65179 KSY65179 LCU65179 LMQ65179 LWM65179 MGI65179 MQE65179 NAA65179 NJW65179 NTS65179 ODO65179 ONK65179 OXG65179 PHC65179 PQY65179 QAU65179 QKQ65179 QUM65179 REI65179 ROE65179 RYA65179 SHW65179 SRS65179 TBO65179 TLK65179 TVG65179 UFC65179 UOY65179 UYU65179 VIQ65179 VSM65179 WCI65179 WME65179 WWA65179 L130715:Q130715 JO130715 TK130715 ADG130715 ANC130715 AWY130715 BGU130715 BQQ130715 CAM130715 CKI130715 CUE130715 DEA130715 DNW130715 DXS130715 EHO130715 ERK130715 FBG130715 FLC130715 FUY130715 GEU130715 GOQ130715 GYM130715 HII130715 HSE130715 ICA130715 ILW130715 IVS130715 JFO130715 JPK130715 JZG130715 KJC130715 KSY130715 LCU130715 LMQ130715 LWM130715 MGI130715 MQE130715 NAA130715 NJW130715 NTS130715 ODO130715 ONK130715 OXG130715 PHC130715 PQY130715 QAU130715 QKQ130715 QUM130715 REI130715 ROE130715 RYA130715 SHW130715 SRS130715 TBO130715 TLK130715 TVG130715 UFC130715 UOY130715 UYU130715 VIQ130715 VSM130715 WCI130715 WME130715 WWA130715 L196251:Q196251 JO196251 TK196251 ADG196251 ANC196251 AWY196251 BGU196251 BQQ196251 CAM196251 CKI196251 CUE196251 DEA196251 DNW196251 DXS196251 EHO196251 ERK196251 FBG196251 FLC196251 FUY196251 GEU196251 GOQ196251 GYM196251 HII196251 HSE196251 ICA196251 ILW196251 IVS196251 JFO196251 JPK196251 JZG196251 KJC196251 KSY196251 LCU196251 LMQ196251 LWM196251 MGI196251 MQE196251 NAA196251 NJW196251 NTS196251 ODO196251 ONK196251 OXG196251 PHC196251 PQY196251 QAU196251 QKQ196251 QUM196251 REI196251 ROE196251 RYA196251 SHW196251 SRS196251 TBO196251 TLK196251 TVG196251 UFC196251 UOY196251 UYU196251 VIQ196251 VSM196251 WCI196251 WME196251 WWA196251 L261787:Q261787 JO261787 TK261787 ADG261787 ANC261787 AWY261787 BGU261787 BQQ261787 CAM261787 CKI261787 CUE261787 DEA261787 DNW261787 DXS261787 EHO261787 ERK261787 FBG261787 FLC261787 FUY261787 GEU261787 GOQ261787 GYM261787 HII261787 HSE261787 ICA261787 ILW261787 IVS261787 JFO261787 JPK261787 JZG261787 KJC261787 KSY261787 LCU261787 LMQ261787 LWM261787 MGI261787 MQE261787 NAA261787 NJW261787 NTS261787 ODO261787 ONK261787 OXG261787 PHC261787 PQY261787 QAU261787 QKQ261787 QUM261787 REI261787 ROE261787 RYA261787 SHW261787 SRS261787 TBO261787 TLK261787 TVG261787 UFC261787 UOY261787 UYU261787 VIQ261787 VSM261787 WCI261787 WME261787 WWA261787 L327323:Q327323 JO327323 TK327323 ADG327323 ANC327323 AWY327323 BGU327323 BQQ327323 CAM327323 CKI327323 CUE327323 DEA327323 DNW327323 DXS327323 EHO327323 ERK327323 FBG327323 FLC327323 FUY327323 GEU327323 GOQ327323 GYM327323 HII327323 HSE327323 ICA327323 ILW327323 IVS327323 JFO327323 JPK327323 JZG327323 KJC327323 KSY327323 LCU327323 LMQ327323 LWM327323 MGI327323 MQE327323 NAA327323 NJW327323 NTS327323 ODO327323 ONK327323 OXG327323 PHC327323 PQY327323 QAU327323 QKQ327323 QUM327323 REI327323 ROE327323 RYA327323 SHW327323 SRS327323 TBO327323 TLK327323 TVG327323 UFC327323 UOY327323 UYU327323 VIQ327323 VSM327323 WCI327323 WME327323 WWA327323 L392859:Q392859 JO392859 TK392859 ADG392859 ANC392859 AWY392859 BGU392859 BQQ392859 CAM392859 CKI392859 CUE392859 DEA392859 DNW392859 DXS392859 EHO392859 ERK392859 FBG392859 FLC392859 FUY392859 GEU392859 GOQ392859 GYM392859 HII392859 HSE392859 ICA392859 ILW392859 IVS392859 JFO392859 JPK392859 JZG392859 KJC392859 KSY392859 LCU392859 LMQ392859 LWM392859 MGI392859 MQE392859 NAA392859 NJW392859 NTS392859 ODO392859 ONK392859 OXG392859 PHC392859 PQY392859 QAU392859 QKQ392859 QUM392859 REI392859 ROE392859 RYA392859 SHW392859 SRS392859 TBO392859 TLK392859 TVG392859 UFC392859 UOY392859 UYU392859 VIQ392859 VSM392859 WCI392859 WME392859 WWA392859 L458395:Q458395 JO458395 TK458395 ADG458395 ANC458395 AWY458395 BGU458395 BQQ458395 CAM458395 CKI458395 CUE458395 DEA458395 DNW458395 DXS458395 EHO458395 ERK458395 FBG458395 FLC458395 FUY458395 GEU458395 GOQ458395 GYM458395 HII458395 HSE458395 ICA458395 ILW458395 IVS458395 JFO458395 JPK458395 JZG458395 KJC458395 KSY458395 LCU458395 LMQ458395 LWM458395 MGI458395 MQE458395 NAA458395 NJW458395 NTS458395 ODO458395 ONK458395 OXG458395 PHC458395 PQY458395 QAU458395 QKQ458395 QUM458395 REI458395 ROE458395 RYA458395 SHW458395 SRS458395 TBO458395 TLK458395 TVG458395 UFC458395 UOY458395 UYU458395 VIQ458395 VSM458395 WCI458395 WME458395 WWA458395 L523931:Q523931 JO523931 TK523931 ADG523931 ANC523931 AWY523931 BGU523931 BQQ523931 CAM523931 CKI523931 CUE523931 DEA523931 DNW523931 DXS523931 EHO523931 ERK523931 FBG523931 FLC523931 FUY523931 GEU523931 GOQ523931 GYM523931 HII523931 HSE523931 ICA523931 ILW523931 IVS523931 JFO523931 JPK523931 JZG523931 KJC523931 KSY523931 LCU523931 LMQ523931 LWM523931 MGI523931 MQE523931 NAA523931 NJW523931 NTS523931 ODO523931 ONK523931 OXG523931 PHC523931 PQY523931 QAU523931 QKQ523931 QUM523931 REI523931 ROE523931 RYA523931 SHW523931 SRS523931 TBO523931 TLK523931 TVG523931 UFC523931 UOY523931 UYU523931 VIQ523931 VSM523931 WCI523931 WME523931 WWA523931 L589467:Q589467 JO589467 TK589467 ADG589467 ANC589467 AWY589467 BGU589467 BQQ589467 CAM589467 CKI589467 CUE589467 DEA589467 DNW589467 DXS589467 EHO589467 ERK589467 FBG589467 FLC589467 FUY589467 GEU589467 GOQ589467 GYM589467 HII589467 HSE589467 ICA589467 ILW589467 IVS589467 JFO589467 JPK589467 JZG589467 KJC589467 KSY589467 LCU589467 LMQ589467 LWM589467 MGI589467 MQE589467 NAA589467 NJW589467 NTS589467 ODO589467 ONK589467 OXG589467 PHC589467 PQY589467 QAU589467 QKQ589467 QUM589467 REI589467 ROE589467 RYA589467 SHW589467 SRS589467 TBO589467 TLK589467 TVG589467 UFC589467 UOY589467 UYU589467 VIQ589467 VSM589467 WCI589467 WME589467 WWA589467 L655003:Q655003 JO655003 TK655003 ADG655003 ANC655003 AWY655003 BGU655003 BQQ655003 CAM655003 CKI655003 CUE655003 DEA655003 DNW655003 DXS655003 EHO655003 ERK655003 FBG655003 FLC655003 FUY655003 GEU655003 GOQ655003 GYM655003 HII655003 HSE655003 ICA655003 ILW655003 IVS655003 JFO655003 JPK655003 JZG655003 KJC655003 KSY655003 LCU655003 LMQ655003 LWM655003 MGI655003 MQE655003 NAA655003 NJW655003 NTS655003 ODO655003 ONK655003 OXG655003 PHC655003 PQY655003 QAU655003 QKQ655003 QUM655003 REI655003 ROE655003 RYA655003 SHW655003 SRS655003 TBO655003 TLK655003 TVG655003 UFC655003 UOY655003 UYU655003 VIQ655003 VSM655003 WCI655003 WME655003 WWA655003 L720539:Q720539 JO720539 TK720539 ADG720539 ANC720539 AWY720539 BGU720539 BQQ720539 CAM720539 CKI720539 CUE720539 DEA720539 DNW720539 DXS720539 EHO720539 ERK720539 FBG720539 FLC720539 FUY720539 GEU720539 GOQ720539 GYM720539 HII720539 HSE720539 ICA720539 ILW720539 IVS720539 JFO720539 JPK720539 JZG720539 KJC720539 KSY720539 LCU720539 LMQ720539 LWM720539 MGI720539 MQE720539 NAA720539 NJW720539 NTS720539 ODO720539 ONK720539 OXG720539 PHC720539 PQY720539 QAU720539 QKQ720539 QUM720539 REI720539 ROE720539 RYA720539 SHW720539 SRS720539 TBO720539 TLK720539 TVG720539 UFC720539 UOY720539 UYU720539 VIQ720539 VSM720539 WCI720539 WME720539 WWA720539 L786075:Q786075 JO786075 TK786075 ADG786075 ANC786075 AWY786075 BGU786075 BQQ786075 CAM786075 CKI786075 CUE786075 DEA786075 DNW786075 DXS786075 EHO786075 ERK786075 FBG786075 FLC786075 FUY786075 GEU786075 GOQ786075 GYM786075 HII786075 HSE786075 ICA786075 ILW786075 IVS786075 JFO786075 JPK786075 JZG786075 KJC786075 KSY786075 LCU786075 LMQ786075 LWM786075 MGI786075 MQE786075 NAA786075 NJW786075 NTS786075 ODO786075 ONK786075 OXG786075 PHC786075 PQY786075 QAU786075 QKQ786075 QUM786075 REI786075 ROE786075 RYA786075 SHW786075 SRS786075 TBO786075 TLK786075 TVG786075 UFC786075 UOY786075 UYU786075 VIQ786075 VSM786075 WCI786075 WME786075 WWA786075 L851611:Q851611 JO851611 TK851611 ADG851611 ANC851611 AWY851611 BGU851611 BQQ851611 CAM851611 CKI851611 CUE851611 DEA851611 DNW851611 DXS851611 EHO851611 ERK851611 FBG851611 FLC851611 FUY851611 GEU851611 GOQ851611 GYM851611 HII851611 HSE851611 ICA851611 ILW851611 IVS851611 JFO851611 JPK851611 JZG851611 KJC851611 KSY851611 LCU851611 LMQ851611 LWM851611 MGI851611 MQE851611 NAA851611 NJW851611 NTS851611 ODO851611 ONK851611 OXG851611 PHC851611 PQY851611 QAU851611 QKQ851611 QUM851611 REI851611 ROE851611 RYA851611 SHW851611 SRS851611 TBO851611 TLK851611 TVG851611 UFC851611 UOY851611 UYU851611 VIQ851611 VSM851611 WCI851611 WME851611 WWA851611 L917147:Q917147 JO917147 TK917147 ADG917147 ANC917147 AWY917147 BGU917147 BQQ917147 CAM917147 CKI917147 CUE917147 DEA917147 DNW917147 DXS917147 EHO917147 ERK917147 FBG917147 FLC917147 FUY917147 GEU917147 GOQ917147 GYM917147 HII917147 HSE917147 ICA917147 ILW917147 IVS917147 JFO917147 JPK917147 JZG917147 KJC917147 KSY917147 LCU917147 LMQ917147 LWM917147 MGI917147 MQE917147 NAA917147 NJW917147 NTS917147 ODO917147 ONK917147 OXG917147 PHC917147 PQY917147 QAU917147 QKQ917147 QUM917147 REI917147 ROE917147 RYA917147 SHW917147 SRS917147 TBO917147 TLK917147 TVG917147 UFC917147 UOY917147 UYU917147 VIQ917147 VSM917147 WCI917147 WME917147 WWA917147 L982683:Q982683 JO982683 TK982683 ADG982683 ANC982683 AWY982683 BGU982683 BQQ982683 CAM982683 CKI982683 CUE982683 DEA982683 DNW982683 DXS982683 EHO982683 ERK982683 FBG982683 FLC982683 FUY982683 GEU982683 GOQ982683 GYM982683 HII982683 HSE982683 ICA982683 ILW982683 IVS982683 JFO982683 JPK982683 JZG982683 KJC982683 KSY982683 LCU982683 LMQ982683 LWM982683 MGI982683 MQE982683 NAA982683 NJW982683 NTS982683 ODO982683 ONK982683 OXG982683 PHC982683 PQY982683 QAU982683 QKQ982683 QUM982683 REI982683 ROE982683 RYA982683 SHW982683 SRS982683 TBO982683 TLK982683 TVG982683 UFC982683 UOY982683 UYU982683 VIQ982683 VSM982683 WCI982683 WME982683 L34:N34 JO34 TK34 ADG34 ANC34 AWY34 BGU34 BQQ34 CAM34 CKI34 CUE34 DEA34 DNW34 DXS34 EHO34 ERK34 FBG34 FLC34 FUY34 GEU34 GOQ34 GYM34 HII34 HSE34 ICA34 ILW34 IVS34 JFO34 JPK34 JZG34 KJC34 KSY34 LCU34 LMQ34 LWM34 MGI34 MQE34 NAA34 NJW34 NTS34 ODO34 ONK34 OXG34 PHC34 PQY34 QAU34 QKQ34 QUM34 REI34 ROE34 RYA34 SHW34 SRS34 TBO34 TLK34 TVG34 UFC34 UOY34 UYU34 VIQ34 VSM34 WCI34 WME34 WWA34 M8:N8" xr:uid="{00000000-0002-0000-2000-000000000000}">
      <formula1>36525</formula1>
      <formula2>44196</formula2>
    </dataValidation>
    <dataValidation type="date" allowBlank="1" showInputMessage="1" showErrorMessage="1" error="Nekorektan datum" prompt="Uneti datum u obliku_x000a_dan mes god_x000a_datum separator &quot;/&quot; ili &quot;-&quot; _x000a_ili &quot;.&quot;" sqref="JP4 TL4 ADH4 AND4 AWZ4 BGV4 BQR4 CAN4 CKJ4 CUF4 DEB4 DNX4 DXT4 EHP4 ERL4 FBH4 FLD4 FUZ4 GEV4 GOR4 GYN4 HIJ4 HSF4 ICB4 ILX4 IVT4 JFP4 JPL4 JZH4 KJD4 KSZ4 LCV4 LMR4 LWN4 MGJ4 MQF4 NAB4 NJX4 NTT4 ODP4 ONL4 OXH4 PHD4 PQZ4 QAV4 QKR4 QUN4 REJ4 ROF4 RYB4 SHX4 SRT4 TBP4 TLL4 TVH4 UFD4 UOZ4 UYV4 VIR4 VSN4 WCJ4 WMF4 WWB4 JP65177 TL65177 ADH65177 AND65177 AWZ65177 BGV65177 BQR65177 CAN65177 CKJ65177 CUF65177 DEB65177 DNX65177 DXT65177 EHP65177 ERL65177 FBH65177 FLD65177 FUZ65177 GEV65177 GOR65177 GYN65177 HIJ65177 HSF65177 ICB65177 ILX65177 IVT65177 JFP65177 JPL65177 JZH65177 KJD65177 KSZ65177 LCV65177 LMR65177 LWN65177 MGJ65177 MQF65177 NAB65177 NJX65177 NTT65177 ODP65177 ONL65177 OXH65177 PHD65177 PQZ65177 QAV65177 QKR65177 QUN65177 REJ65177 ROF65177 RYB65177 SHX65177 SRT65177 TBP65177 TLL65177 TVH65177 UFD65177 UOZ65177 UYV65177 VIR65177 VSN65177 WCJ65177 WMF65177 WWB65177 JP130713 TL130713 ADH130713 AND130713 AWZ130713 BGV130713 BQR130713 CAN130713 CKJ130713 CUF130713 DEB130713 DNX130713 DXT130713 EHP130713 ERL130713 FBH130713 FLD130713 FUZ130713 GEV130713 GOR130713 GYN130713 HIJ130713 HSF130713 ICB130713 ILX130713 IVT130713 JFP130713 JPL130713 JZH130713 KJD130713 KSZ130713 LCV130713 LMR130713 LWN130713 MGJ130713 MQF130713 NAB130713 NJX130713 NTT130713 ODP130713 ONL130713 OXH130713 PHD130713 PQZ130713 QAV130713 QKR130713 QUN130713 REJ130713 ROF130713 RYB130713 SHX130713 SRT130713 TBP130713 TLL130713 TVH130713 UFD130713 UOZ130713 UYV130713 VIR130713 VSN130713 WCJ130713 WMF130713 WWB130713 JP196249 TL196249 ADH196249 AND196249 AWZ196249 BGV196249 BQR196249 CAN196249 CKJ196249 CUF196249 DEB196249 DNX196249 DXT196249 EHP196249 ERL196249 FBH196249 FLD196249 FUZ196249 GEV196249 GOR196249 GYN196249 HIJ196249 HSF196249 ICB196249 ILX196249 IVT196249 JFP196249 JPL196249 JZH196249 KJD196249 KSZ196249 LCV196249 LMR196249 LWN196249 MGJ196249 MQF196249 NAB196249 NJX196249 NTT196249 ODP196249 ONL196249 OXH196249 PHD196249 PQZ196249 QAV196249 QKR196249 QUN196249 REJ196249 ROF196249 RYB196249 SHX196249 SRT196249 TBP196249 TLL196249 TVH196249 UFD196249 UOZ196249 UYV196249 VIR196249 VSN196249 WCJ196249 WMF196249 WWB196249 JP261785 TL261785 ADH261785 AND261785 AWZ261785 BGV261785 BQR261785 CAN261785 CKJ261785 CUF261785 DEB261785 DNX261785 DXT261785 EHP261785 ERL261785 FBH261785 FLD261785 FUZ261785 GEV261785 GOR261785 GYN261785 HIJ261785 HSF261785 ICB261785 ILX261785 IVT261785 JFP261785 JPL261785 JZH261785 KJD261785 KSZ261785 LCV261785 LMR261785 LWN261785 MGJ261785 MQF261785 NAB261785 NJX261785 NTT261785 ODP261785 ONL261785 OXH261785 PHD261785 PQZ261785 QAV261785 QKR261785 QUN261785 REJ261785 ROF261785 RYB261785 SHX261785 SRT261785 TBP261785 TLL261785 TVH261785 UFD261785 UOZ261785 UYV261785 VIR261785 VSN261785 WCJ261785 WMF261785 WWB261785 JP327321 TL327321 ADH327321 AND327321 AWZ327321 BGV327321 BQR327321 CAN327321 CKJ327321 CUF327321 DEB327321 DNX327321 DXT327321 EHP327321 ERL327321 FBH327321 FLD327321 FUZ327321 GEV327321 GOR327321 GYN327321 HIJ327321 HSF327321 ICB327321 ILX327321 IVT327321 JFP327321 JPL327321 JZH327321 KJD327321 KSZ327321 LCV327321 LMR327321 LWN327321 MGJ327321 MQF327321 NAB327321 NJX327321 NTT327321 ODP327321 ONL327321 OXH327321 PHD327321 PQZ327321 QAV327321 QKR327321 QUN327321 REJ327321 ROF327321 RYB327321 SHX327321 SRT327321 TBP327321 TLL327321 TVH327321 UFD327321 UOZ327321 UYV327321 VIR327321 VSN327321 WCJ327321 WMF327321 WWB327321 JP392857 TL392857 ADH392857 AND392857 AWZ392857 BGV392857 BQR392857 CAN392857 CKJ392857 CUF392857 DEB392857 DNX392857 DXT392857 EHP392857 ERL392857 FBH392857 FLD392857 FUZ392857 GEV392857 GOR392857 GYN392857 HIJ392857 HSF392857 ICB392857 ILX392857 IVT392857 JFP392857 JPL392857 JZH392857 KJD392857 KSZ392857 LCV392857 LMR392857 LWN392857 MGJ392857 MQF392857 NAB392857 NJX392857 NTT392857 ODP392857 ONL392857 OXH392857 PHD392857 PQZ392857 QAV392857 QKR392857 QUN392857 REJ392857 ROF392857 RYB392857 SHX392857 SRT392857 TBP392857 TLL392857 TVH392857 UFD392857 UOZ392857 UYV392857 VIR392857 VSN392857 WCJ392857 WMF392857 WWB392857 JP458393 TL458393 ADH458393 AND458393 AWZ458393 BGV458393 BQR458393 CAN458393 CKJ458393 CUF458393 DEB458393 DNX458393 DXT458393 EHP458393 ERL458393 FBH458393 FLD458393 FUZ458393 GEV458393 GOR458393 GYN458393 HIJ458393 HSF458393 ICB458393 ILX458393 IVT458393 JFP458393 JPL458393 JZH458393 KJD458393 KSZ458393 LCV458393 LMR458393 LWN458393 MGJ458393 MQF458393 NAB458393 NJX458393 NTT458393 ODP458393 ONL458393 OXH458393 PHD458393 PQZ458393 QAV458393 QKR458393 QUN458393 REJ458393 ROF458393 RYB458393 SHX458393 SRT458393 TBP458393 TLL458393 TVH458393 UFD458393 UOZ458393 UYV458393 VIR458393 VSN458393 WCJ458393 WMF458393 WWB458393 JP523929 TL523929 ADH523929 AND523929 AWZ523929 BGV523929 BQR523929 CAN523929 CKJ523929 CUF523929 DEB523929 DNX523929 DXT523929 EHP523929 ERL523929 FBH523929 FLD523929 FUZ523929 GEV523929 GOR523929 GYN523929 HIJ523929 HSF523929 ICB523929 ILX523929 IVT523929 JFP523929 JPL523929 JZH523929 KJD523929 KSZ523929 LCV523929 LMR523929 LWN523929 MGJ523929 MQF523929 NAB523929 NJX523929 NTT523929 ODP523929 ONL523929 OXH523929 PHD523929 PQZ523929 QAV523929 QKR523929 QUN523929 REJ523929 ROF523929 RYB523929 SHX523929 SRT523929 TBP523929 TLL523929 TVH523929 UFD523929 UOZ523929 UYV523929 VIR523929 VSN523929 WCJ523929 WMF523929 WWB523929 JP589465 TL589465 ADH589465 AND589465 AWZ589465 BGV589465 BQR589465 CAN589465 CKJ589465 CUF589465 DEB589465 DNX589465 DXT589465 EHP589465 ERL589465 FBH589465 FLD589465 FUZ589465 GEV589465 GOR589465 GYN589465 HIJ589465 HSF589465 ICB589465 ILX589465 IVT589465 JFP589465 JPL589465 JZH589465 KJD589465 KSZ589465 LCV589465 LMR589465 LWN589465 MGJ589465 MQF589465 NAB589465 NJX589465 NTT589465 ODP589465 ONL589465 OXH589465 PHD589465 PQZ589465 QAV589465 QKR589465 QUN589465 REJ589465 ROF589465 RYB589465 SHX589465 SRT589465 TBP589465 TLL589465 TVH589465 UFD589465 UOZ589465 UYV589465 VIR589465 VSN589465 WCJ589465 WMF589465 WWB589465 JP655001 TL655001 ADH655001 AND655001 AWZ655001 BGV655001 BQR655001 CAN655001 CKJ655001 CUF655001 DEB655001 DNX655001 DXT655001 EHP655001 ERL655001 FBH655001 FLD655001 FUZ655001 GEV655001 GOR655001 GYN655001 HIJ655001 HSF655001 ICB655001 ILX655001 IVT655001 JFP655001 JPL655001 JZH655001 KJD655001 KSZ655001 LCV655001 LMR655001 LWN655001 MGJ655001 MQF655001 NAB655001 NJX655001 NTT655001 ODP655001 ONL655001 OXH655001 PHD655001 PQZ655001 QAV655001 QKR655001 QUN655001 REJ655001 ROF655001 RYB655001 SHX655001 SRT655001 TBP655001 TLL655001 TVH655001 UFD655001 UOZ655001 UYV655001 VIR655001 VSN655001 WCJ655001 WMF655001 WWB655001 JP720537 TL720537 ADH720537 AND720537 AWZ720537 BGV720537 BQR720537 CAN720537 CKJ720537 CUF720537 DEB720537 DNX720537 DXT720537 EHP720537 ERL720537 FBH720537 FLD720537 FUZ720537 GEV720537 GOR720537 GYN720537 HIJ720537 HSF720537 ICB720537 ILX720537 IVT720537 JFP720537 JPL720537 JZH720537 KJD720537 KSZ720537 LCV720537 LMR720537 LWN720537 MGJ720537 MQF720537 NAB720537 NJX720537 NTT720537 ODP720537 ONL720537 OXH720537 PHD720537 PQZ720537 QAV720537 QKR720537 QUN720537 REJ720537 ROF720537 RYB720537 SHX720537 SRT720537 TBP720537 TLL720537 TVH720537 UFD720537 UOZ720537 UYV720537 VIR720537 VSN720537 WCJ720537 WMF720537 WWB720537 JP786073 TL786073 ADH786073 AND786073 AWZ786073 BGV786073 BQR786073 CAN786073 CKJ786073 CUF786073 DEB786073 DNX786073 DXT786073 EHP786073 ERL786073 FBH786073 FLD786073 FUZ786073 GEV786073 GOR786073 GYN786073 HIJ786073 HSF786073 ICB786073 ILX786073 IVT786073 JFP786073 JPL786073 JZH786073 KJD786073 KSZ786073 LCV786073 LMR786073 LWN786073 MGJ786073 MQF786073 NAB786073 NJX786073 NTT786073 ODP786073 ONL786073 OXH786073 PHD786073 PQZ786073 QAV786073 QKR786073 QUN786073 REJ786073 ROF786073 RYB786073 SHX786073 SRT786073 TBP786073 TLL786073 TVH786073 UFD786073 UOZ786073 UYV786073 VIR786073 VSN786073 WCJ786073 WMF786073 WWB786073 JP851609 TL851609 ADH851609 AND851609 AWZ851609 BGV851609 BQR851609 CAN851609 CKJ851609 CUF851609 DEB851609 DNX851609 DXT851609 EHP851609 ERL851609 FBH851609 FLD851609 FUZ851609 GEV851609 GOR851609 GYN851609 HIJ851609 HSF851609 ICB851609 ILX851609 IVT851609 JFP851609 JPL851609 JZH851609 KJD851609 KSZ851609 LCV851609 LMR851609 LWN851609 MGJ851609 MQF851609 NAB851609 NJX851609 NTT851609 ODP851609 ONL851609 OXH851609 PHD851609 PQZ851609 QAV851609 QKR851609 QUN851609 REJ851609 ROF851609 RYB851609 SHX851609 SRT851609 TBP851609 TLL851609 TVH851609 UFD851609 UOZ851609 UYV851609 VIR851609 VSN851609 WCJ851609 WMF851609 WWB851609 JP917145 TL917145 ADH917145 AND917145 AWZ917145 BGV917145 BQR917145 CAN917145 CKJ917145 CUF917145 DEB917145 DNX917145 DXT917145 EHP917145 ERL917145 FBH917145 FLD917145 FUZ917145 GEV917145 GOR917145 GYN917145 HIJ917145 HSF917145 ICB917145 ILX917145 IVT917145 JFP917145 JPL917145 JZH917145 KJD917145 KSZ917145 LCV917145 LMR917145 LWN917145 MGJ917145 MQF917145 NAB917145 NJX917145 NTT917145 ODP917145 ONL917145 OXH917145 PHD917145 PQZ917145 QAV917145 QKR917145 QUN917145 REJ917145 ROF917145 RYB917145 SHX917145 SRT917145 TBP917145 TLL917145 TVH917145 UFD917145 UOZ917145 UYV917145 VIR917145 VSN917145 WCJ917145 WMF917145 WWB917145 JP982681 TL982681 ADH982681 AND982681 AWZ982681 BGV982681 BQR982681 CAN982681 CKJ982681 CUF982681 DEB982681 DNX982681 DXT982681 EHP982681 ERL982681 FBH982681 FLD982681 FUZ982681 GEV982681 GOR982681 GYN982681 HIJ982681 HSF982681 ICB982681 ILX982681 IVT982681 JFP982681 JPL982681 JZH982681 KJD982681 KSZ982681 LCV982681 LMR982681 LWN982681 MGJ982681 MQF982681 NAB982681 NJX982681 NTT982681 ODP982681 ONL982681 OXH982681 PHD982681 PQZ982681 QAV982681 QKR982681 QUN982681 REJ982681 ROF982681 RYB982681 SHX982681 SRT982681 TBP982681 TLL982681 TVH982681 UFD982681 UOZ982681 UYV982681 VIR982681 VSN982681 WCJ982681 WMF982681 WWB982681" xr:uid="{00000000-0002-0000-2000-000001000000}">
      <formula1>36525</formula1>
      <formula2>40543</formula2>
    </dataValidation>
  </dataValidations>
  <pageMargins left="0.35433070866141736" right="0.35433070866141736" top="0.23622047244094491" bottom="0.23622047244094491" header="0.19685039370078741" footer="0.19685039370078741"/>
  <pageSetup paperSize="9" scale="95" orientation="landscape" horizontalDpi="300" verticalDpi="300" r:id="rId1"/>
  <headerFooter alignWithMargins="0"/>
  <ignoredErrors>
    <ignoredError sqref="A11:U11 B37:J37" numberStoredAsText="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dimension ref="A1:S36"/>
  <sheetViews>
    <sheetView zoomScaleNormal="100" workbookViewId="0">
      <selection activeCell="J9" sqref="J9"/>
    </sheetView>
  </sheetViews>
  <sheetFormatPr defaultRowHeight="13.8"/>
  <cols>
    <col min="1" max="1" width="2.44140625" style="496" customWidth="1"/>
    <col min="2" max="2" width="7.6640625" style="496" customWidth="1"/>
    <col min="3" max="3" width="7.109375" style="496" customWidth="1"/>
    <col min="4" max="4" width="21.6640625" style="496" customWidth="1"/>
    <col min="5" max="5" width="4.109375" style="496" customWidth="1"/>
    <col min="6" max="6" width="7.5546875" style="496" customWidth="1"/>
    <col min="7" max="9" width="7.6640625" style="496" customWidth="1"/>
    <col min="10" max="10" width="12.33203125" style="496" customWidth="1"/>
    <col min="11" max="11" width="7.6640625" style="496" customWidth="1"/>
    <col min="12" max="256" width="9.109375" style="496"/>
    <col min="257" max="257" width="2.44140625" style="496" customWidth="1"/>
    <col min="258" max="258" width="7.6640625" style="496" customWidth="1"/>
    <col min="259" max="259" width="7.109375" style="496" customWidth="1"/>
    <col min="260" max="260" width="21.6640625" style="496" customWidth="1"/>
    <col min="261" max="261" width="4.109375" style="496" customWidth="1"/>
    <col min="262" max="262" width="7.5546875" style="496" customWidth="1"/>
    <col min="263" max="265" width="7.6640625" style="496" customWidth="1"/>
    <col min="266" max="266" width="12.33203125" style="496" customWidth="1"/>
    <col min="267" max="267" width="7.6640625" style="496" customWidth="1"/>
    <col min="268" max="512" width="9.109375" style="496"/>
    <col min="513" max="513" width="2.44140625" style="496" customWidth="1"/>
    <col min="514" max="514" width="7.6640625" style="496" customWidth="1"/>
    <col min="515" max="515" width="7.109375" style="496" customWidth="1"/>
    <col min="516" max="516" width="21.6640625" style="496" customWidth="1"/>
    <col min="517" max="517" width="4.109375" style="496" customWidth="1"/>
    <col min="518" max="518" width="7.5546875" style="496" customWidth="1"/>
    <col min="519" max="521" width="7.6640625" style="496" customWidth="1"/>
    <col min="522" max="522" width="12.33203125" style="496" customWidth="1"/>
    <col min="523" max="523" width="7.6640625" style="496" customWidth="1"/>
    <col min="524" max="768" width="9.109375" style="496"/>
    <col min="769" max="769" width="2.44140625" style="496" customWidth="1"/>
    <col min="770" max="770" width="7.6640625" style="496" customWidth="1"/>
    <col min="771" max="771" width="7.109375" style="496" customWidth="1"/>
    <col min="772" max="772" width="21.6640625" style="496" customWidth="1"/>
    <col min="773" max="773" width="4.109375" style="496" customWidth="1"/>
    <col min="774" max="774" width="7.5546875" style="496" customWidth="1"/>
    <col min="775" max="777" width="7.6640625" style="496" customWidth="1"/>
    <col min="778" max="778" width="12.33203125" style="496" customWidth="1"/>
    <col min="779" max="779" width="7.6640625" style="496" customWidth="1"/>
    <col min="780" max="1024" width="9.109375" style="496"/>
    <col min="1025" max="1025" width="2.44140625" style="496" customWidth="1"/>
    <col min="1026" max="1026" width="7.6640625" style="496" customWidth="1"/>
    <col min="1027" max="1027" width="7.109375" style="496" customWidth="1"/>
    <col min="1028" max="1028" width="21.6640625" style="496" customWidth="1"/>
    <col min="1029" max="1029" width="4.109375" style="496" customWidth="1"/>
    <col min="1030" max="1030" width="7.5546875" style="496" customWidth="1"/>
    <col min="1031" max="1033" width="7.6640625" style="496" customWidth="1"/>
    <col min="1034" max="1034" width="12.33203125" style="496" customWidth="1"/>
    <col min="1035" max="1035" width="7.6640625" style="496" customWidth="1"/>
    <col min="1036" max="1280" width="9.109375" style="496"/>
    <col min="1281" max="1281" width="2.44140625" style="496" customWidth="1"/>
    <col min="1282" max="1282" width="7.6640625" style="496" customWidth="1"/>
    <col min="1283" max="1283" width="7.109375" style="496" customWidth="1"/>
    <col min="1284" max="1284" width="21.6640625" style="496" customWidth="1"/>
    <col min="1285" max="1285" width="4.109375" style="496" customWidth="1"/>
    <col min="1286" max="1286" width="7.5546875" style="496" customWidth="1"/>
    <col min="1287" max="1289" width="7.6640625" style="496" customWidth="1"/>
    <col min="1290" max="1290" width="12.33203125" style="496" customWidth="1"/>
    <col min="1291" max="1291" width="7.6640625" style="496" customWidth="1"/>
    <col min="1292" max="1536" width="9.109375" style="496"/>
    <col min="1537" max="1537" width="2.44140625" style="496" customWidth="1"/>
    <col min="1538" max="1538" width="7.6640625" style="496" customWidth="1"/>
    <col min="1539" max="1539" width="7.109375" style="496" customWidth="1"/>
    <col min="1540" max="1540" width="21.6640625" style="496" customWidth="1"/>
    <col min="1541" max="1541" width="4.109375" style="496" customWidth="1"/>
    <col min="1542" max="1542" width="7.5546875" style="496" customWidth="1"/>
    <col min="1543" max="1545" width="7.6640625" style="496" customWidth="1"/>
    <col min="1546" max="1546" width="12.33203125" style="496" customWidth="1"/>
    <col min="1547" max="1547" width="7.6640625" style="496" customWidth="1"/>
    <col min="1548" max="1792" width="9.109375" style="496"/>
    <col min="1793" max="1793" width="2.44140625" style="496" customWidth="1"/>
    <col min="1794" max="1794" width="7.6640625" style="496" customWidth="1"/>
    <col min="1795" max="1795" width="7.109375" style="496" customWidth="1"/>
    <col min="1796" max="1796" width="21.6640625" style="496" customWidth="1"/>
    <col min="1797" max="1797" width="4.109375" style="496" customWidth="1"/>
    <col min="1798" max="1798" width="7.5546875" style="496" customWidth="1"/>
    <col min="1799" max="1801" width="7.6640625" style="496" customWidth="1"/>
    <col min="1802" max="1802" width="12.33203125" style="496" customWidth="1"/>
    <col min="1803" max="1803" width="7.6640625" style="496" customWidth="1"/>
    <col min="1804" max="2048" width="9.109375" style="496"/>
    <col min="2049" max="2049" width="2.44140625" style="496" customWidth="1"/>
    <col min="2050" max="2050" width="7.6640625" style="496" customWidth="1"/>
    <col min="2051" max="2051" width="7.109375" style="496" customWidth="1"/>
    <col min="2052" max="2052" width="21.6640625" style="496" customWidth="1"/>
    <col min="2053" max="2053" width="4.109375" style="496" customWidth="1"/>
    <col min="2054" max="2054" width="7.5546875" style="496" customWidth="1"/>
    <col min="2055" max="2057" width="7.6640625" style="496" customWidth="1"/>
    <col min="2058" max="2058" width="12.33203125" style="496" customWidth="1"/>
    <col min="2059" max="2059" width="7.6640625" style="496" customWidth="1"/>
    <col min="2060" max="2304" width="9.109375" style="496"/>
    <col min="2305" max="2305" width="2.44140625" style="496" customWidth="1"/>
    <col min="2306" max="2306" width="7.6640625" style="496" customWidth="1"/>
    <col min="2307" max="2307" width="7.109375" style="496" customWidth="1"/>
    <col min="2308" max="2308" width="21.6640625" style="496" customWidth="1"/>
    <col min="2309" max="2309" width="4.109375" style="496" customWidth="1"/>
    <col min="2310" max="2310" width="7.5546875" style="496" customWidth="1"/>
    <col min="2311" max="2313" width="7.6640625" style="496" customWidth="1"/>
    <col min="2314" max="2314" width="12.33203125" style="496" customWidth="1"/>
    <col min="2315" max="2315" width="7.6640625" style="496" customWidth="1"/>
    <col min="2316" max="2560" width="9.109375" style="496"/>
    <col min="2561" max="2561" width="2.44140625" style="496" customWidth="1"/>
    <col min="2562" max="2562" width="7.6640625" style="496" customWidth="1"/>
    <col min="2563" max="2563" width="7.109375" style="496" customWidth="1"/>
    <col min="2564" max="2564" width="21.6640625" style="496" customWidth="1"/>
    <col min="2565" max="2565" width="4.109375" style="496" customWidth="1"/>
    <col min="2566" max="2566" width="7.5546875" style="496" customWidth="1"/>
    <col min="2567" max="2569" width="7.6640625" style="496" customWidth="1"/>
    <col min="2570" max="2570" width="12.33203125" style="496" customWidth="1"/>
    <col min="2571" max="2571" width="7.6640625" style="496" customWidth="1"/>
    <col min="2572" max="2816" width="9.109375" style="496"/>
    <col min="2817" max="2817" width="2.44140625" style="496" customWidth="1"/>
    <col min="2818" max="2818" width="7.6640625" style="496" customWidth="1"/>
    <col min="2819" max="2819" width="7.109375" style="496" customWidth="1"/>
    <col min="2820" max="2820" width="21.6640625" style="496" customWidth="1"/>
    <col min="2821" max="2821" width="4.109375" style="496" customWidth="1"/>
    <col min="2822" max="2822" width="7.5546875" style="496" customWidth="1"/>
    <col min="2823" max="2825" width="7.6640625" style="496" customWidth="1"/>
    <col min="2826" max="2826" width="12.33203125" style="496" customWidth="1"/>
    <col min="2827" max="2827" width="7.6640625" style="496" customWidth="1"/>
    <col min="2828" max="3072" width="9.109375" style="496"/>
    <col min="3073" max="3073" width="2.44140625" style="496" customWidth="1"/>
    <col min="3074" max="3074" width="7.6640625" style="496" customWidth="1"/>
    <col min="3075" max="3075" width="7.109375" style="496" customWidth="1"/>
    <col min="3076" max="3076" width="21.6640625" style="496" customWidth="1"/>
    <col min="3077" max="3077" width="4.109375" style="496" customWidth="1"/>
    <col min="3078" max="3078" width="7.5546875" style="496" customWidth="1"/>
    <col min="3079" max="3081" width="7.6640625" style="496" customWidth="1"/>
    <col min="3082" max="3082" width="12.33203125" style="496" customWidth="1"/>
    <col min="3083" max="3083" width="7.6640625" style="496" customWidth="1"/>
    <col min="3084" max="3328" width="9.109375" style="496"/>
    <col min="3329" max="3329" width="2.44140625" style="496" customWidth="1"/>
    <col min="3330" max="3330" width="7.6640625" style="496" customWidth="1"/>
    <col min="3331" max="3331" width="7.109375" style="496" customWidth="1"/>
    <col min="3332" max="3332" width="21.6640625" style="496" customWidth="1"/>
    <col min="3333" max="3333" width="4.109375" style="496" customWidth="1"/>
    <col min="3334" max="3334" width="7.5546875" style="496" customWidth="1"/>
    <col min="3335" max="3337" width="7.6640625" style="496" customWidth="1"/>
    <col min="3338" max="3338" width="12.33203125" style="496" customWidth="1"/>
    <col min="3339" max="3339" width="7.6640625" style="496" customWidth="1"/>
    <col min="3340" max="3584" width="9.109375" style="496"/>
    <col min="3585" max="3585" width="2.44140625" style="496" customWidth="1"/>
    <col min="3586" max="3586" width="7.6640625" style="496" customWidth="1"/>
    <col min="3587" max="3587" width="7.109375" style="496" customWidth="1"/>
    <col min="3588" max="3588" width="21.6640625" style="496" customWidth="1"/>
    <col min="3589" max="3589" width="4.109375" style="496" customWidth="1"/>
    <col min="3590" max="3590" width="7.5546875" style="496" customWidth="1"/>
    <col min="3591" max="3593" width="7.6640625" style="496" customWidth="1"/>
    <col min="3594" max="3594" width="12.33203125" style="496" customWidth="1"/>
    <col min="3595" max="3595" width="7.6640625" style="496" customWidth="1"/>
    <col min="3596" max="3840" width="9.109375" style="496"/>
    <col min="3841" max="3841" width="2.44140625" style="496" customWidth="1"/>
    <col min="3842" max="3842" width="7.6640625" style="496" customWidth="1"/>
    <col min="3843" max="3843" width="7.109375" style="496" customWidth="1"/>
    <col min="3844" max="3844" width="21.6640625" style="496" customWidth="1"/>
    <col min="3845" max="3845" width="4.109375" style="496" customWidth="1"/>
    <col min="3846" max="3846" width="7.5546875" style="496" customWidth="1"/>
    <col min="3847" max="3849" width="7.6640625" style="496" customWidth="1"/>
    <col min="3850" max="3850" width="12.33203125" style="496" customWidth="1"/>
    <col min="3851" max="3851" width="7.6640625" style="496" customWidth="1"/>
    <col min="3852" max="4096" width="9.109375" style="496"/>
    <col min="4097" max="4097" width="2.44140625" style="496" customWidth="1"/>
    <col min="4098" max="4098" width="7.6640625" style="496" customWidth="1"/>
    <col min="4099" max="4099" width="7.109375" style="496" customWidth="1"/>
    <col min="4100" max="4100" width="21.6640625" style="496" customWidth="1"/>
    <col min="4101" max="4101" width="4.109375" style="496" customWidth="1"/>
    <col min="4102" max="4102" width="7.5546875" style="496" customWidth="1"/>
    <col min="4103" max="4105" width="7.6640625" style="496" customWidth="1"/>
    <col min="4106" max="4106" width="12.33203125" style="496" customWidth="1"/>
    <col min="4107" max="4107" width="7.6640625" style="496" customWidth="1"/>
    <col min="4108" max="4352" width="9.109375" style="496"/>
    <col min="4353" max="4353" width="2.44140625" style="496" customWidth="1"/>
    <col min="4354" max="4354" width="7.6640625" style="496" customWidth="1"/>
    <col min="4355" max="4355" width="7.109375" style="496" customWidth="1"/>
    <col min="4356" max="4356" width="21.6640625" style="496" customWidth="1"/>
    <col min="4357" max="4357" width="4.109375" style="496" customWidth="1"/>
    <col min="4358" max="4358" width="7.5546875" style="496" customWidth="1"/>
    <col min="4359" max="4361" width="7.6640625" style="496" customWidth="1"/>
    <col min="4362" max="4362" width="12.33203125" style="496" customWidth="1"/>
    <col min="4363" max="4363" width="7.6640625" style="496" customWidth="1"/>
    <col min="4364" max="4608" width="9.109375" style="496"/>
    <col min="4609" max="4609" width="2.44140625" style="496" customWidth="1"/>
    <col min="4610" max="4610" width="7.6640625" style="496" customWidth="1"/>
    <col min="4611" max="4611" width="7.109375" style="496" customWidth="1"/>
    <col min="4612" max="4612" width="21.6640625" style="496" customWidth="1"/>
    <col min="4613" max="4613" width="4.109375" style="496" customWidth="1"/>
    <col min="4614" max="4614" width="7.5546875" style="496" customWidth="1"/>
    <col min="4615" max="4617" width="7.6640625" style="496" customWidth="1"/>
    <col min="4618" max="4618" width="12.33203125" style="496" customWidth="1"/>
    <col min="4619" max="4619" width="7.6640625" style="496" customWidth="1"/>
    <col min="4620" max="4864" width="9.109375" style="496"/>
    <col min="4865" max="4865" width="2.44140625" style="496" customWidth="1"/>
    <col min="4866" max="4866" width="7.6640625" style="496" customWidth="1"/>
    <col min="4867" max="4867" width="7.109375" style="496" customWidth="1"/>
    <col min="4868" max="4868" width="21.6640625" style="496" customWidth="1"/>
    <col min="4869" max="4869" width="4.109375" style="496" customWidth="1"/>
    <col min="4870" max="4870" width="7.5546875" style="496" customWidth="1"/>
    <col min="4871" max="4873" width="7.6640625" style="496" customWidth="1"/>
    <col min="4874" max="4874" width="12.33203125" style="496" customWidth="1"/>
    <col min="4875" max="4875" width="7.6640625" style="496" customWidth="1"/>
    <col min="4876" max="5120" width="9.109375" style="496"/>
    <col min="5121" max="5121" width="2.44140625" style="496" customWidth="1"/>
    <col min="5122" max="5122" width="7.6640625" style="496" customWidth="1"/>
    <col min="5123" max="5123" width="7.109375" style="496" customWidth="1"/>
    <col min="5124" max="5124" width="21.6640625" style="496" customWidth="1"/>
    <col min="5125" max="5125" width="4.109375" style="496" customWidth="1"/>
    <col min="5126" max="5126" width="7.5546875" style="496" customWidth="1"/>
    <col min="5127" max="5129" width="7.6640625" style="496" customWidth="1"/>
    <col min="5130" max="5130" width="12.33203125" style="496" customWidth="1"/>
    <col min="5131" max="5131" width="7.6640625" style="496" customWidth="1"/>
    <col min="5132" max="5376" width="9.109375" style="496"/>
    <col min="5377" max="5377" width="2.44140625" style="496" customWidth="1"/>
    <col min="5378" max="5378" width="7.6640625" style="496" customWidth="1"/>
    <col min="5379" max="5379" width="7.109375" style="496" customWidth="1"/>
    <col min="5380" max="5380" width="21.6640625" style="496" customWidth="1"/>
    <col min="5381" max="5381" width="4.109375" style="496" customWidth="1"/>
    <col min="5382" max="5382" width="7.5546875" style="496" customWidth="1"/>
    <col min="5383" max="5385" width="7.6640625" style="496" customWidth="1"/>
    <col min="5386" max="5386" width="12.33203125" style="496" customWidth="1"/>
    <col min="5387" max="5387" width="7.6640625" style="496" customWidth="1"/>
    <col min="5388" max="5632" width="9.109375" style="496"/>
    <col min="5633" max="5633" width="2.44140625" style="496" customWidth="1"/>
    <col min="5634" max="5634" width="7.6640625" style="496" customWidth="1"/>
    <col min="5635" max="5635" width="7.109375" style="496" customWidth="1"/>
    <col min="5636" max="5636" width="21.6640625" style="496" customWidth="1"/>
    <col min="5637" max="5637" width="4.109375" style="496" customWidth="1"/>
    <col min="5638" max="5638" width="7.5546875" style="496" customWidth="1"/>
    <col min="5639" max="5641" width="7.6640625" style="496" customWidth="1"/>
    <col min="5642" max="5642" width="12.33203125" style="496" customWidth="1"/>
    <col min="5643" max="5643" width="7.6640625" style="496" customWidth="1"/>
    <col min="5644" max="5888" width="9.109375" style="496"/>
    <col min="5889" max="5889" width="2.44140625" style="496" customWidth="1"/>
    <col min="5890" max="5890" width="7.6640625" style="496" customWidth="1"/>
    <col min="5891" max="5891" width="7.109375" style="496" customWidth="1"/>
    <col min="5892" max="5892" width="21.6640625" style="496" customWidth="1"/>
    <col min="5893" max="5893" width="4.109375" style="496" customWidth="1"/>
    <col min="5894" max="5894" width="7.5546875" style="496" customWidth="1"/>
    <col min="5895" max="5897" width="7.6640625" style="496" customWidth="1"/>
    <col min="5898" max="5898" width="12.33203125" style="496" customWidth="1"/>
    <col min="5899" max="5899" width="7.6640625" style="496" customWidth="1"/>
    <col min="5900" max="6144" width="9.109375" style="496"/>
    <col min="6145" max="6145" width="2.44140625" style="496" customWidth="1"/>
    <col min="6146" max="6146" width="7.6640625" style="496" customWidth="1"/>
    <col min="6147" max="6147" width="7.109375" style="496" customWidth="1"/>
    <col min="6148" max="6148" width="21.6640625" style="496" customWidth="1"/>
    <col min="6149" max="6149" width="4.109375" style="496" customWidth="1"/>
    <col min="6150" max="6150" width="7.5546875" style="496" customWidth="1"/>
    <col min="6151" max="6153" width="7.6640625" style="496" customWidth="1"/>
    <col min="6154" max="6154" width="12.33203125" style="496" customWidth="1"/>
    <col min="6155" max="6155" width="7.6640625" style="496" customWidth="1"/>
    <col min="6156" max="6400" width="9.109375" style="496"/>
    <col min="6401" max="6401" width="2.44140625" style="496" customWidth="1"/>
    <col min="6402" max="6402" width="7.6640625" style="496" customWidth="1"/>
    <col min="6403" max="6403" width="7.109375" style="496" customWidth="1"/>
    <col min="6404" max="6404" width="21.6640625" style="496" customWidth="1"/>
    <col min="6405" max="6405" width="4.109375" style="496" customWidth="1"/>
    <col min="6406" max="6406" width="7.5546875" style="496" customWidth="1"/>
    <col min="6407" max="6409" width="7.6640625" style="496" customWidth="1"/>
    <col min="6410" max="6410" width="12.33203125" style="496" customWidth="1"/>
    <col min="6411" max="6411" width="7.6640625" style="496" customWidth="1"/>
    <col min="6412" max="6656" width="9.109375" style="496"/>
    <col min="6657" max="6657" width="2.44140625" style="496" customWidth="1"/>
    <col min="6658" max="6658" width="7.6640625" style="496" customWidth="1"/>
    <col min="6659" max="6659" width="7.109375" style="496" customWidth="1"/>
    <col min="6660" max="6660" width="21.6640625" style="496" customWidth="1"/>
    <col min="6661" max="6661" width="4.109375" style="496" customWidth="1"/>
    <col min="6662" max="6662" width="7.5546875" style="496" customWidth="1"/>
    <col min="6663" max="6665" width="7.6640625" style="496" customWidth="1"/>
    <col min="6666" max="6666" width="12.33203125" style="496" customWidth="1"/>
    <col min="6667" max="6667" width="7.6640625" style="496" customWidth="1"/>
    <col min="6668" max="6912" width="9.109375" style="496"/>
    <col min="6913" max="6913" width="2.44140625" style="496" customWidth="1"/>
    <col min="6914" max="6914" width="7.6640625" style="496" customWidth="1"/>
    <col min="6915" max="6915" width="7.109375" style="496" customWidth="1"/>
    <col min="6916" max="6916" width="21.6640625" style="496" customWidth="1"/>
    <col min="6917" max="6917" width="4.109375" style="496" customWidth="1"/>
    <col min="6918" max="6918" width="7.5546875" style="496" customWidth="1"/>
    <col min="6919" max="6921" width="7.6640625" style="496" customWidth="1"/>
    <col min="6922" max="6922" width="12.33203125" style="496" customWidth="1"/>
    <col min="6923" max="6923" width="7.6640625" style="496" customWidth="1"/>
    <col min="6924" max="7168" width="9.109375" style="496"/>
    <col min="7169" max="7169" width="2.44140625" style="496" customWidth="1"/>
    <col min="7170" max="7170" width="7.6640625" style="496" customWidth="1"/>
    <col min="7171" max="7171" width="7.109375" style="496" customWidth="1"/>
    <col min="7172" max="7172" width="21.6640625" style="496" customWidth="1"/>
    <col min="7173" max="7173" width="4.109375" style="496" customWidth="1"/>
    <col min="7174" max="7174" width="7.5546875" style="496" customWidth="1"/>
    <col min="7175" max="7177" width="7.6640625" style="496" customWidth="1"/>
    <col min="7178" max="7178" width="12.33203125" style="496" customWidth="1"/>
    <col min="7179" max="7179" width="7.6640625" style="496" customWidth="1"/>
    <col min="7180" max="7424" width="9.109375" style="496"/>
    <col min="7425" max="7425" width="2.44140625" style="496" customWidth="1"/>
    <col min="7426" max="7426" width="7.6640625" style="496" customWidth="1"/>
    <col min="7427" max="7427" width="7.109375" style="496" customWidth="1"/>
    <col min="7428" max="7428" width="21.6640625" style="496" customWidth="1"/>
    <col min="7429" max="7429" width="4.109375" style="496" customWidth="1"/>
    <col min="7430" max="7430" width="7.5546875" style="496" customWidth="1"/>
    <col min="7431" max="7433" width="7.6640625" style="496" customWidth="1"/>
    <col min="7434" max="7434" width="12.33203125" style="496" customWidth="1"/>
    <col min="7435" max="7435" width="7.6640625" style="496" customWidth="1"/>
    <col min="7436" max="7680" width="9.109375" style="496"/>
    <col min="7681" max="7681" width="2.44140625" style="496" customWidth="1"/>
    <col min="7682" max="7682" width="7.6640625" style="496" customWidth="1"/>
    <col min="7683" max="7683" width="7.109375" style="496" customWidth="1"/>
    <col min="7684" max="7684" width="21.6640625" style="496" customWidth="1"/>
    <col min="7685" max="7685" width="4.109375" style="496" customWidth="1"/>
    <col min="7686" max="7686" width="7.5546875" style="496" customWidth="1"/>
    <col min="7687" max="7689" width="7.6640625" style="496" customWidth="1"/>
    <col min="7690" max="7690" width="12.33203125" style="496" customWidth="1"/>
    <col min="7691" max="7691" width="7.6640625" style="496" customWidth="1"/>
    <col min="7692" max="7936" width="9.109375" style="496"/>
    <col min="7937" max="7937" width="2.44140625" style="496" customWidth="1"/>
    <col min="7938" max="7938" width="7.6640625" style="496" customWidth="1"/>
    <col min="7939" max="7939" width="7.109375" style="496" customWidth="1"/>
    <col min="7940" max="7940" width="21.6640625" style="496" customWidth="1"/>
    <col min="7941" max="7941" width="4.109375" style="496" customWidth="1"/>
    <col min="7942" max="7942" width="7.5546875" style="496" customWidth="1"/>
    <col min="7943" max="7945" width="7.6640625" style="496" customWidth="1"/>
    <col min="7946" max="7946" width="12.33203125" style="496" customWidth="1"/>
    <col min="7947" max="7947" width="7.6640625" style="496" customWidth="1"/>
    <col min="7948" max="8192" width="9.109375" style="496"/>
    <col min="8193" max="8193" width="2.44140625" style="496" customWidth="1"/>
    <col min="8194" max="8194" width="7.6640625" style="496" customWidth="1"/>
    <col min="8195" max="8195" width="7.109375" style="496" customWidth="1"/>
    <col min="8196" max="8196" width="21.6640625" style="496" customWidth="1"/>
    <col min="8197" max="8197" width="4.109375" style="496" customWidth="1"/>
    <col min="8198" max="8198" width="7.5546875" style="496" customWidth="1"/>
    <col min="8199" max="8201" width="7.6640625" style="496" customWidth="1"/>
    <col min="8202" max="8202" width="12.33203125" style="496" customWidth="1"/>
    <col min="8203" max="8203" width="7.6640625" style="496" customWidth="1"/>
    <col min="8204" max="8448" width="9.109375" style="496"/>
    <col min="8449" max="8449" width="2.44140625" style="496" customWidth="1"/>
    <col min="8450" max="8450" width="7.6640625" style="496" customWidth="1"/>
    <col min="8451" max="8451" width="7.109375" style="496" customWidth="1"/>
    <col min="8452" max="8452" width="21.6640625" style="496" customWidth="1"/>
    <col min="8453" max="8453" width="4.109375" style="496" customWidth="1"/>
    <col min="8454" max="8454" width="7.5546875" style="496" customWidth="1"/>
    <col min="8455" max="8457" width="7.6640625" style="496" customWidth="1"/>
    <col min="8458" max="8458" width="12.33203125" style="496" customWidth="1"/>
    <col min="8459" max="8459" width="7.6640625" style="496" customWidth="1"/>
    <col min="8460" max="8704" width="9.109375" style="496"/>
    <col min="8705" max="8705" width="2.44140625" style="496" customWidth="1"/>
    <col min="8706" max="8706" width="7.6640625" style="496" customWidth="1"/>
    <col min="8707" max="8707" width="7.109375" style="496" customWidth="1"/>
    <col min="8708" max="8708" width="21.6640625" style="496" customWidth="1"/>
    <col min="8709" max="8709" width="4.109375" style="496" customWidth="1"/>
    <col min="8710" max="8710" width="7.5546875" style="496" customWidth="1"/>
    <col min="8711" max="8713" width="7.6640625" style="496" customWidth="1"/>
    <col min="8714" max="8714" width="12.33203125" style="496" customWidth="1"/>
    <col min="8715" max="8715" width="7.6640625" style="496" customWidth="1"/>
    <col min="8716" max="8960" width="9.109375" style="496"/>
    <col min="8961" max="8961" width="2.44140625" style="496" customWidth="1"/>
    <col min="8962" max="8962" width="7.6640625" style="496" customWidth="1"/>
    <col min="8963" max="8963" width="7.109375" style="496" customWidth="1"/>
    <col min="8964" max="8964" width="21.6640625" style="496" customWidth="1"/>
    <col min="8965" max="8965" width="4.109375" style="496" customWidth="1"/>
    <col min="8966" max="8966" width="7.5546875" style="496" customWidth="1"/>
    <col min="8967" max="8969" width="7.6640625" style="496" customWidth="1"/>
    <col min="8970" max="8970" width="12.33203125" style="496" customWidth="1"/>
    <col min="8971" max="8971" width="7.6640625" style="496" customWidth="1"/>
    <col min="8972" max="9216" width="9.109375" style="496"/>
    <col min="9217" max="9217" width="2.44140625" style="496" customWidth="1"/>
    <col min="9218" max="9218" width="7.6640625" style="496" customWidth="1"/>
    <col min="9219" max="9219" width="7.109375" style="496" customWidth="1"/>
    <col min="9220" max="9220" width="21.6640625" style="496" customWidth="1"/>
    <col min="9221" max="9221" width="4.109375" style="496" customWidth="1"/>
    <col min="9222" max="9222" width="7.5546875" style="496" customWidth="1"/>
    <col min="9223" max="9225" width="7.6640625" style="496" customWidth="1"/>
    <col min="9226" max="9226" width="12.33203125" style="496" customWidth="1"/>
    <col min="9227" max="9227" width="7.6640625" style="496" customWidth="1"/>
    <col min="9228" max="9472" width="9.109375" style="496"/>
    <col min="9473" max="9473" width="2.44140625" style="496" customWidth="1"/>
    <col min="9474" max="9474" width="7.6640625" style="496" customWidth="1"/>
    <col min="9475" max="9475" width="7.109375" style="496" customWidth="1"/>
    <col min="9476" max="9476" width="21.6640625" style="496" customWidth="1"/>
    <col min="9477" max="9477" width="4.109375" style="496" customWidth="1"/>
    <col min="9478" max="9478" width="7.5546875" style="496" customWidth="1"/>
    <col min="9479" max="9481" width="7.6640625" style="496" customWidth="1"/>
    <col min="9482" max="9482" width="12.33203125" style="496" customWidth="1"/>
    <col min="9483" max="9483" width="7.6640625" style="496" customWidth="1"/>
    <col min="9484" max="9728" width="9.109375" style="496"/>
    <col min="9729" max="9729" width="2.44140625" style="496" customWidth="1"/>
    <col min="9730" max="9730" width="7.6640625" style="496" customWidth="1"/>
    <col min="9731" max="9731" width="7.109375" style="496" customWidth="1"/>
    <col min="9732" max="9732" width="21.6640625" style="496" customWidth="1"/>
    <col min="9733" max="9733" width="4.109375" style="496" customWidth="1"/>
    <col min="9734" max="9734" width="7.5546875" style="496" customWidth="1"/>
    <col min="9735" max="9737" width="7.6640625" style="496" customWidth="1"/>
    <col min="9738" max="9738" width="12.33203125" style="496" customWidth="1"/>
    <col min="9739" max="9739" width="7.6640625" style="496" customWidth="1"/>
    <col min="9740" max="9984" width="9.109375" style="496"/>
    <col min="9985" max="9985" width="2.44140625" style="496" customWidth="1"/>
    <col min="9986" max="9986" width="7.6640625" style="496" customWidth="1"/>
    <col min="9987" max="9987" width="7.109375" style="496" customWidth="1"/>
    <col min="9988" max="9988" width="21.6640625" style="496" customWidth="1"/>
    <col min="9989" max="9989" width="4.109375" style="496" customWidth="1"/>
    <col min="9990" max="9990" width="7.5546875" style="496" customWidth="1"/>
    <col min="9991" max="9993" width="7.6640625" style="496" customWidth="1"/>
    <col min="9994" max="9994" width="12.33203125" style="496" customWidth="1"/>
    <col min="9995" max="9995" width="7.6640625" style="496" customWidth="1"/>
    <col min="9996" max="10240" width="9.109375" style="496"/>
    <col min="10241" max="10241" width="2.44140625" style="496" customWidth="1"/>
    <col min="10242" max="10242" width="7.6640625" style="496" customWidth="1"/>
    <col min="10243" max="10243" width="7.109375" style="496" customWidth="1"/>
    <col min="10244" max="10244" width="21.6640625" style="496" customWidth="1"/>
    <col min="10245" max="10245" width="4.109375" style="496" customWidth="1"/>
    <col min="10246" max="10246" width="7.5546875" style="496" customWidth="1"/>
    <col min="10247" max="10249" width="7.6640625" style="496" customWidth="1"/>
    <col min="10250" max="10250" width="12.33203125" style="496" customWidth="1"/>
    <col min="10251" max="10251" width="7.6640625" style="496" customWidth="1"/>
    <col min="10252" max="10496" width="9.109375" style="496"/>
    <col min="10497" max="10497" width="2.44140625" style="496" customWidth="1"/>
    <col min="10498" max="10498" width="7.6640625" style="496" customWidth="1"/>
    <col min="10499" max="10499" width="7.109375" style="496" customWidth="1"/>
    <col min="10500" max="10500" width="21.6640625" style="496" customWidth="1"/>
    <col min="10501" max="10501" width="4.109375" style="496" customWidth="1"/>
    <col min="10502" max="10502" width="7.5546875" style="496" customWidth="1"/>
    <col min="10503" max="10505" width="7.6640625" style="496" customWidth="1"/>
    <col min="10506" max="10506" width="12.33203125" style="496" customWidth="1"/>
    <col min="10507" max="10507" width="7.6640625" style="496" customWidth="1"/>
    <col min="10508" max="10752" width="9.109375" style="496"/>
    <col min="10753" max="10753" width="2.44140625" style="496" customWidth="1"/>
    <col min="10754" max="10754" width="7.6640625" style="496" customWidth="1"/>
    <col min="10755" max="10755" width="7.109375" style="496" customWidth="1"/>
    <col min="10756" max="10756" width="21.6640625" style="496" customWidth="1"/>
    <col min="10757" max="10757" width="4.109375" style="496" customWidth="1"/>
    <col min="10758" max="10758" width="7.5546875" style="496" customWidth="1"/>
    <col min="10759" max="10761" width="7.6640625" style="496" customWidth="1"/>
    <col min="10762" max="10762" width="12.33203125" style="496" customWidth="1"/>
    <col min="10763" max="10763" width="7.6640625" style="496" customWidth="1"/>
    <col min="10764" max="11008" width="9.109375" style="496"/>
    <col min="11009" max="11009" width="2.44140625" style="496" customWidth="1"/>
    <col min="11010" max="11010" width="7.6640625" style="496" customWidth="1"/>
    <col min="11011" max="11011" width="7.109375" style="496" customWidth="1"/>
    <col min="11012" max="11012" width="21.6640625" style="496" customWidth="1"/>
    <col min="11013" max="11013" width="4.109375" style="496" customWidth="1"/>
    <col min="11014" max="11014" width="7.5546875" style="496" customWidth="1"/>
    <col min="11015" max="11017" width="7.6640625" style="496" customWidth="1"/>
    <col min="11018" max="11018" width="12.33203125" style="496" customWidth="1"/>
    <col min="11019" max="11019" width="7.6640625" style="496" customWidth="1"/>
    <col min="11020" max="11264" width="9.109375" style="496"/>
    <col min="11265" max="11265" width="2.44140625" style="496" customWidth="1"/>
    <col min="11266" max="11266" width="7.6640625" style="496" customWidth="1"/>
    <col min="11267" max="11267" width="7.109375" style="496" customWidth="1"/>
    <col min="11268" max="11268" width="21.6640625" style="496" customWidth="1"/>
    <col min="11269" max="11269" width="4.109375" style="496" customWidth="1"/>
    <col min="11270" max="11270" width="7.5546875" style="496" customWidth="1"/>
    <col min="11271" max="11273" width="7.6640625" style="496" customWidth="1"/>
    <col min="11274" max="11274" width="12.33203125" style="496" customWidth="1"/>
    <col min="11275" max="11275" width="7.6640625" style="496" customWidth="1"/>
    <col min="11276" max="11520" width="9.109375" style="496"/>
    <col min="11521" max="11521" width="2.44140625" style="496" customWidth="1"/>
    <col min="11522" max="11522" width="7.6640625" style="496" customWidth="1"/>
    <col min="11523" max="11523" width="7.109375" style="496" customWidth="1"/>
    <col min="11524" max="11524" width="21.6640625" style="496" customWidth="1"/>
    <col min="11525" max="11525" width="4.109375" style="496" customWidth="1"/>
    <col min="11526" max="11526" width="7.5546875" style="496" customWidth="1"/>
    <col min="11527" max="11529" width="7.6640625" style="496" customWidth="1"/>
    <col min="11530" max="11530" width="12.33203125" style="496" customWidth="1"/>
    <col min="11531" max="11531" width="7.6640625" style="496" customWidth="1"/>
    <col min="11532" max="11776" width="9.109375" style="496"/>
    <col min="11777" max="11777" width="2.44140625" style="496" customWidth="1"/>
    <col min="11778" max="11778" width="7.6640625" style="496" customWidth="1"/>
    <col min="11779" max="11779" width="7.109375" style="496" customWidth="1"/>
    <col min="11780" max="11780" width="21.6640625" style="496" customWidth="1"/>
    <col min="11781" max="11781" width="4.109375" style="496" customWidth="1"/>
    <col min="11782" max="11782" width="7.5546875" style="496" customWidth="1"/>
    <col min="11783" max="11785" width="7.6640625" style="496" customWidth="1"/>
    <col min="11786" max="11786" width="12.33203125" style="496" customWidth="1"/>
    <col min="11787" max="11787" width="7.6640625" style="496" customWidth="1"/>
    <col min="11788" max="12032" width="9.109375" style="496"/>
    <col min="12033" max="12033" width="2.44140625" style="496" customWidth="1"/>
    <col min="12034" max="12034" width="7.6640625" style="496" customWidth="1"/>
    <col min="12035" max="12035" width="7.109375" style="496" customWidth="1"/>
    <col min="12036" max="12036" width="21.6640625" style="496" customWidth="1"/>
    <col min="12037" max="12037" width="4.109375" style="496" customWidth="1"/>
    <col min="12038" max="12038" width="7.5546875" style="496" customWidth="1"/>
    <col min="12039" max="12041" width="7.6640625" style="496" customWidth="1"/>
    <col min="12042" max="12042" width="12.33203125" style="496" customWidth="1"/>
    <col min="12043" max="12043" width="7.6640625" style="496" customWidth="1"/>
    <col min="12044" max="12288" width="9.109375" style="496"/>
    <col min="12289" max="12289" width="2.44140625" style="496" customWidth="1"/>
    <col min="12290" max="12290" width="7.6640625" style="496" customWidth="1"/>
    <col min="12291" max="12291" width="7.109375" style="496" customWidth="1"/>
    <col min="12292" max="12292" width="21.6640625" style="496" customWidth="1"/>
    <col min="12293" max="12293" width="4.109375" style="496" customWidth="1"/>
    <col min="12294" max="12294" width="7.5546875" style="496" customWidth="1"/>
    <col min="12295" max="12297" width="7.6640625" style="496" customWidth="1"/>
    <col min="12298" max="12298" width="12.33203125" style="496" customWidth="1"/>
    <col min="12299" max="12299" width="7.6640625" style="496" customWidth="1"/>
    <col min="12300" max="12544" width="9.109375" style="496"/>
    <col min="12545" max="12545" width="2.44140625" style="496" customWidth="1"/>
    <col min="12546" max="12546" width="7.6640625" style="496" customWidth="1"/>
    <col min="12547" max="12547" width="7.109375" style="496" customWidth="1"/>
    <col min="12548" max="12548" width="21.6640625" style="496" customWidth="1"/>
    <col min="12549" max="12549" width="4.109375" style="496" customWidth="1"/>
    <col min="12550" max="12550" width="7.5546875" style="496" customWidth="1"/>
    <col min="12551" max="12553" width="7.6640625" style="496" customWidth="1"/>
    <col min="12554" max="12554" width="12.33203125" style="496" customWidth="1"/>
    <col min="12555" max="12555" width="7.6640625" style="496" customWidth="1"/>
    <col min="12556" max="12800" width="9.109375" style="496"/>
    <col min="12801" max="12801" width="2.44140625" style="496" customWidth="1"/>
    <col min="12802" max="12802" width="7.6640625" style="496" customWidth="1"/>
    <col min="12803" max="12803" width="7.109375" style="496" customWidth="1"/>
    <col min="12804" max="12804" width="21.6640625" style="496" customWidth="1"/>
    <col min="12805" max="12805" width="4.109375" style="496" customWidth="1"/>
    <col min="12806" max="12806" width="7.5546875" style="496" customWidth="1"/>
    <col min="12807" max="12809" width="7.6640625" style="496" customWidth="1"/>
    <col min="12810" max="12810" width="12.33203125" style="496" customWidth="1"/>
    <col min="12811" max="12811" width="7.6640625" style="496" customWidth="1"/>
    <col min="12812" max="13056" width="9.109375" style="496"/>
    <col min="13057" max="13057" width="2.44140625" style="496" customWidth="1"/>
    <col min="13058" max="13058" width="7.6640625" style="496" customWidth="1"/>
    <col min="13059" max="13059" width="7.109375" style="496" customWidth="1"/>
    <col min="13060" max="13060" width="21.6640625" style="496" customWidth="1"/>
    <col min="13061" max="13061" width="4.109375" style="496" customWidth="1"/>
    <col min="13062" max="13062" width="7.5546875" style="496" customWidth="1"/>
    <col min="13063" max="13065" width="7.6640625" style="496" customWidth="1"/>
    <col min="13066" max="13066" width="12.33203125" style="496" customWidth="1"/>
    <col min="13067" max="13067" width="7.6640625" style="496" customWidth="1"/>
    <col min="13068" max="13312" width="9.109375" style="496"/>
    <col min="13313" max="13313" width="2.44140625" style="496" customWidth="1"/>
    <col min="13314" max="13314" width="7.6640625" style="496" customWidth="1"/>
    <col min="13315" max="13315" width="7.109375" style="496" customWidth="1"/>
    <col min="13316" max="13316" width="21.6640625" style="496" customWidth="1"/>
    <col min="13317" max="13317" width="4.109375" style="496" customWidth="1"/>
    <col min="13318" max="13318" width="7.5546875" style="496" customWidth="1"/>
    <col min="13319" max="13321" width="7.6640625" style="496" customWidth="1"/>
    <col min="13322" max="13322" width="12.33203125" style="496" customWidth="1"/>
    <col min="13323" max="13323" width="7.6640625" style="496" customWidth="1"/>
    <col min="13324" max="13568" width="9.109375" style="496"/>
    <col min="13569" max="13569" width="2.44140625" style="496" customWidth="1"/>
    <col min="13570" max="13570" width="7.6640625" style="496" customWidth="1"/>
    <col min="13571" max="13571" width="7.109375" style="496" customWidth="1"/>
    <col min="13572" max="13572" width="21.6640625" style="496" customWidth="1"/>
    <col min="13573" max="13573" width="4.109375" style="496" customWidth="1"/>
    <col min="13574" max="13574" width="7.5546875" style="496" customWidth="1"/>
    <col min="13575" max="13577" width="7.6640625" style="496" customWidth="1"/>
    <col min="13578" max="13578" width="12.33203125" style="496" customWidth="1"/>
    <col min="13579" max="13579" width="7.6640625" style="496" customWidth="1"/>
    <col min="13580" max="13824" width="9.109375" style="496"/>
    <col min="13825" max="13825" width="2.44140625" style="496" customWidth="1"/>
    <col min="13826" max="13826" width="7.6640625" style="496" customWidth="1"/>
    <col min="13827" max="13827" width="7.109375" style="496" customWidth="1"/>
    <col min="13828" max="13828" width="21.6640625" style="496" customWidth="1"/>
    <col min="13829" max="13829" width="4.109375" style="496" customWidth="1"/>
    <col min="13830" max="13830" width="7.5546875" style="496" customWidth="1"/>
    <col min="13831" max="13833" width="7.6640625" style="496" customWidth="1"/>
    <col min="13834" max="13834" width="12.33203125" style="496" customWidth="1"/>
    <col min="13835" max="13835" width="7.6640625" style="496" customWidth="1"/>
    <col min="13836" max="14080" width="9.109375" style="496"/>
    <col min="14081" max="14081" width="2.44140625" style="496" customWidth="1"/>
    <col min="14082" max="14082" width="7.6640625" style="496" customWidth="1"/>
    <col min="14083" max="14083" width="7.109375" style="496" customWidth="1"/>
    <col min="14084" max="14084" width="21.6640625" style="496" customWidth="1"/>
    <col min="14085" max="14085" width="4.109375" style="496" customWidth="1"/>
    <col min="14086" max="14086" width="7.5546875" style="496" customWidth="1"/>
    <col min="14087" max="14089" width="7.6640625" style="496" customWidth="1"/>
    <col min="14090" max="14090" width="12.33203125" style="496" customWidth="1"/>
    <col min="14091" max="14091" width="7.6640625" style="496" customWidth="1"/>
    <col min="14092" max="14336" width="9.109375" style="496"/>
    <col min="14337" max="14337" width="2.44140625" style="496" customWidth="1"/>
    <col min="14338" max="14338" width="7.6640625" style="496" customWidth="1"/>
    <col min="14339" max="14339" width="7.109375" style="496" customWidth="1"/>
    <col min="14340" max="14340" width="21.6640625" style="496" customWidth="1"/>
    <col min="14341" max="14341" width="4.109375" style="496" customWidth="1"/>
    <col min="14342" max="14342" width="7.5546875" style="496" customWidth="1"/>
    <col min="14343" max="14345" width="7.6640625" style="496" customWidth="1"/>
    <col min="14346" max="14346" width="12.33203125" style="496" customWidth="1"/>
    <col min="14347" max="14347" width="7.6640625" style="496" customWidth="1"/>
    <col min="14348" max="14592" width="9.109375" style="496"/>
    <col min="14593" max="14593" width="2.44140625" style="496" customWidth="1"/>
    <col min="14594" max="14594" width="7.6640625" style="496" customWidth="1"/>
    <col min="14595" max="14595" width="7.109375" style="496" customWidth="1"/>
    <col min="14596" max="14596" width="21.6640625" style="496" customWidth="1"/>
    <col min="14597" max="14597" width="4.109375" style="496" customWidth="1"/>
    <col min="14598" max="14598" width="7.5546875" style="496" customWidth="1"/>
    <col min="14599" max="14601" width="7.6640625" style="496" customWidth="1"/>
    <col min="14602" max="14602" width="12.33203125" style="496" customWidth="1"/>
    <col min="14603" max="14603" width="7.6640625" style="496" customWidth="1"/>
    <col min="14604" max="14848" width="9.109375" style="496"/>
    <col min="14849" max="14849" width="2.44140625" style="496" customWidth="1"/>
    <col min="14850" max="14850" width="7.6640625" style="496" customWidth="1"/>
    <col min="14851" max="14851" width="7.109375" style="496" customWidth="1"/>
    <col min="14852" max="14852" width="21.6640625" style="496" customWidth="1"/>
    <col min="14853" max="14853" width="4.109375" style="496" customWidth="1"/>
    <col min="14854" max="14854" width="7.5546875" style="496" customWidth="1"/>
    <col min="14855" max="14857" width="7.6640625" style="496" customWidth="1"/>
    <col min="14858" max="14858" width="12.33203125" style="496" customWidth="1"/>
    <col min="14859" max="14859" width="7.6640625" style="496" customWidth="1"/>
    <col min="14860" max="15104" width="9.109375" style="496"/>
    <col min="15105" max="15105" width="2.44140625" style="496" customWidth="1"/>
    <col min="15106" max="15106" width="7.6640625" style="496" customWidth="1"/>
    <col min="15107" max="15107" width="7.109375" style="496" customWidth="1"/>
    <col min="15108" max="15108" width="21.6640625" style="496" customWidth="1"/>
    <col min="15109" max="15109" width="4.109375" style="496" customWidth="1"/>
    <col min="15110" max="15110" width="7.5546875" style="496" customWidth="1"/>
    <col min="15111" max="15113" width="7.6640625" style="496" customWidth="1"/>
    <col min="15114" max="15114" width="12.33203125" style="496" customWidth="1"/>
    <col min="15115" max="15115" width="7.6640625" style="496" customWidth="1"/>
    <col min="15116" max="15360" width="9.109375" style="496"/>
    <col min="15361" max="15361" width="2.44140625" style="496" customWidth="1"/>
    <col min="15362" max="15362" width="7.6640625" style="496" customWidth="1"/>
    <col min="15363" max="15363" width="7.109375" style="496" customWidth="1"/>
    <col min="15364" max="15364" width="21.6640625" style="496" customWidth="1"/>
    <col min="15365" max="15365" width="4.109375" style="496" customWidth="1"/>
    <col min="15366" max="15366" width="7.5546875" style="496" customWidth="1"/>
    <col min="15367" max="15369" width="7.6640625" style="496" customWidth="1"/>
    <col min="15370" max="15370" width="12.33203125" style="496" customWidth="1"/>
    <col min="15371" max="15371" width="7.6640625" style="496" customWidth="1"/>
    <col min="15372" max="15616" width="9.109375" style="496"/>
    <col min="15617" max="15617" width="2.44140625" style="496" customWidth="1"/>
    <col min="15618" max="15618" width="7.6640625" style="496" customWidth="1"/>
    <col min="15619" max="15619" width="7.109375" style="496" customWidth="1"/>
    <col min="15620" max="15620" width="21.6640625" style="496" customWidth="1"/>
    <col min="15621" max="15621" width="4.109375" style="496" customWidth="1"/>
    <col min="15622" max="15622" width="7.5546875" style="496" customWidth="1"/>
    <col min="15623" max="15625" width="7.6640625" style="496" customWidth="1"/>
    <col min="15626" max="15626" width="12.33203125" style="496" customWidth="1"/>
    <col min="15627" max="15627" width="7.6640625" style="496" customWidth="1"/>
    <col min="15628" max="15872" width="9.109375" style="496"/>
    <col min="15873" max="15873" width="2.44140625" style="496" customWidth="1"/>
    <col min="15874" max="15874" width="7.6640625" style="496" customWidth="1"/>
    <col min="15875" max="15875" width="7.109375" style="496" customWidth="1"/>
    <col min="15876" max="15876" width="21.6640625" style="496" customWidth="1"/>
    <col min="15877" max="15877" width="4.109375" style="496" customWidth="1"/>
    <col min="15878" max="15878" width="7.5546875" style="496" customWidth="1"/>
    <col min="15879" max="15881" width="7.6640625" style="496" customWidth="1"/>
    <col min="15882" max="15882" width="12.33203125" style="496" customWidth="1"/>
    <col min="15883" max="15883" width="7.6640625" style="496" customWidth="1"/>
    <col min="15884" max="16128" width="9.109375" style="496"/>
    <col min="16129" max="16129" width="2.44140625" style="496" customWidth="1"/>
    <col min="16130" max="16130" width="7.6640625" style="496" customWidth="1"/>
    <col min="16131" max="16131" width="7.109375" style="496" customWidth="1"/>
    <col min="16132" max="16132" width="21.6640625" style="496" customWidth="1"/>
    <col min="16133" max="16133" width="4.109375" style="496" customWidth="1"/>
    <col min="16134" max="16134" width="7.5546875" style="496" customWidth="1"/>
    <col min="16135" max="16137" width="7.6640625" style="496" customWidth="1"/>
    <col min="16138" max="16138" width="12.33203125" style="496" customWidth="1"/>
    <col min="16139" max="16139" width="7.6640625" style="496" customWidth="1"/>
    <col min="16140" max="16384" width="9.109375" style="496"/>
  </cols>
  <sheetData>
    <row r="1" spans="1:19">
      <c r="A1" s="2268"/>
      <c r="B1" s="2269"/>
      <c r="C1" s="2269"/>
      <c r="D1" s="2269"/>
      <c r="E1" s="495"/>
      <c r="F1" s="2270"/>
      <c r="G1" s="2271"/>
      <c r="P1" s="497"/>
      <c r="Q1" s="243" t="s">
        <v>578</v>
      </c>
      <c r="S1" s="1710"/>
    </row>
    <row r="2" spans="1:19">
      <c r="A2" s="2272" t="s">
        <v>408</v>
      </c>
      <c r="B2" s="2273"/>
      <c r="C2" s="2273"/>
      <c r="D2" s="2273"/>
      <c r="F2" s="2274" t="s">
        <v>409</v>
      </c>
      <c r="G2" s="2264"/>
    </row>
    <row r="3" spans="1:19">
      <c r="E3" s="498"/>
      <c r="I3" s="498"/>
    </row>
    <row r="4" spans="1:19">
      <c r="E4" s="499"/>
    </row>
    <row r="6" spans="1:19" ht="15" customHeight="1"/>
    <row r="7" spans="1:19" s="500" customFormat="1" ht="15.6">
      <c r="C7" s="501" t="s">
        <v>577</v>
      </c>
      <c r="D7" s="502"/>
      <c r="E7" s="502"/>
      <c r="F7" s="502"/>
      <c r="G7" s="502"/>
      <c r="H7" s="503"/>
      <c r="I7" s="503"/>
      <c r="J7" s="503"/>
      <c r="K7" s="503"/>
      <c r="L7" s="503"/>
      <c r="M7" s="503"/>
      <c r="N7" s="503"/>
      <c r="O7" s="503"/>
      <c r="P7" s="503"/>
      <c r="Q7" s="503"/>
    </row>
    <row r="8" spans="1:19" s="500" customFormat="1" ht="15.6">
      <c r="C8" s="501" t="s">
        <v>576</v>
      </c>
      <c r="D8" s="502"/>
      <c r="E8" s="502"/>
      <c r="F8" s="502"/>
      <c r="G8" s="502"/>
      <c r="H8" s="503"/>
      <c r="I8" s="503"/>
      <c r="J8" s="503"/>
      <c r="K8" s="503"/>
      <c r="L8" s="503"/>
      <c r="M8" s="503"/>
      <c r="N8" s="503"/>
      <c r="O8" s="503"/>
      <c r="P8" s="503"/>
      <c r="Q8" s="503"/>
    </row>
    <row r="9" spans="1:19">
      <c r="E9" s="504"/>
      <c r="I9" s="505" t="s">
        <v>239</v>
      </c>
      <c r="J9" s="506"/>
      <c r="K9" s="496" t="s">
        <v>425</v>
      </c>
    </row>
    <row r="12" spans="1:19">
      <c r="Q12" s="505" t="s">
        <v>575</v>
      </c>
    </row>
    <row r="13" spans="1:19" ht="13.5" customHeight="1">
      <c r="C13" s="2275" t="s">
        <v>412</v>
      </c>
      <c r="D13" s="2277" t="s">
        <v>252</v>
      </c>
      <c r="E13" s="2278"/>
      <c r="F13" s="2265" t="s">
        <v>574</v>
      </c>
      <c r="G13" s="2266"/>
      <c r="H13" s="2266"/>
      <c r="I13" s="2266"/>
      <c r="J13" s="2266"/>
      <c r="K13" s="2267"/>
      <c r="L13" s="2265" t="s">
        <v>573</v>
      </c>
      <c r="M13" s="2266"/>
      <c r="N13" s="2266"/>
      <c r="O13" s="2266"/>
      <c r="P13" s="2266"/>
      <c r="Q13" s="2267"/>
    </row>
    <row r="14" spans="1:19" ht="15.75" customHeight="1">
      <c r="C14" s="2276"/>
      <c r="D14" s="2279"/>
      <c r="E14" s="2280"/>
      <c r="F14" s="507" t="s">
        <v>572</v>
      </c>
      <c r="G14" s="507" t="s">
        <v>571</v>
      </c>
      <c r="H14" s="508" t="s">
        <v>570</v>
      </c>
      <c r="I14" s="508" t="s">
        <v>569</v>
      </c>
      <c r="J14" s="508" t="s">
        <v>134</v>
      </c>
      <c r="K14" s="508" t="s">
        <v>473</v>
      </c>
      <c r="L14" s="507" t="s">
        <v>572</v>
      </c>
      <c r="M14" s="507" t="s">
        <v>571</v>
      </c>
      <c r="N14" s="508" t="s">
        <v>570</v>
      </c>
      <c r="O14" s="508" t="s">
        <v>569</v>
      </c>
      <c r="P14" s="508" t="s">
        <v>134</v>
      </c>
      <c r="Q14" s="508" t="s">
        <v>473</v>
      </c>
    </row>
    <row r="15" spans="1:19" ht="15" customHeight="1">
      <c r="C15" s="508" t="s">
        <v>9</v>
      </c>
      <c r="D15" s="2257" t="s">
        <v>568</v>
      </c>
      <c r="E15" s="2258"/>
      <c r="F15" s="1151"/>
      <c r="G15" s="1151"/>
      <c r="H15" s="1152"/>
      <c r="I15" s="1152"/>
      <c r="J15" s="1152"/>
      <c r="K15" s="1153">
        <f t="shared" ref="K15:K22" si="0">SUM(F15:J15)</f>
        <v>0</v>
      </c>
      <c r="L15" s="1151"/>
      <c r="M15" s="1151"/>
      <c r="N15" s="1152"/>
      <c r="O15" s="1152"/>
      <c r="P15" s="1152"/>
      <c r="Q15" s="1153">
        <f t="shared" ref="Q15:Q22" si="1">SUM(L15:P15)</f>
        <v>0</v>
      </c>
    </row>
    <row r="16" spans="1:19" ht="15" customHeight="1">
      <c r="C16" s="508" t="s">
        <v>15</v>
      </c>
      <c r="D16" s="2257" t="s">
        <v>567</v>
      </c>
      <c r="E16" s="2258"/>
      <c r="F16" s="1151"/>
      <c r="G16" s="1151"/>
      <c r="H16" s="1152"/>
      <c r="I16" s="1152"/>
      <c r="J16" s="1152"/>
      <c r="K16" s="1153">
        <f t="shared" si="0"/>
        <v>0</v>
      </c>
      <c r="L16" s="1151"/>
      <c r="M16" s="1151"/>
      <c r="N16" s="1152"/>
      <c r="O16" s="1152"/>
      <c r="P16" s="1152"/>
      <c r="Q16" s="1153">
        <f t="shared" si="1"/>
        <v>0</v>
      </c>
    </row>
    <row r="17" spans="2:17" ht="15" customHeight="1">
      <c r="C17" s="508" t="s">
        <v>17</v>
      </c>
      <c r="D17" s="2257" t="s">
        <v>137</v>
      </c>
      <c r="E17" s="2258"/>
      <c r="F17" s="1151"/>
      <c r="G17" s="1151"/>
      <c r="H17" s="1152"/>
      <c r="I17" s="1152"/>
      <c r="J17" s="1152"/>
      <c r="K17" s="1153">
        <f t="shared" si="0"/>
        <v>0</v>
      </c>
      <c r="L17" s="1151"/>
      <c r="M17" s="1151"/>
      <c r="N17" s="1152"/>
      <c r="O17" s="1152"/>
      <c r="P17" s="1152"/>
      <c r="Q17" s="1153">
        <f t="shared" si="1"/>
        <v>0</v>
      </c>
    </row>
    <row r="18" spans="2:17" ht="15" customHeight="1">
      <c r="C18" s="508" t="s">
        <v>19</v>
      </c>
      <c r="D18" s="2257" t="s">
        <v>138</v>
      </c>
      <c r="E18" s="2258"/>
      <c r="F18" s="1151"/>
      <c r="G18" s="1151"/>
      <c r="H18" s="1152"/>
      <c r="I18" s="1152"/>
      <c r="J18" s="1152"/>
      <c r="K18" s="1153">
        <f t="shared" si="0"/>
        <v>0</v>
      </c>
      <c r="L18" s="1151"/>
      <c r="M18" s="1151"/>
      <c r="N18" s="1152"/>
      <c r="O18" s="1152"/>
      <c r="P18" s="1152"/>
      <c r="Q18" s="1153">
        <f t="shared" si="1"/>
        <v>0</v>
      </c>
    </row>
    <row r="19" spans="2:17" ht="15" customHeight="1">
      <c r="C19" s="508" t="s">
        <v>27</v>
      </c>
      <c r="D19" s="2257" t="s">
        <v>566</v>
      </c>
      <c r="E19" s="2258"/>
      <c r="F19" s="1151"/>
      <c r="G19" s="1151"/>
      <c r="H19" s="1152"/>
      <c r="I19" s="1152"/>
      <c r="J19" s="1152"/>
      <c r="K19" s="1153">
        <f t="shared" si="0"/>
        <v>0</v>
      </c>
      <c r="L19" s="1151"/>
      <c r="M19" s="1151"/>
      <c r="N19" s="1152"/>
      <c r="O19" s="1152"/>
      <c r="P19" s="1152"/>
      <c r="Q19" s="1153">
        <f t="shared" si="1"/>
        <v>0</v>
      </c>
    </row>
    <row r="20" spans="2:17" ht="15" customHeight="1">
      <c r="C20" s="508" t="s">
        <v>29</v>
      </c>
      <c r="D20" s="2257" t="s">
        <v>140</v>
      </c>
      <c r="E20" s="2258"/>
      <c r="F20" s="1151"/>
      <c r="G20" s="1151"/>
      <c r="H20" s="1152"/>
      <c r="I20" s="1152"/>
      <c r="J20" s="1152"/>
      <c r="K20" s="1153">
        <f t="shared" si="0"/>
        <v>0</v>
      </c>
      <c r="L20" s="1151"/>
      <c r="M20" s="1151"/>
      <c r="N20" s="1152"/>
      <c r="O20" s="1152"/>
      <c r="P20" s="1152"/>
      <c r="Q20" s="1153">
        <f t="shared" si="1"/>
        <v>0</v>
      </c>
    </row>
    <row r="21" spans="2:17" ht="15" customHeight="1">
      <c r="C21" s="508" t="s">
        <v>31</v>
      </c>
      <c r="D21" s="2257" t="s">
        <v>141</v>
      </c>
      <c r="E21" s="2258"/>
      <c r="F21" s="1151"/>
      <c r="G21" s="1151"/>
      <c r="H21" s="1152"/>
      <c r="I21" s="1152"/>
      <c r="J21" s="1152"/>
      <c r="K21" s="1153">
        <f t="shared" si="0"/>
        <v>0</v>
      </c>
      <c r="L21" s="1151"/>
      <c r="M21" s="1151"/>
      <c r="N21" s="1152"/>
      <c r="O21" s="1152"/>
      <c r="P21" s="1152"/>
      <c r="Q21" s="1153">
        <f t="shared" si="1"/>
        <v>0</v>
      </c>
    </row>
    <row r="22" spans="2:17" ht="15" customHeight="1">
      <c r="C22" s="508" t="s">
        <v>33</v>
      </c>
      <c r="D22" s="2259" t="s">
        <v>134</v>
      </c>
      <c r="E22" s="2260"/>
      <c r="F22" s="1151"/>
      <c r="G22" s="1151"/>
      <c r="H22" s="1152"/>
      <c r="I22" s="1152"/>
      <c r="J22" s="1152"/>
      <c r="K22" s="1153">
        <f t="shared" si="0"/>
        <v>0</v>
      </c>
      <c r="L22" s="1151"/>
      <c r="M22" s="1151"/>
      <c r="N22" s="1152"/>
      <c r="O22" s="1152"/>
      <c r="P22" s="1152"/>
      <c r="Q22" s="1153">
        <f t="shared" si="1"/>
        <v>0</v>
      </c>
    </row>
    <row r="23" spans="2:17" ht="15" customHeight="1">
      <c r="C23" s="508" t="s">
        <v>35</v>
      </c>
      <c r="D23" s="2257" t="s">
        <v>143</v>
      </c>
      <c r="E23" s="2258"/>
      <c r="F23" s="1153">
        <f t="shared" ref="F23:Q23" si="2">SUM(F15:F22)</f>
        <v>0</v>
      </c>
      <c r="G23" s="1153">
        <f t="shared" si="2"/>
        <v>0</v>
      </c>
      <c r="H23" s="1153">
        <f t="shared" si="2"/>
        <v>0</v>
      </c>
      <c r="I23" s="1153">
        <f t="shared" si="2"/>
        <v>0</v>
      </c>
      <c r="J23" s="1153">
        <f t="shared" si="2"/>
        <v>0</v>
      </c>
      <c r="K23" s="1153">
        <f t="shared" si="2"/>
        <v>0</v>
      </c>
      <c r="L23" s="1153">
        <f t="shared" si="2"/>
        <v>0</v>
      </c>
      <c r="M23" s="1153">
        <f t="shared" si="2"/>
        <v>0</v>
      </c>
      <c r="N23" s="1153">
        <f t="shared" si="2"/>
        <v>0</v>
      </c>
      <c r="O23" s="1153">
        <f t="shared" si="2"/>
        <v>0</v>
      </c>
      <c r="P23" s="1153">
        <f t="shared" si="2"/>
        <v>0</v>
      </c>
      <c r="Q23" s="1153">
        <f t="shared" si="2"/>
        <v>0</v>
      </c>
    </row>
    <row r="24" spans="2:17">
      <c r="B24" s="499"/>
      <c r="C24" s="499"/>
    </row>
    <row r="26" spans="2:17">
      <c r="D26" s="509"/>
      <c r="F26" s="2261"/>
      <c r="G26" s="2262"/>
    </row>
    <row r="27" spans="2:17">
      <c r="D27" s="499" t="s">
        <v>422</v>
      </c>
      <c r="F27" s="2263" t="s">
        <v>103</v>
      </c>
      <c r="G27" s="2264"/>
      <c r="N27" s="505"/>
      <c r="O27" s="510"/>
      <c r="P27" s="510"/>
    </row>
    <row r="28" spans="2:17">
      <c r="E28" s="2256"/>
      <c r="F28" s="2256"/>
    </row>
    <row r="36" spans="9:9">
      <c r="I36" s="418"/>
    </row>
  </sheetData>
  <mergeCells count="20">
    <mergeCell ref="D19:E19"/>
    <mergeCell ref="A1:D1"/>
    <mergeCell ref="F1:G1"/>
    <mergeCell ref="A2:D2"/>
    <mergeCell ref="F2:G2"/>
    <mergeCell ref="C13:C14"/>
    <mergeCell ref="D13:E14"/>
    <mergeCell ref="F13:K13"/>
    <mergeCell ref="L13:Q13"/>
    <mergeCell ref="D15:E15"/>
    <mergeCell ref="D16:E16"/>
    <mergeCell ref="D17:E17"/>
    <mergeCell ref="D18:E18"/>
    <mergeCell ref="E28:F28"/>
    <mergeCell ref="D20:E20"/>
    <mergeCell ref="D21:E21"/>
    <mergeCell ref="D22:E22"/>
    <mergeCell ref="D23:E23"/>
    <mergeCell ref="F26:G26"/>
    <mergeCell ref="F27:G27"/>
  </mergeCells>
  <dataValidations count="1">
    <dataValidation type="date" allowBlank="1" showInputMessage="1" showErrorMessage="1" error="Nekorektan datum" prompt="Uneti datum u obliku_x000a_dan mes god_x000a_datum separator &quot;/&quot; ili &quot;-&quot; _x000a_ili &quot;.&quot;" sqref="WVR98304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xr:uid="{00000000-0002-0000-2100-000000000000}">
      <formula1>36525</formula1>
      <formula2>47848</formula2>
    </dataValidation>
  </dataValidations>
  <pageMargins left="0.27559055118110237" right="0.35433070866141736" top="0.51181102362204722" bottom="0.59055118110236227" header="0.35433070866141736" footer="0.51181102362204722"/>
  <pageSetup paperSize="9" orientation="landscape"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
  <dimension ref="A1:S39"/>
  <sheetViews>
    <sheetView zoomScaleNormal="100" workbookViewId="0">
      <selection activeCell="J9" sqref="J9"/>
    </sheetView>
  </sheetViews>
  <sheetFormatPr defaultRowHeight="13.8"/>
  <cols>
    <col min="1" max="1" width="2.44140625" style="496" customWidth="1"/>
    <col min="2" max="2" width="7.6640625" style="496" customWidth="1"/>
    <col min="3" max="3" width="7.109375" style="496" customWidth="1"/>
    <col min="4" max="4" width="21.6640625" style="496" customWidth="1"/>
    <col min="5" max="5" width="11.33203125" style="496" customWidth="1"/>
    <col min="6" max="6" width="7.5546875" style="496" customWidth="1"/>
    <col min="7" max="9" width="7.6640625" style="496" customWidth="1"/>
    <col min="10" max="10" width="9" style="496" customWidth="1"/>
    <col min="11" max="11" width="7.6640625" style="496" customWidth="1"/>
    <col min="12" max="256" width="9.109375" style="496"/>
    <col min="257" max="257" width="2.44140625" style="496" customWidth="1"/>
    <col min="258" max="258" width="7.6640625" style="496" customWidth="1"/>
    <col min="259" max="259" width="7.109375" style="496" customWidth="1"/>
    <col min="260" max="260" width="21.6640625" style="496" customWidth="1"/>
    <col min="261" max="261" width="11.33203125" style="496" customWidth="1"/>
    <col min="262" max="262" width="7.5546875" style="496" customWidth="1"/>
    <col min="263" max="265" width="7.6640625" style="496" customWidth="1"/>
    <col min="266" max="266" width="9" style="496" customWidth="1"/>
    <col min="267" max="267" width="7.6640625" style="496" customWidth="1"/>
    <col min="268" max="512" width="9.109375" style="496"/>
    <col min="513" max="513" width="2.44140625" style="496" customWidth="1"/>
    <col min="514" max="514" width="7.6640625" style="496" customWidth="1"/>
    <col min="515" max="515" width="7.109375" style="496" customWidth="1"/>
    <col min="516" max="516" width="21.6640625" style="496" customWidth="1"/>
    <col min="517" max="517" width="11.33203125" style="496" customWidth="1"/>
    <col min="518" max="518" width="7.5546875" style="496" customWidth="1"/>
    <col min="519" max="521" width="7.6640625" style="496" customWidth="1"/>
    <col min="522" max="522" width="9" style="496" customWidth="1"/>
    <col min="523" max="523" width="7.6640625" style="496" customWidth="1"/>
    <col min="524" max="768" width="9.109375" style="496"/>
    <col min="769" max="769" width="2.44140625" style="496" customWidth="1"/>
    <col min="770" max="770" width="7.6640625" style="496" customWidth="1"/>
    <col min="771" max="771" width="7.109375" style="496" customWidth="1"/>
    <col min="772" max="772" width="21.6640625" style="496" customWidth="1"/>
    <col min="773" max="773" width="11.33203125" style="496" customWidth="1"/>
    <col min="774" max="774" width="7.5546875" style="496" customWidth="1"/>
    <col min="775" max="777" width="7.6640625" style="496" customWidth="1"/>
    <col min="778" max="778" width="9" style="496" customWidth="1"/>
    <col min="779" max="779" width="7.6640625" style="496" customWidth="1"/>
    <col min="780" max="1024" width="9.109375" style="496"/>
    <col min="1025" max="1025" width="2.44140625" style="496" customWidth="1"/>
    <col min="1026" max="1026" width="7.6640625" style="496" customWidth="1"/>
    <col min="1027" max="1027" width="7.109375" style="496" customWidth="1"/>
    <col min="1028" max="1028" width="21.6640625" style="496" customWidth="1"/>
    <col min="1029" max="1029" width="11.33203125" style="496" customWidth="1"/>
    <col min="1030" max="1030" width="7.5546875" style="496" customWidth="1"/>
    <col min="1031" max="1033" width="7.6640625" style="496" customWidth="1"/>
    <col min="1034" max="1034" width="9" style="496" customWidth="1"/>
    <col min="1035" max="1035" width="7.6640625" style="496" customWidth="1"/>
    <col min="1036" max="1280" width="9.109375" style="496"/>
    <col min="1281" max="1281" width="2.44140625" style="496" customWidth="1"/>
    <col min="1282" max="1282" width="7.6640625" style="496" customWidth="1"/>
    <col min="1283" max="1283" width="7.109375" style="496" customWidth="1"/>
    <col min="1284" max="1284" width="21.6640625" style="496" customWidth="1"/>
    <col min="1285" max="1285" width="11.33203125" style="496" customWidth="1"/>
    <col min="1286" max="1286" width="7.5546875" style="496" customWidth="1"/>
    <col min="1287" max="1289" width="7.6640625" style="496" customWidth="1"/>
    <col min="1290" max="1290" width="9" style="496" customWidth="1"/>
    <col min="1291" max="1291" width="7.6640625" style="496" customWidth="1"/>
    <col min="1292" max="1536" width="9.109375" style="496"/>
    <col min="1537" max="1537" width="2.44140625" style="496" customWidth="1"/>
    <col min="1538" max="1538" width="7.6640625" style="496" customWidth="1"/>
    <col min="1539" max="1539" width="7.109375" style="496" customWidth="1"/>
    <col min="1540" max="1540" width="21.6640625" style="496" customWidth="1"/>
    <col min="1541" max="1541" width="11.33203125" style="496" customWidth="1"/>
    <col min="1542" max="1542" width="7.5546875" style="496" customWidth="1"/>
    <col min="1543" max="1545" width="7.6640625" style="496" customWidth="1"/>
    <col min="1546" max="1546" width="9" style="496" customWidth="1"/>
    <col min="1547" max="1547" width="7.6640625" style="496" customWidth="1"/>
    <col min="1548" max="1792" width="9.109375" style="496"/>
    <col min="1793" max="1793" width="2.44140625" style="496" customWidth="1"/>
    <col min="1794" max="1794" width="7.6640625" style="496" customWidth="1"/>
    <col min="1795" max="1795" width="7.109375" style="496" customWidth="1"/>
    <col min="1796" max="1796" width="21.6640625" style="496" customWidth="1"/>
    <col min="1797" max="1797" width="11.33203125" style="496" customWidth="1"/>
    <col min="1798" max="1798" width="7.5546875" style="496" customWidth="1"/>
    <col min="1799" max="1801" width="7.6640625" style="496" customWidth="1"/>
    <col min="1802" max="1802" width="9" style="496" customWidth="1"/>
    <col min="1803" max="1803" width="7.6640625" style="496" customWidth="1"/>
    <col min="1804" max="2048" width="9.109375" style="496"/>
    <col min="2049" max="2049" width="2.44140625" style="496" customWidth="1"/>
    <col min="2050" max="2050" width="7.6640625" style="496" customWidth="1"/>
    <col min="2051" max="2051" width="7.109375" style="496" customWidth="1"/>
    <col min="2052" max="2052" width="21.6640625" style="496" customWidth="1"/>
    <col min="2053" max="2053" width="11.33203125" style="496" customWidth="1"/>
    <col min="2054" max="2054" width="7.5546875" style="496" customWidth="1"/>
    <col min="2055" max="2057" width="7.6640625" style="496" customWidth="1"/>
    <col min="2058" max="2058" width="9" style="496" customWidth="1"/>
    <col min="2059" max="2059" width="7.6640625" style="496" customWidth="1"/>
    <col min="2060" max="2304" width="9.109375" style="496"/>
    <col min="2305" max="2305" width="2.44140625" style="496" customWidth="1"/>
    <col min="2306" max="2306" width="7.6640625" style="496" customWidth="1"/>
    <col min="2307" max="2307" width="7.109375" style="496" customWidth="1"/>
    <col min="2308" max="2308" width="21.6640625" style="496" customWidth="1"/>
    <col min="2309" max="2309" width="11.33203125" style="496" customWidth="1"/>
    <col min="2310" max="2310" width="7.5546875" style="496" customWidth="1"/>
    <col min="2311" max="2313" width="7.6640625" style="496" customWidth="1"/>
    <col min="2314" max="2314" width="9" style="496" customWidth="1"/>
    <col min="2315" max="2315" width="7.6640625" style="496" customWidth="1"/>
    <col min="2316" max="2560" width="9.109375" style="496"/>
    <col min="2561" max="2561" width="2.44140625" style="496" customWidth="1"/>
    <col min="2562" max="2562" width="7.6640625" style="496" customWidth="1"/>
    <col min="2563" max="2563" width="7.109375" style="496" customWidth="1"/>
    <col min="2564" max="2564" width="21.6640625" style="496" customWidth="1"/>
    <col min="2565" max="2565" width="11.33203125" style="496" customWidth="1"/>
    <col min="2566" max="2566" width="7.5546875" style="496" customWidth="1"/>
    <col min="2567" max="2569" width="7.6640625" style="496" customWidth="1"/>
    <col min="2570" max="2570" width="9" style="496" customWidth="1"/>
    <col min="2571" max="2571" width="7.6640625" style="496" customWidth="1"/>
    <col min="2572" max="2816" width="9.109375" style="496"/>
    <col min="2817" max="2817" width="2.44140625" style="496" customWidth="1"/>
    <col min="2818" max="2818" width="7.6640625" style="496" customWidth="1"/>
    <col min="2819" max="2819" width="7.109375" style="496" customWidth="1"/>
    <col min="2820" max="2820" width="21.6640625" style="496" customWidth="1"/>
    <col min="2821" max="2821" width="11.33203125" style="496" customWidth="1"/>
    <col min="2822" max="2822" width="7.5546875" style="496" customWidth="1"/>
    <col min="2823" max="2825" width="7.6640625" style="496" customWidth="1"/>
    <col min="2826" max="2826" width="9" style="496" customWidth="1"/>
    <col min="2827" max="2827" width="7.6640625" style="496" customWidth="1"/>
    <col min="2828" max="3072" width="9.109375" style="496"/>
    <col min="3073" max="3073" width="2.44140625" style="496" customWidth="1"/>
    <col min="3074" max="3074" width="7.6640625" style="496" customWidth="1"/>
    <col min="3075" max="3075" width="7.109375" style="496" customWidth="1"/>
    <col min="3076" max="3076" width="21.6640625" style="496" customWidth="1"/>
    <col min="3077" max="3077" width="11.33203125" style="496" customWidth="1"/>
    <col min="3078" max="3078" width="7.5546875" style="496" customWidth="1"/>
    <col min="3079" max="3081" width="7.6640625" style="496" customWidth="1"/>
    <col min="3082" max="3082" width="9" style="496" customWidth="1"/>
    <col min="3083" max="3083" width="7.6640625" style="496" customWidth="1"/>
    <col min="3084" max="3328" width="9.109375" style="496"/>
    <col min="3329" max="3329" width="2.44140625" style="496" customWidth="1"/>
    <col min="3330" max="3330" width="7.6640625" style="496" customWidth="1"/>
    <col min="3331" max="3331" width="7.109375" style="496" customWidth="1"/>
    <col min="3332" max="3332" width="21.6640625" style="496" customWidth="1"/>
    <col min="3333" max="3333" width="11.33203125" style="496" customWidth="1"/>
    <col min="3334" max="3334" width="7.5546875" style="496" customWidth="1"/>
    <col min="3335" max="3337" width="7.6640625" style="496" customWidth="1"/>
    <col min="3338" max="3338" width="9" style="496" customWidth="1"/>
    <col min="3339" max="3339" width="7.6640625" style="496" customWidth="1"/>
    <col min="3340" max="3584" width="9.109375" style="496"/>
    <col min="3585" max="3585" width="2.44140625" style="496" customWidth="1"/>
    <col min="3586" max="3586" width="7.6640625" style="496" customWidth="1"/>
    <col min="3587" max="3587" width="7.109375" style="496" customWidth="1"/>
    <col min="3588" max="3588" width="21.6640625" style="496" customWidth="1"/>
    <col min="3589" max="3589" width="11.33203125" style="496" customWidth="1"/>
    <col min="3590" max="3590" width="7.5546875" style="496" customWidth="1"/>
    <col min="3591" max="3593" width="7.6640625" style="496" customWidth="1"/>
    <col min="3594" max="3594" width="9" style="496" customWidth="1"/>
    <col min="3595" max="3595" width="7.6640625" style="496" customWidth="1"/>
    <col min="3596" max="3840" width="9.109375" style="496"/>
    <col min="3841" max="3841" width="2.44140625" style="496" customWidth="1"/>
    <col min="3842" max="3842" width="7.6640625" style="496" customWidth="1"/>
    <col min="3843" max="3843" width="7.109375" style="496" customWidth="1"/>
    <col min="3844" max="3844" width="21.6640625" style="496" customWidth="1"/>
    <col min="3845" max="3845" width="11.33203125" style="496" customWidth="1"/>
    <col min="3846" max="3846" width="7.5546875" style="496" customWidth="1"/>
    <col min="3847" max="3849" width="7.6640625" style="496" customWidth="1"/>
    <col min="3850" max="3850" width="9" style="496" customWidth="1"/>
    <col min="3851" max="3851" width="7.6640625" style="496" customWidth="1"/>
    <col min="3852" max="4096" width="9.109375" style="496"/>
    <col min="4097" max="4097" width="2.44140625" style="496" customWidth="1"/>
    <col min="4098" max="4098" width="7.6640625" style="496" customWidth="1"/>
    <col min="4099" max="4099" width="7.109375" style="496" customWidth="1"/>
    <col min="4100" max="4100" width="21.6640625" style="496" customWidth="1"/>
    <col min="4101" max="4101" width="11.33203125" style="496" customWidth="1"/>
    <col min="4102" max="4102" width="7.5546875" style="496" customWidth="1"/>
    <col min="4103" max="4105" width="7.6640625" style="496" customWidth="1"/>
    <col min="4106" max="4106" width="9" style="496" customWidth="1"/>
    <col min="4107" max="4107" width="7.6640625" style="496" customWidth="1"/>
    <col min="4108" max="4352" width="9.109375" style="496"/>
    <col min="4353" max="4353" width="2.44140625" style="496" customWidth="1"/>
    <col min="4354" max="4354" width="7.6640625" style="496" customWidth="1"/>
    <col min="4355" max="4355" width="7.109375" style="496" customWidth="1"/>
    <col min="4356" max="4356" width="21.6640625" style="496" customWidth="1"/>
    <col min="4357" max="4357" width="11.33203125" style="496" customWidth="1"/>
    <col min="4358" max="4358" width="7.5546875" style="496" customWidth="1"/>
    <col min="4359" max="4361" width="7.6640625" style="496" customWidth="1"/>
    <col min="4362" max="4362" width="9" style="496" customWidth="1"/>
    <col min="4363" max="4363" width="7.6640625" style="496" customWidth="1"/>
    <col min="4364" max="4608" width="9.109375" style="496"/>
    <col min="4609" max="4609" width="2.44140625" style="496" customWidth="1"/>
    <col min="4610" max="4610" width="7.6640625" style="496" customWidth="1"/>
    <col min="4611" max="4611" width="7.109375" style="496" customWidth="1"/>
    <col min="4612" max="4612" width="21.6640625" style="496" customWidth="1"/>
    <col min="4613" max="4613" width="11.33203125" style="496" customWidth="1"/>
    <col min="4614" max="4614" width="7.5546875" style="496" customWidth="1"/>
    <col min="4615" max="4617" width="7.6640625" style="496" customWidth="1"/>
    <col min="4618" max="4618" width="9" style="496" customWidth="1"/>
    <col min="4619" max="4619" width="7.6640625" style="496" customWidth="1"/>
    <col min="4620" max="4864" width="9.109375" style="496"/>
    <col min="4865" max="4865" width="2.44140625" style="496" customWidth="1"/>
    <col min="4866" max="4866" width="7.6640625" style="496" customWidth="1"/>
    <col min="4867" max="4867" width="7.109375" style="496" customWidth="1"/>
    <col min="4868" max="4868" width="21.6640625" style="496" customWidth="1"/>
    <col min="4869" max="4869" width="11.33203125" style="496" customWidth="1"/>
    <col min="4870" max="4870" width="7.5546875" style="496" customWidth="1"/>
    <col min="4871" max="4873" width="7.6640625" style="496" customWidth="1"/>
    <col min="4874" max="4874" width="9" style="496" customWidth="1"/>
    <col min="4875" max="4875" width="7.6640625" style="496" customWidth="1"/>
    <col min="4876" max="5120" width="9.109375" style="496"/>
    <col min="5121" max="5121" width="2.44140625" style="496" customWidth="1"/>
    <col min="5122" max="5122" width="7.6640625" style="496" customWidth="1"/>
    <col min="5123" max="5123" width="7.109375" style="496" customWidth="1"/>
    <col min="5124" max="5124" width="21.6640625" style="496" customWidth="1"/>
    <col min="5125" max="5125" width="11.33203125" style="496" customWidth="1"/>
    <col min="5126" max="5126" width="7.5546875" style="496" customWidth="1"/>
    <col min="5127" max="5129" width="7.6640625" style="496" customWidth="1"/>
    <col min="5130" max="5130" width="9" style="496" customWidth="1"/>
    <col min="5131" max="5131" width="7.6640625" style="496" customWidth="1"/>
    <col min="5132" max="5376" width="9.109375" style="496"/>
    <col min="5377" max="5377" width="2.44140625" style="496" customWidth="1"/>
    <col min="5378" max="5378" width="7.6640625" style="496" customWidth="1"/>
    <col min="5379" max="5379" width="7.109375" style="496" customWidth="1"/>
    <col min="5380" max="5380" width="21.6640625" style="496" customWidth="1"/>
    <col min="5381" max="5381" width="11.33203125" style="496" customWidth="1"/>
    <col min="5382" max="5382" width="7.5546875" style="496" customWidth="1"/>
    <col min="5383" max="5385" width="7.6640625" style="496" customWidth="1"/>
    <col min="5386" max="5386" width="9" style="496" customWidth="1"/>
    <col min="5387" max="5387" width="7.6640625" style="496" customWidth="1"/>
    <col min="5388" max="5632" width="9.109375" style="496"/>
    <col min="5633" max="5633" width="2.44140625" style="496" customWidth="1"/>
    <col min="5634" max="5634" width="7.6640625" style="496" customWidth="1"/>
    <col min="5635" max="5635" width="7.109375" style="496" customWidth="1"/>
    <col min="5636" max="5636" width="21.6640625" style="496" customWidth="1"/>
    <col min="5637" max="5637" width="11.33203125" style="496" customWidth="1"/>
    <col min="5638" max="5638" width="7.5546875" style="496" customWidth="1"/>
    <col min="5639" max="5641" width="7.6640625" style="496" customWidth="1"/>
    <col min="5642" max="5642" width="9" style="496" customWidth="1"/>
    <col min="5643" max="5643" width="7.6640625" style="496" customWidth="1"/>
    <col min="5644" max="5888" width="9.109375" style="496"/>
    <col min="5889" max="5889" width="2.44140625" style="496" customWidth="1"/>
    <col min="5890" max="5890" width="7.6640625" style="496" customWidth="1"/>
    <col min="5891" max="5891" width="7.109375" style="496" customWidth="1"/>
    <col min="5892" max="5892" width="21.6640625" style="496" customWidth="1"/>
    <col min="5893" max="5893" width="11.33203125" style="496" customWidth="1"/>
    <col min="5894" max="5894" width="7.5546875" style="496" customWidth="1"/>
    <col min="5895" max="5897" width="7.6640625" style="496" customWidth="1"/>
    <col min="5898" max="5898" width="9" style="496" customWidth="1"/>
    <col min="5899" max="5899" width="7.6640625" style="496" customWidth="1"/>
    <col min="5900" max="6144" width="9.109375" style="496"/>
    <col min="6145" max="6145" width="2.44140625" style="496" customWidth="1"/>
    <col min="6146" max="6146" width="7.6640625" style="496" customWidth="1"/>
    <col min="6147" max="6147" width="7.109375" style="496" customWidth="1"/>
    <col min="6148" max="6148" width="21.6640625" style="496" customWidth="1"/>
    <col min="6149" max="6149" width="11.33203125" style="496" customWidth="1"/>
    <col min="6150" max="6150" width="7.5546875" style="496" customWidth="1"/>
    <col min="6151" max="6153" width="7.6640625" style="496" customWidth="1"/>
    <col min="6154" max="6154" width="9" style="496" customWidth="1"/>
    <col min="6155" max="6155" width="7.6640625" style="496" customWidth="1"/>
    <col min="6156" max="6400" width="9.109375" style="496"/>
    <col min="6401" max="6401" width="2.44140625" style="496" customWidth="1"/>
    <col min="6402" max="6402" width="7.6640625" style="496" customWidth="1"/>
    <col min="6403" max="6403" width="7.109375" style="496" customWidth="1"/>
    <col min="6404" max="6404" width="21.6640625" style="496" customWidth="1"/>
    <col min="6405" max="6405" width="11.33203125" style="496" customWidth="1"/>
    <col min="6406" max="6406" width="7.5546875" style="496" customWidth="1"/>
    <col min="6407" max="6409" width="7.6640625" style="496" customWidth="1"/>
    <col min="6410" max="6410" width="9" style="496" customWidth="1"/>
    <col min="6411" max="6411" width="7.6640625" style="496" customWidth="1"/>
    <col min="6412" max="6656" width="9.109375" style="496"/>
    <col min="6657" max="6657" width="2.44140625" style="496" customWidth="1"/>
    <col min="6658" max="6658" width="7.6640625" style="496" customWidth="1"/>
    <col min="6659" max="6659" width="7.109375" style="496" customWidth="1"/>
    <col min="6660" max="6660" width="21.6640625" style="496" customWidth="1"/>
    <col min="6661" max="6661" width="11.33203125" style="496" customWidth="1"/>
    <col min="6662" max="6662" width="7.5546875" style="496" customWidth="1"/>
    <col min="6663" max="6665" width="7.6640625" style="496" customWidth="1"/>
    <col min="6666" max="6666" width="9" style="496" customWidth="1"/>
    <col min="6667" max="6667" width="7.6640625" style="496" customWidth="1"/>
    <col min="6668" max="6912" width="9.109375" style="496"/>
    <col min="6913" max="6913" width="2.44140625" style="496" customWidth="1"/>
    <col min="6914" max="6914" width="7.6640625" style="496" customWidth="1"/>
    <col min="6915" max="6915" width="7.109375" style="496" customWidth="1"/>
    <col min="6916" max="6916" width="21.6640625" style="496" customWidth="1"/>
    <col min="6917" max="6917" width="11.33203125" style="496" customWidth="1"/>
    <col min="6918" max="6918" width="7.5546875" style="496" customWidth="1"/>
    <col min="6919" max="6921" width="7.6640625" style="496" customWidth="1"/>
    <col min="6922" max="6922" width="9" style="496" customWidth="1"/>
    <col min="6923" max="6923" width="7.6640625" style="496" customWidth="1"/>
    <col min="6924" max="7168" width="9.109375" style="496"/>
    <col min="7169" max="7169" width="2.44140625" style="496" customWidth="1"/>
    <col min="7170" max="7170" width="7.6640625" style="496" customWidth="1"/>
    <col min="7171" max="7171" width="7.109375" style="496" customWidth="1"/>
    <col min="7172" max="7172" width="21.6640625" style="496" customWidth="1"/>
    <col min="7173" max="7173" width="11.33203125" style="496" customWidth="1"/>
    <col min="7174" max="7174" width="7.5546875" style="496" customWidth="1"/>
    <col min="7175" max="7177" width="7.6640625" style="496" customWidth="1"/>
    <col min="7178" max="7178" width="9" style="496" customWidth="1"/>
    <col min="7179" max="7179" width="7.6640625" style="496" customWidth="1"/>
    <col min="7180" max="7424" width="9.109375" style="496"/>
    <col min="7425" max="7425" width="2.44140625" style="496" customWidth="1"/>
    <col min="7426" max="7426" width="7.6640625" style="496" customWidth="1"/>
    <col min="7427" max="7427" width="7.109375" style="496" customWidth="1"/>
    <col min="7428" max="7428" width="21.6640625" style="496" customWidth="1"/>
    <col min="7429" max="7429" width="11.33203125" style="496" customWidth="1"/>
    <col min="7430" max="7430" width="7.5546875" style="496" customWidth="1"/>
    <col min="7431" max="7433" width="7.6640625" style="496" customWidth="1"/>
    <col min="7434" max="7434" width="9" style="496" customWidth="1"/>
    <col min="7435" max="7435" width="7.6640625" style="496" customWidth="1"/>
    <col min="7436" max="7680" width="9.109375" style="496"/>
    <col min="7681" max="7681" width="2.44140625" style="496" customWidth="1"/>
    <col min="7682" max="7682" width="7.6640625" style="496" customWidth="1"/>
    <col min="7683" max="7683" width="7.109375" style="496" customWidth="1"/>
    <col min="7684" max="7684" width="21.6640625" style="496" customWidth="1"/>
    <col min="7685" max="7685" width="11.33203125" style="496" customWidth="1"/>
    <col min="7686" max="7686" width="7.5546875" style="496" customWidth="1"/>
    <col min="7687" max="7689" width="7.6640625" style="496" customWidth="1"/>
    <col min="7690" max="7690" width="9" style="496" customWidth="1"/>
    <col min="7691" max="7691" width="7.6640625" style="496" customWidth="1"/>
    <col min="7692" max="7936" width="9.109375" style="496"/>
    <col min="7937" max="7937" width="2.44140625" style="496" customWidth="1"/>
    <col min="7938" max="7938" width="7.6640625" style="496" customWidth="1"/>
    <col min="7939" max="7939" width="7.109375" style="496" customWidth="1"/>
    <col min="7940" max="7940" width="21.6640625" style="496" customWidth="1"/>
    <col min="7941" max="7941" width="11.33203125" style="496" customWidth="1"/>
    <col min="7942" max="7942" width="7.5546875" style="496" customWidth="1"/>
    <col min="7943" max="7945" width="7.6640625" style="496" customWidth="1"/>
    <col min="7946" max="7946" width="9" style="496" customWidth="1"/>
    <col min="7947" max="7947" width="7.6640625" style="496" customWidth="1"/>
    <col min="7948" max="8192" width="9.109375" style="496"/>
    <col min="8193" max="8193" width="2.44140625" style="496" customWidth="1"/>
    <col min="8194" max="8194" width="7.6640625" style="496" customWidth="1"/>
    <col min="8195" max="8195" width="7.109375" style="496" customWidth="1"/>
    <col min="8196" max="8196" width="21.6640625" style="496" customWidth="1"/>
    <col min="8197" max="8197" width="11.33203125" style="496" customWidth="1"/>
    <col min="8198" max="8198" width="7.5546875" style="496" customWidth="1"/>
    <col min="8199" max="8201" width="7.6640625" style="496" customWidth="1"/>
    <col min="8202" max="8202" width="9" style="496" customWidth="1"/>
    <col min="8203" max="8203" width="7.6640625" style="496" customWidth="1"/>
    <col min="8204" max="8448" width="9.109375" style="496"/>
    <col min="8449" max="8449" width="2.44140625" style="496" customWidth="1"/>
    <col min="8450" max="8450" width="7.6640625" style="496" customWidth="1"/>
    <col min="8451" max="8451" width="7.109375" style="496" customWidth="1"/>
    <col min="8452" max="8452" width="21.6640625" style="496" customWidth="1"/>
    <col min="8453" max="8453" width="11.33203125" style="496" customWidth="1"/>
    <col min="8454" max="8454" width="7.5546875" style="496" customWidth="1"/>
    <col min="8455" max="8457" width="7.6640625" style="496" customWidth="1"/>
    <col min="8458" max="8458" width="9" style="496" customWidth="1"/>
    <col min="8459" max="8459" width="7.6640625" style="496" customWidth="1"/>
    <col min="8460" max="8704" width="9.109375" style="496"/>
    <col min="8705" max="8705" width="2.44140625" style="496" customWidth="1"/>
    <col min="8706" max="8706" width="7.6640625" style="496" customWidth="1"/>
    <col min="8707" max="8707" width="7.109375" style="496" customWidth="1"/>
    <col min="8708" max="8708" width="21.6640625" style="496" customWidth="1"/>
    <col min="8709" max="8709" width="11.33203125" style="496" customWidth="1"/>
    <col min="8710" max="8710" width="7.5546875" style="496" customWidth="1"/>
    <col min="8711" max="8713" width="7.6640625" style="496" customWidth="1"/>
    <col min="8714" max="8714" width="9" style="496" customWidth="1"/>
    <col min="8715" max="8715" width="7.6640625" style="496" customWidth="1"/>
    <col min="8716" max="8960" width="9.109375" style="496"/>
    <col min="8961" max="8961" width="2.44140625" style="496" customWidth="1"/>
    <col min="8962" max="8962" width="7.6640625" style="496" customWidth="1"/>
    <col min="8963" max="8963" width="7.109375" style="496" customWidth="1"/>
    <col min="8964" max="8964" width="21.6640625" style="496" customWidth="1"/>
    <col min="8965" max="8965" width="11.33203125" style="496" customWidth="1"/>
    <col min="8966" max="8966" width="7.5546875" style="496" customWidth="1"/>
    <col min="8967" max="8969" width="7.6640625" style="496" customWidth="1"/>
    <col min="8970" max="8970" width="9" style="496" customWidth="1"/>
    <col min="8971" max="8971" width="7.6640625" style="496" customWidth="1"/>
    <col min="8972" max="9216" width="9.109375" style="496"/>
    <col min="9217" max="9217" width="2.44140625" style="496" customWidth="1"/>
    <col min="9218" max="9218" width="7.6640625" style="496" customWidth="1"/>
    <col min="9219" max="9219" width="7.109375" style="496" customWidth="1"/>
    <col min="9220" max="9220" width="21.6640625" style="496" customWidth="1"/>
    <col min="9221" max="9221" width="11.33203125" style="496" customWidth="1"/>
    <col min="9222" max="9222" width="7.5546875" style="496" customWidth="1"/>
    <col min="9223" max="9225" width="7.6640625" style="496" customWidth="1"/>
    <col min="9226" max="9226" width="9" style="496" customWidth="1"/>
    <col min="9227" max="9227" width="7.6640625" style="496" customWidth="1"/>
    <col min="9228" max="9472" width="9.109375" style="496"/>
    <col min="9473" max="9473" width="2.44140625" style="496" customWidth="1"/>
    <col min="9474" max="9474" width="7.6640625" style="496" customWidth="1"/>
    <col min="9475" max="9475" width="7.109375" style="496" customWidth="1"/>
    <col min="9476" max="9476" width="21.6640625" style="496" customWidth="1"/>
    <col min="9477" max="9477" width="11.33203125" style="496" customWidth="1"/>
    <col min="9478" max="9478" width="7.5546875" style="496" customWidth="1"/>
    <col min="9479" max="9481" width="7.6640625" style="496" customWidth="1"/>
    <col min="9482" max="9482" width="9" style="496" customWidth="1"/>
    <col min="9483" max="9483" width="7.6640625" style="496" customWidth="1"/>
    <col min="9484" max="9728" width="9.109375" style="496"/>
    <col min="9729" max="9729" width="2.44140625" style="496" customWidth="1"/>
    <col min="9730" max="9730" width="7.6640625" style="496" customWidth="1"/>
    <col min="9731" max="9731" width="7.109375" style="496" customWidth="1"/>
    <col min="9732" max="9732" width="21.6640625" style="496" customWidth="1"/>
    <col min="9733" max="9733" width="11.33203125" style="496" customWidth="1"/>
    <col min="9734" max="9734" width="7.5546875" style="496" customWidth="1"/>
    <col min="9735" max="9737" width="7.6640625" style="496" customWidth="1"/>
    <col min="9738" max="9738" width="9" style="496" customWidth="1"/>
    <col min="9739" max="9739" width="7.6640625" style="496" customWidth="1"/>
    <col min="9740" max="9984" width="9.109375" style="496"/>
    <col min="9985" max="9985" width="2.44140625" style="496" customWidth="1"/>
    <col min="9986" max="9986" width="7.6640625" style="496" customWidth="1"/>
    <col min="9987" max="9987" width="7.109375" style="496" customWidth="1"/>
    <col min="9988" max="9988" width="21.6640625" style="496" customWidth="1"/>
    <col min="9989" max="9989" width="11.33203125" style="496" customWidth="1"/>
    <col min="9990" max="9990" width="7.5546875" style="496" customWidth="1"/>
    <col min="9991" max="9993" width="7.6640625" style="496" customWidth="1"/>
    <col min="9994" max="9994" width="9" style="496" customWidth="1"/>
    <col min="9995" max="9995" width="7.6640625" style="496" customWidth="1"/>
    <col min="9996" max="10240" width="9.109375" style="496"/>
    <col min="10241" max="10241" width="2.44140625" style="496" customWidth="1"/>
    <col min="10242" max="10242" width="7.6640625" style="496" customWidth="1"/>
    <col min="10243" max="10243" width="7.109375" style="496" customWidth="1"/>
    <col min="10244" max="10244" width="21.6640625" style="496" customWidth="1"/>
    <col min="10245" max="10245" width="11.33203125" style="496" customWidth="1"/>
    <col min="10246" max="10246" width="7.5546875" style="496" customWidth="1"/>
    <col min="10247" max="10249" width="7.6640625" style="496" customWidth="1"/>
    <col min="10250" max="10250" width="9" style="496" customWidth="1"/>
    <col min="10251" max="10251" width="7.6640625" style="496" customWidth="1"/>
    <col min="10252" max="10496" width="9.109375" style="496"/>
    <col min="10497" max="10497" width="2.44140625" style="496" customWidth="1"/>
    <col min="10498" max="10498" width="7.6640625" style="496" customWidth="1"/>
    <col min="10499" max="10499" width="7.109375" style="496" customWidth="1"/>
    <col min="10500" max="10500" width="21.6640625" style="496" customWidth="1"/>
    <col min="10501" max="10501" width="11.33203125" style="496" customWidth="1"/>
    <col min="10502" max="10502" width="7.5546875" style="496" customWidth="1"/>
    <col min="10503" max="10505" width="7.6640625" style="496" customWidth="1"/>
    <col min="10506" max="10506" width="9" style="496" customWidth="1"/>
    <col min="10507" max="10507" width="7.6640625" style="496" customWidth="1"/>
    <col min="10508" max="10752" width="9.109375" style="496"/>
    <col min="10753" max="10753" width="2.44140625" style="496" customWidth="1"/>
    <col min="10754" max="10754" width="7.6640625" style="496" customWidth="1"/>
    <col min="10755" max="10755" width="7.109375" style="496" customWidth="1"/>
    <col min="10756" max="10756" width="21.6640625" style="496" customWidth="1"/>
    <col min="10757" max="10757" width="11.33203125" style="496" customWidth="1"/>
    <col min="10758" max="10758" width="7.5546875" style="496" customWidth="1"/>
    <col min="10759" max="10761" width="7.6640625" style="496" customWidth="1"/>
    <col min="10762" max="10762" width="9" style="496" customWidth="1"/>
    <col min="10763" max="10763" width="7.6640625" style="496" customWidth="1"/>
    <col min="10764" max="11008" width="9.109375" style="496"/>
    <col min="11009" max="11009" width="2.44140625" style="496" customWidth="1"/>
    <col min="11010" max="11010" width="7.6640625" style="496" customWidth="1"/>
    <col min="11011" max="11011" width="7.109375" style="496" customWidth="1"/>
    <col min="11012" max="11012" width="21.6640625" style="496" customWidth="1"/>
    <col min="11013" max="11013" width="11.33203125" style="496" customWidth="1"/>
    <col min="11014" max="11014" width="7.5546875" style="496" customWidth="1"/>
    <col min="11015" max="11017" width="7.6640625" style="496" customWidth="1"/>
    <col min="11018" max="11018" width="9" style="496" customWidth="1"/>
    <col min="11019" max="11019" width="7.6640625" style="496" customWidth="1"/>
    <col min="11020" max="11264" width="9.109375" style="496"/>
    <col min="11265" max="11265" width="2.44140625" style="496" customWidth="1"/>
    <col min="11266" max="11266" width="7.6640625" style="496" customWidth="1"/>
    <col min="11267" max="11267" width="7.109375" style="496" customWidth="1"/>
    <col min="11268" max="11268" width="21.6640625" style="496" customWidth="1"/>
    <col min="11269" max="11269" width="11.33203125" style="496" customWidth="1"/>
    <col min="11270" max="11270" width="7.5546875" style="496" customWidth="1"/>
    <col min="11271" max="11273" width="7.6640625" style="496" customWidth="1"/>
    <col min="11274" max="11274" width="9" style="496" customWidth="1"/>
    <col min="11275" max="11275" width="7.6640625" style="496" customWidth="1"/>
    <col min="11276" max="11520" width="9.109375" style="496"/>
    <col min="11521" max="11521" width="2.44140625" style="496" customWidth="1"/>
    <col min="11522" max="11522" width="7.6640625" style="496" customWidth="1"/>
    <col min="11523" max="11523" width="7.109375" style="496" customWidth="1"/>
    <col min="11524" max="11524" width="21.6640625" style="496" customWidth="1"/>
    <col min="11525" max="11525" width="11.33203125" style="496" customWidth="1"/>
    <col min="11526" max="11526" width="7.5546875" style="496" customWidth="1"/>
    <col min="11527" max="11529" width="7.6640625" style="496" customWidth="1"/>
    <col min="11530" max="11530" width="9" style="496" customWidth="1"/>
    <col min="11531" max="11531" width="7.6640625" style="496" customWidth="1"/>
    <col min="11532" max="11776" width="9.109375" style="496"/>
    <col min="11777" max="11777" width="2.44140625" style="496" customWidth="1"/>
    <col min="11778" max="11778" width="7.6640625" style="496" customWidth="1"/>
    <col min="11779" max="11779" width="7.109375" style="496" customWidth="1"/>
    <col min="11780" max="11780" width="21.6640625" style="496" customWidth="1"/>
    <col min="11781" max="11781" width="11.33203125" style="496" customWidth="1"/>
    <col min="11782" max="11782" width="7.5546875" style="496" customWidth="1"/>
    <col min="11783" max="11785" width="7.6640625" style="496" customWidth="1"/>
    <col min="11786" max="11786" width="9" style="496" customWidth="1"/>
    <col min="11787" max="11787" width="7.6640625" style="496" customWidth="1"/>
    <col min="11788" max="12032" width="9.109375" style="496"/>
    <col min="12033" max="12033" width="2.44140625" style="496" customWidth="1"/>
    <col min="12034" max="12034" width="7.6640625" style="496" customWidth="1"/>
    <col min="12035" max="12035" width="7.109375" style="496" customWidth="1"/>
    <col min="12036" max="12036" width="21.6640625" style="496" customWidth="1"/>
    <col min="12037" max="12037" width="11.33203125" style="496" customWidth="1"/>
    <col min="12038" max="12038" width="7.5546875" style="496" customWidth="1"/>
    <col min="12039" max="12041" width="7.6640625" style="496" customWidth="1"/>
    <col min="12042" max="12042" width="9" style="496" customWidth="1"/>
    <col min="12043" max="12043" width="7.6640625" style="496" customWidth="1"/>
    <col min="12044" max="12288" width="9.109375" style="496"/>
    <col min="12289" max="12289" width="2.44140625" style="496" customWidth="1"/>
    <col min="12290" max="12290" width="7.6640625" style="496" customWidth="1"/>
    <col min="12291" max="12291" width="7.109375" style="496" customWidth="1"/>
    <col min="12292" max="12292" width="21.6640625" style="496" customWidth="1"/>
    <col min="12293" max="12293" width="11.33203125" style="496" customWidth="1"/>
    <col min="12294" max="12294" width="7.5546875" style="496" customWidth="1"/>
    <col min="12295" max="12297" width="7.6640625" style="496" customWidth="1"/>
    <col min="12298" max="12298" width="9" style="496" customWidth="1"/>
    <col min="12299" max="12299" width="7.6640625" style="496" customWidth="1"/>
    <col min="12300" max="12544" width="9.109375" style="496"/>
    <col min="12545" max="12545" width="2.44140625" style="496" customWidth="1"/>
    <col min="12546" max="12546" width="7.6640625" style="496" customWidth="1"/>
    <col min="12547" max="12547" width="7.109375" style="496" customWidth="1"/>
    <col min="12548" max="12548" width="21.6640625" style="496" customWidth="1"/>
    <col min="12549" max="12549" width="11.33203125" style="496" customWidth="1"/>
    <col min="12550" max="12550" width="7.5546875" style="496" customWidth="1"/>
    <col min="12551" max="12553" width="7.6640625" style="496" customWidth="1"/>
    <col min="12554" max="12554" width="9" style="496" customWidth="1"/>
    <col min="12555" max="12555" width="7.6640625" style="496" customWidth="1"/>
    <col min="12556" max="12800" width="9.109375" style="496"/>
    <col min="12801" max="12801" width="2.44140625" style="496" customWidth="1"/>
    <col min="12802" max="12802" width="7.6640625" style="496" customWidth="1"/>
    <col min="12803" max="12803" width="7.109375" style="496" customWidth="1"/>
    <col min="12804" max="12804" width="21.6640625" style="496" customWidth="1"/>
    <col min="12805" max="12805" width="11.33203125" style="496" customWidth="1"/>
    <col min="12806" max="12806" width="7.5546875" style="496" customWidth="1"/>
    <col min="12807" max="12809" width="7.6640625" style="496" customWidth="1"/>
    <col min="12810" max="12810" width="9" style="496" customWidth="1"/>
    <col min="12811" max="12811" width="7.6640625" style="496" customWidth="1"/>
    <col min="12812" max="13056" width="9.109375" style="496"/>
    <col min="13057" max="13057" width="2.44140625" style="496" customWidth="1"/>
    <col min="13058" max="13058" width="7.6640625" style="496" customWidth="1"/>
    <col min="13059" max="13059" width="7.109375" style="496" customWidth="1"/>
    <col min="13060" max="13060" width="21.6640625" style="496" customWidth="1"/>
    <col min="13061" max="13061" width="11.33203125" style="496" customWidth="1"/>
    <col min="13062" max="13062" width="7.5546875" style="496" customWidth="1"/>
    <col min="13063" max="13065" width="7.6640625" style="496" customWidth="1"/>
    <col min="13066" max="13066" width="9" style="496" customWidth="1"/>
    <col min="13067" max="13067" width="7.6640625" style="496" customWidth="1"/>
    <col min="13068" max="13312" width="9.109375" style="496"/>
    <col min="13313" max="13313" width="2.44140625" style="496" customWidth="1"/>
    <col min="13314" max="13314" width="7.6640625" style="496" customWidth="1"/>
    <col min="13315" max="13315" width="7.109375" style="496" customWidth="1"/>
    <col min="13316" max="13316" width="21.6640625" style="496" customWidth="1"/>
    <col min="13317" max="13317" width="11.33203125" style="496" customWidth="1"/>
    <col min="13318" max="13318" width="7.5546875" style="496" customWidth="1"/>
    <col min="13319" max="13321" width="7.6640625" style="496" customWidth="1"/>
    <col min="13322" max="13322" width="9" style="496" customWidth="1"/>
    <col min="13323" max="13323" width="7.6640625" style="496" customWidth="1"/>
    <col min="13324" max="13568" width="9.109375" style="496"/>
    <col min="13569" max="13569" width="2.44140625" style="496" customWidth="1"/>
    <col min="13570" max="13570" width="7.6640625" style="496" customWidth="1"/>
    <col min="13571" max="13571" width="7.109375" style="496" customWidth="1"/>
    <col min="13572" max="13572" width="21.6640625" style="496" customWidth="1"/>
    <col min="13573" max="13573" width="11.33203125" style="496" customWidth="1"/>
    <col min="13574" max="13574" width="7.5546875" style="496" customWidth="1"/>
    <col min="13575" max="13577" width="7.6640625" style="496" customWidth="1"/>
    <col min="13578" max="13578" width="9" style="496" customWidth="1"/>
    <col min="13579" max="13579" width="7.6640625" style="496" customWidth="1"/>
    <col min="13580" max="13824" width="9.109375" style="496"/>
    <col min="13825" max="13825" width="2.44140625" style="496" customWidth="1"/>
    <col min="13826" max="13826" width="7.6640625" style="496" customWidth="1"/>
    <col min="13827" max="13827" width="7.109375" style="496" customWidth="1"/>
    <col min="13828" max="13828" width="21.6640625" style="496" customWidth="1"/>
    <col min="13829" max="13829" width="11.33203125" style="496" customWidth="1"/>
    <col min="13830" max="13830" width="7.5546875" style="496" customWidth="1"/>
    <col min="13831" max="13833" width="7.6640625" style="496" customWidth="1"/>
    <col min="13834" max="13834" width="9" style="496" customWidth="1"/>
    <col min="13835" max="13835" width="7.6640625" style="496" customWidth="1"/>
    <col min="13836" max="14080" width="9.109375" style="496"/>
    <col min="14081" max="14081" width="2.44140625" style="496" customWidth="1"/>
    <col min="14082" max="14082" width="7.6640625" style="496" customWidth="1"/>
    <col min="14083" max="14083" width="7.109375" style="496" customWidth="1"/>
    <col min="14084" max="14084" width="21.6640625" style="496" customWidth="1"/>
    <col min="14085" max="14085" width="11.33203125" style="496" customWidth="1"/>
    <col min="14086" max="14086" width="7.5546875" style="496" customWidth="1"/>
    <col min="14087" max="14089" width="7.6640625" style="496" customWidth="1"/>
    <col min="14090" max="14090" width="9" style="496" customWidth="1"/>
    <col min="14091" max="14091" width="7.6640625" style="496" customWidth="1"/>
    <col min="14092" max="14336" width="9.109375" style="496"/>
    <col min="14337" max="14337" width="2.44140625" style="496" customWidth="1"/>
    <col min="14338" max="14338" width="7.6640625" style="496" customWidth="1"/>
    <col min="14339" max="14339" width="7.109375" style="496" customWidth="1"/>
    <col min="14340" max="14340" width="21.6640625" style="496" customWidth="1"/>
    <col min="14341" max="14341" width="11.33203125" style="496" customWidth="1"/>
    <col min="14342" max="14342" width="7.5546875" style="496" customWidth="1"/>
    <col min="14343" max="14345" width="7.6640625" style="496" customWidth="1"/>
    <col min="14346" max="14346" width="9" style="496" customWidth="1"/>
    <col min="14347" max="14347" width="7.6640625" style="496" customWidth="1"/>
    <col min="14348" max="14592" width="9.109375" style="496"/>
    <col min="14593" max="14593" width="2.44140625" style="496" customWidth="1"/>
    <col min="14594" max="14594" width="7.6640625" style="496" customWidth="1"/>
    <col min="14595" max="14595" width="7.109375" style="496" customWidth="1"/>
    <col min="14596" max="14596" width="21.6640625" style="496" customWidth="1"/>
    <col min="14597" max="14597" width="11.33203125" style="496" customWidth="1"/>
    <col min="14598" max="14598" width="7.5546875" style="496" customWidth="1"/>
    <col min="14599" max="14601" width="7.6640625" style="496" customWidth="1"/>
    <col min="14602" max="14602" width="9" style="496" customWidth="1"/>
    <col min="14603" max="14603" width="7.6640625" style="496" customWidth="1"/>
    <col min="14604" max="14848" width="9.109375" style="496"/>
    <col min="14849" max="14849" width="2.44140625" style="496" customWidth="1"/>
    <col min="14850" max="14850" width="7.6640625" style="496" customWidth="1"/>
    <col min="14851" max="14851" width="7.109375" style="496" customWidth="1"/>
    <col min="14852" max="14852" width="21.6640625" style="496" customWidth="1"/>
    <col min="14853" max="14853" width="11.33203125" style="496" customWidth="1"/>
    <col min="14854" max="14854" width="7.5546875" style="496" customWidth="1"/>
    <col min="14855" max="14857" width="7.6640625" style="496" customWidth="1"/>
    <col min="14858" max="14858" width="9" style="496" customWidth="1"/>
    <col min="14859" max="14859" width="7.6640625" style="496" customWidth="1"/>
    <col min="14860" max="15104" width="9.109375" style="496"/>
    <col min="15105" max="15105" width="2.44140625" style="496" customWidth="1"/>
    <col min="15106" max="15106" width="7.6640625" style="496" customWidth="1"/>
    <col min="15107" max="15107" width="7.109375" style="496" customWidth="1"/>
    <col min="15108" max="15108" width="21.6640625" style="496" customWidth="1"/>
    <col min="15109" max="15109" width="11.33203125" style="496" customWidth="1"/>
    <col min="15110" max="15110" width="7.5546875" style="496" customWidth="1"/>
    <col min="15111" max="15113" width="7.6640625" style="496" customWidth="1"/>
    <col min="15114" max="15114" width="9" style="496" customWidth="1"/>
    <col min="15115" max="15115" width="7.6640625" style="496" customWidth="1"/>
    <col min="15116" max="15360" width="9.109375" style="496"/>
    <col min="15361" max="15361" width="2.44140625" style="496" customWidth="1"/>
    <col min="15362" max="15362" width="7.6640625" style="496" customWidth="1"/>
    <col min="15363" max="15363" width="7.109375" style="496" customWidth="1"/>
    <col min="15364" max="15364" width="21.6640625" style="496" customWidth="1"/>
    <col min="15365" max="15365" width="11.33203125" style="496" customWidth="1"/>
    <col min="15366" max="15366" width="7.5546875" style="496" customWidth="1"/>
    <col min="15367" max="15369" width="7.6640625" style="496" customWidth="1"/>
    <col min="15370" max="15370" width="9" style="496" customWidth="1"/>
    <col min="15371" max="15371" width="7.6640625" style="496" customWidth="1"/>
    <col min="15372" max="15616" width="9.109375" style="496"/>
    <col min="15617" max="15617" width="2.44140625" style="496" customWidth="1"/>
    <col min="15618" max="15618" width="7.6640625" style="496" customWidth="1"/>
    <col min="15619" max="15619" width="7.109375" style="496" customWidth="1"/>
    <col min="15620" max="15620" width="21.6640625" style="496" customWidth="1"/>
    <col min="15621" max="15621" width="11.33203125" style="496" customWidth="1"/>
    <col min="15622" max="15622" width="7.5546875" style="496" customWidth="1"/>
    <col min="15623" max="15625" width="7.6640625" style="496" customWidth="1"/>
    <col min="15626" max="15626" width="9" style="496" customWidth="1"/>
    <col min="15627" max="15627" width="7.6640625" style="496" customWidth="1"/>
    <col min="15628" max="15872" width="9.109375" style="496"/>
    <col min="15873" max="15873" width="2.44140625" style="496" customWidth="1"/>
    <col min="15874" max="15874" width="7.6640625" style="496" customWidth="1"/>
    <col min="15875" max="15875" width="7.109375" style="496" customWidth="1"/>
    <col min="15876" max="15876" width="21.6640625" style="496" customWidth="1"/>
    <col min="15877" max="15877" width="11.33203125" style="496" customWidth="1"/>
    <col min="15878" max="15878" width="7.5546875" style="496" customWidth="1"/>
    <col min="15879" max="15881" width="7.6640625" style="496" customWidth="1"/>
    <col min="15882" max="15882" width="9" style="496" customWidth="1"/>
    <col min="15883" max="15883" width="7.6640625" style="496" customWidth="1"/>
    <col min="15884" max="16128" width="9.109375" style="496"/>
    <col min="16129" max="16129" width="2.44140625" style="496" customWidth="1"/>
    <col min="16130" max="16130" width="7.6640625" style="496" customWidth="1"/>
    <col min="16131" max="16131" width="7.109375" style="496" customWidth="1"/>
    <col min="16132" max="16132" width="21.6640625" style="496" customWidth="1"/>
    <col min="16133" max="16133" width="11.33203125" style="496" customWidth="1"/>
    <col min="16134" max="16134" width="7.5546875" style="496" customWidth="1"/>
    <col min="16135" max="16137" width="7.6640625" style="496" customWidth="1"/>
    <col min="16138" max="16138" width="9" style="496" customWidth="1"/>
    <col min="16139" max="16139" width="7.6640625" style="496" customWidth="1"/>
    <col min="16140" max="16384" width="9.109375" style="496"/>
  </cols>
  <sheetData>
    <row r="1" spans="1:19">
      <c r="A1" s="2268"/>
      <c r="B1" s="2269"/>
      <c r="C1" s="2269"/>
      <c r="D1" s="2269"/>
      <c r="E1" s="495"/>
      <c r="F1" s="2282"/>
      <c r="G1" s="2283"/>
      <c r="P1" s="497"/>
      <c r="Q1" s="243" t="s">
        <v>580</v>
      </c>
      <c r="S1" s="1710"/>
    </row>
    <row r="2" spans="1:19">
      <c r="A2" s="2272" t="s">
        <v>408</v>
      </c>
      <c r="B2" s="2284"/>
      <c r="C2" s="2284"/>
      <c r="D2" s="2284"/>
      <c r="F2" s="2274" t="s">
        <v>409</v>
      </c>
      <c r="G2" s="2281"/>
    </row>
    <row r="3" spans="1:19">
      <c r="E3" s="498"/>
      <c r="I3" s="498"/>
    </row>
    <row r="4" spans="1:19">
      <c r="E4" s="499"/>
    </row>
    <row r="7" spans="1:19" s="500" customFormat="1" ht="15.6">
      <c r="C7" s="501" t="s">
        <v>577</v>
      </c>
      <c r="D7" s="502"/>
      <c r="E7" s="502"/>
      <c r="F7" s="502"/>
      <c r="G7" s="502"/>
      <c r="H7" s="503"/>
      <c r="I7" s="503"/>
      <c r="J7" s="503"/>
      <c r="K7" s="503"/>
      <c r="L7" s="503"/>
      <c r="M7" s="503"/>
      <c r="N7" s="503"/>
      <c r="O7" s="503"/>
      <c r="P7" s="503"/>
      <c r="Q7" s="503"/>
    </row>
    <row r="8" spans="1:19" s="500" customFormat="1" ht="15.6">
      <c r="C8" s="501" t="s">
        <v>579</v>
      </c>
      <c r="D8" s="502"/>
      <c r="E8" s="502"/>
      <c r="F8" s="502"/>
      <c r="G8" s="502"/>
      <c r="H8" s="503"/>
      <c r="I8" s="503"/>
      <c r="J8" s="503"/>
      <c r="K8" s="503"/>
      <c r="L8" s="503"/>
      <c r="M8" s="503"/>
      <c r="N8" s="503"/>
      <c r="O8" s="503"/>
      <c r="P8" s="503"/>
      <c r="Q8" s="503"/>
    </row>
    <row r="9" spans="1:19">
      <c r="E9" s="504"/>
      <c r="I9" s="505" t="s">
        <v>239</v>
      </c>
      <c r="J9" s="511" t="s">
        <v>1613</v>
      </c>
      <c r="K9" s="496" t="s">
        <v>425</v>
      </c>
    </row>
    <row r="12" spans="1:19">
      <c r="Q12" s="505" t="s">
        <v>575</v>
      </c>
    </row>
    <row r="13" spans="1:19" ht="13.5" customHeight="1">
      <c r="C13" s="2275" t="s">
        <v>412</v>
      </c>
      <c r="D13" s="2277" t="s">
        <v>252</v>
      </c>
      <c r="E13" s="2278"/>
      <c r="F13" s="2265" t="s">
        <v>574</v>
      </c>
      <c r="G13" s="2266"/>
      <c r="H13" s="2266"/>
      <c r="I13" s="2266"/>
      <c r="J13" s="2266"/>
      <c r="K13" s="2267"/>
      <c r="L13" s="2265" t="s">
        <v>573</v>
      </c>
      <c r="M13" s="2266"/>
      <c r="N13" s="2266"/>
      <c r="O13" s="2266"/>
      <c r="P13" s="2266"/>
      <c r="Q13" s="2267"/>
    </row>
    <row r="14" spans="1:19" ht="15.75" customHeight="1">
      <c r="C14" s="2276"/>
      <c r="D14" s="2279"/>
      <c r="E14" s="2280"/>
      <c r="F14" s="507" t="s">
        <v>572</v>
      </c>
      <c r="G14" s="507" t="s">
        <v>571</v>
      </c>
      <c r="H14" s="508" t="s">
        <v>570</v>
      </c>
      <c r="I14" s="508" t="s">
        <v>569</v>
      </c>
      <c r="J14" s="508" t="s">
        <v>134</v>
      </c>
      <c r="K14" s="508" t="s">
        <v>473</v>
      </c>
      <c r="L14" s="507" t="s">
        <v>572</v>
      </c>
      <c r="M14" s="507" t="s">
        <v>571</v>
      </c>
      <c r="N14" s="508" t="s">
        <v>570</v>
      </c>
      <c r="O14" s="508" t="s">
        <v>569</v>
      </c>
      <c r="P14" s="508" t="s">
        <v>134</v>
      </c>
      <c r="Q14" s="508" t="s">
        <v>473</v>
      </c>
    </row>
    <row r="15" spans="1:19" ht="15" customHeight="1">
      <c r="C15" s="508" t="s">
        <v>9</v>
      </c>
      <c r="D15" s="2257" t="s">
        <v>568</v>
      </c>
      <c r="E15" s="2258"/>
      <c r="F15" s="1151"/>
      <c r="G15" s="1151"/>
      <c r="H15" s="1152"/>
      <c r="I15" s="1152"/>
      <c r="J15" s="1152"/>
      <c r="K15" s="1153">
        <f t="shared" ref="K15:K22" si="0">SUM(F15:J15)</f>
        <v>0</v>
      </c>
      <c r="L15" s="1151"/>
      <c r="M15" s="1151"/>
      <c r="N15" s="1152"/>
      <c r="O15" s="1152"/>
      <c r="P15" s="1152"/>
      <c r="Q15" s="1153">
        <f t="shared" ref="Q15:Q22" si="1">SUM(L15:P15)</f>
        <v>0</v>
      </c>
    </row>
    <row r="16" spans="1:19" ht="15" customHeight="1">
      <c r="C16" s="508" t="s">
        <v>15</v>
      </c>
      <c r="D16" s="2257" t="s">
        <v>567</v>
      </c>
      <c r="E16" s="2258"/>
      <c r="F16" s="1151"/>
      <c r="G16" s="1151"/>
      <c r="H16" s="1152"/>
      <c r="I16" s="1152"/>
      <c r="J16" s="1152"/>
      <c r="K16" s="1153">
        <f t="shared" si="0"/>
        <v>0</v>
      </c>
      <c r="L16" s="1151"/>
      <c r="M16" s="1151"/>
      <c r="N16" s="1152"/>
      <c r="O16" s="1152"/>
      <c r="P16" s="1152"/>
      <c r="Q16" s="1153">
        <f t="shared" si="1"/>
        <v>0</v>
      </c>
    </row>
    <row r="17" spans="2:17" ht="15" customHeight="1">
      <c r="C17" s="508" t="s">
        <v>17</v>
      </c>
      <c r="D17" s="2257" t="s">
        <v>137</v>
      </c>
      <c r="E17" s="2258"/>
      <c r="F17" s="1151"/>
      <c r="G17" s="1151"/>
      <c r="H17" s="1152"/>
      <c r="I17" s="1152"/>
      <c r="J17" s="1152"/>
      <c r="K17" s="1153">
        <f t="shared" si="0"/>
        <v>0</v>
      </c>
      <c r="L17" s="1151"/>
      <c r="M17" s="1151"/>
      <c r="N17" s="1152"/>
      <c r="O17" s="1152"/>
      <c r="P17" s="1152"/>
      <c r="Q17" s="1153">
        <f t="shared" si="1"/>
        <v>0</v>
      </c>
    </row>
    <row r="18" spans="2:17" ht="15" customHeight="1">
      <c r="C18" s="508" t="s">
        <v>19</v>
      </c>
      <c r="D18" s="2257" t="s">
        <v>138</v>
      </c>
      <c r="E18" s="2258"/>
      <c r="F18" s="1151"/>
      <c r="G18" s="1151"/>
      <c r="H18" s="1152"/>
      <c r="I18" s="1152"/>
      <c r="J18" s="1152"/>
      <c r="K18" s="1153">
        <f t="shared" si="0"/>
        <v>0</v>
      </c>
      <c r="L18" s="1151"/>
      <c r="M18" s="1151"/>
      <c r="N18" s="1152"/>
      <c r="O18" s="1152"/>
      <c r="P18" s="1152"/>
      <c r="Q18" s="1153">
        <f t="shared" si="1"/>
        <v>0</v>
      </c>
    </row>
    <row r="19" spans="2:17" ht="15" customHeight="1">
      <c r="C19" s="508" t="s">
        <v>27</v>
      </c>
      <c r="D19" s="2257" t="s">
        <v>566</v>
      </c>
      <c r="E19" s="2258"/>
      <c r="F19" s="1151"/>
      <c r="G19" s="1151"/>
      <c r="H19" s="1152"/>
      <c r="I19" s="1152"/>
      <c r="J19" s="1152"/>
      <c r="K19" s="1153">
        <f t="shared" si="0"/>
        <v>0</v>
      </c>
      <c r="L19" s="1151"/>
      <c r="M19" s="1151"/>
      <c r="N19" s="1152"/>
      <c r="O19" s="1152"/>
      <c r="P19" s="1152"/>
      <c r="Q19" s="1153">
        <f t="shared" si="1"/>
        <v>0</v>
      </c>
    </row>
    <row r="20" spans="2:17" ht="15" customHeight="1">
      <c r="C20" s="508" t="s">
        <v>29</v>
      </c>
      <c r="D20" s="2257" t="s">
        <v>140</v>
      </c>
      <c r="E20" s="2258"/>
      <c r="F20" s="1151"/>
      <c r="G20" s="1151"/>
      <c r="H20" s="1152"/>
      <c r="I20" s="1152"/>
      <c r="J20" s="1152"/>
      <c r="K20" s="1153">
        <f t="shared" si="0"/>
        <v>0</v>
      </c>
      <c r="L20" s="1151"/>
      <c r="M20" s="1151"/>
      <c r="N20" s="1152"/>
      <c r="O20" s="1152"/>
      <c r="P20" s="1152"/>
      <c r="Q20" s="1153">
        <f t="shared" si="1"/>
        <v>0</v>
      </c>
    </row>
    <row r="21" spans="2:17" ht="15" customHeight="1">
      <c r="C21" s="508" t="s">
        <v>31</v>
      </c>
      <c r="D21" s="2257" t="s">
        <v>141</v>
      </c>
      <c r="E21" s="2258"/>
      <c r="F21" s="1151"/>
      <c r="G21" s="1151"/>
      <c r="H21" s="1152"/>
      <c r="I21" s="1152"/>
      <c r="J21" s="1152"/>
      <c r="K21" s="1153">
        <f t="shared" si="0"/>
        <v>0</v>
      </c>
      <c r="L21" s="1151"/>
      <c r="M21" s="1151"/>
      <c r="N21" s="1152"/>
      <c r="O21" s="1152"/>
      <c r="P21" s="1152"/>
      <c r="Q21" s="1153">
        <f t="shared" si="1"/>
        <v>0</v>
      </c>
    </row>
    <row r="22" spans="2:17" ht="15" customHeight="1">
      <c r="C22" s="508" t="s">
        <v>33</v>
      </c>
      <c r="D22" s="2259" t="s">
        <v>134</v>
      </c>
      <c r="E22" s="2260"/>
      <c r="F22" s="1151"/>
      <c r="G22" s="1151"/>
      <c r="H22" s="1152"/>
      <c r="I22" s="1152"/>
      <c r="J22" s="1152"/>
      <c r="K22" s="1153">
        <f t="shared" si="0"/>
        <v>0</v>
      </c>
      <c r="L22" s="1151"/>
      <c r="M22" s="1151"/>
      <c r="N22" s="1152"/>
      <c r="O22" s="1152"/>
      <c r="P22" s="1152"/>
      <c r="Q22" s="1153">
        <f t="shared" si="1"/>
        <v>0</v>
      </c>
    </row>
    <row r="23" spans="2:17" ht="15" customHeight="1">
      <c r="C23" s="508" t="s">
        <v>35</v>
      </c>
      <c r="D23" s="2257" t="s">
        <v>143</v>
      </c>
      <c r="E23" s="2258"/>
      <c r="F23" s="1153">
        <f t="shared" ref="F23:Q23" si="2">SUM(F15:F22)</f>
        <v>0</v>
      </c>
      <c r="G23" s="1153">
        <f t="shared" si="2"/>
        <v>0</v>
      </c>
      <c r="H23" s="1153">
        <f t="shared" si="2"/>
        <v>0</v>
      </c>
      <c r="I23" s="1153">
        <f t="shared" si="2"/>
        <v>0</v>
      </c>
      <c r="J23" s="1153">
        <f t="shared" si="2"/>
        <v>0</v>
      </c>
      <c r="K23" s="1153">
        <f t="shared" si="2"/>
        <v>0</v>
      </c>
      <c r="L23" s="1153">
        <f t="shared" si="2"/>
        <v>0</v>
      </c>
      <c r="M23" s="1153">
        <f t="shared" si="2"/>
        <v>0</v>
      </c>
      <c r="N23" s="1153">
        <f t="shared" si="2"/>
        <v>0</v>
      </c>
      <c r="O23" s="1153">
        <f t="shared" si="2"/>
        <v>0</v>
      </c>
      <c r="P23" s="1153">
        <f t="shared" si="2"/>
        <v>0</v>
      </c>
      <c r="Q23" s="1153">
        <f t="shared" si="2"/>
        <v>0</v>
      </c>
    </row>
    <row r="24" spans="2:17">
      <c r="B24" s="499"/>
      <c r="C24" s="499"/>
    </row>
    <row r="26" spans="2:17">
      <c r="D26" s="509"/>
      <c r="F26" s="2261"/>
      <c r="G26" s="2261"/>
    </row>
    <row r="27" spans="2:17">
      <c r="D27" s="499" t="s">
        <v>422</v>
      </c>
      <c r="F27" s="2263" t="s">
        <v>103</v>
      </c>
      <c r="G27" s="2281"/>
      <c r="N27" s="505"/>
      <c r="O27" s="510"/>
      <c r="P27" s="510"/>
    </row>
    <row r="28" spans="2:17">
      <c r="E28" s="2256"/>
      <c r="F28" s="2256"/>
    </row>
    <row r="31" spans="2:17">
      <c r="E31" s="2256"/>
      <c r="F31" s="2256"/>
    </row>
    <row r="39" spans="9:9">
      <c r="I39" s="418"/>
    </row>
  </sheetData>
  <mergeCells count="21">
    <mergeCell ref="D19:E19"/>
    <mergeCell ref="A1:D1"/>
    <mergeCell ref="F1:G1"/>
    <mergeCell ref="A2:D2"/>
    <mergeCell ref="F2:G2"/>
    <mergeCell ref="C13:C14"/>
    <mergeCell ref="D13:E14"/>
    <mergeCell ref="F13:K13"/>
    <mergeCell ref="L13:Q13"/>
    <mergeCell ref="D15:E15"/>
    <mergeCell ref="D16:E16"/>
    <mergeCell ref="D17:E17"/>
    <mergeCell ref="D18:E18"/>
    <mergeCell ref="E28:F28"/>
    <mergeCell ref="E31:F31"/>
    <mergeCell ref="D20:E20"/>
    <mergeCell ref="D21:E21"/>
    <mergeCell ref="D22:E22"/>
    <mergeCell ref="D23:E23"/>
    <mergeCell ref="F26:G26"/>
    <mergeCell ref="F27:G27"/>
  </mergeCells>
  <dataValidations count="1">
    <dataValidation allowBlank="1" showErrorMessage="1" error="Nekorektan datum" prompt="Uneti datum u obliku_x000a_dan mes god_x000a_datum separator &quot;/&quot; ili &quot;-&quot; _x000a_ili &quot;.&quot;" sqref="WVR98304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xr:uid="{00000000-0002-0000-2200-000000000000}"/>
  </dataValidations>
  <printOptions horizontalCentered="1"/>
  <pageMargins left="0.23622047244094491" right="0.19685039370078741" top="0.51181102362204722" bottom="0.59055118110236227" header="0.35433070866141736" footer="0.51181102362204722"/>
  <pageSetup paperSize="9" scale="90" orientation="landscape"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28"/>
  <sheetViews>
    <sheetView zoomScaleNormal="100" workbookViewId="0">
      <selection activeCell="G7" sqref="G7"/>
    </sheetView>
  </sheetViews>
  <sheetFormatPr defaultRowHeight="13.8"/>
  <cols>
    <col min="1" max="1" width="5" style="719" customWidth="1"/>
    <col min="2" max="2" width="21.6640625" style="717" customWidth="1"/>
    <col min="3" max="3" width="10.6640625" style="717" customWidth="1"/>
    <col min="4" max="4" width="12.109375" style="719" customWidth="1"/>
    <col min="5" max="5" width="10.6640625" style="719" customWidth="1"/>
    <col min="6" max="6" width="11.6640625" style="719" customWidth="1"/>
    <col min="7" max="7" width="10.6640625" style="719" customWidth="1"/>
    <col min="8" max="8" width="11.6640625" style="719" customWidth="1"/>
    <col min="9" max="9" width="10.6640625" style="719" customWidth="1"/>
    <col min="10" max="10" width="11.6640625" style="719" customWidth="1"/>
    <col min="11" max="11" width="10.6640625" style="719" customWidth="1"/>
    <col min="12" max="12" width="11.6640625" style="719" customWidth="1"/>
    <col min="13" max="256" width="9.109375" style="719"/>
    <col min="257" max="257" width="5" style="719" customWidth="1"/>
    <col min="258" max="258" width="21.6640625" style="719" customWidth="1"/>
    <col min="259" max="259" width="10.6640625" style="719" customWidth="1"/>
    <col min="260" max="260" width="12.109375" style="719" customWidth="1"/>
    <col min="261" max="261" width="10.6640625" style="719" customWidth="1"/>
    <col min="262" max="262" width="11.6640625" style="719" customWidth="1"/>
    <col min="263" max="263" width="10.6640625" style="719" customWidth="1"/>
    <col min="264" max="264" width="11.6640625" style="719" customWidth="1"/>
    <col min="265" max="265" width="10.6640625" style="719" customWidth="1"/>
    <col min="266" max="266" width="11.6640625" style="719" customWidth="1"/>
    <col min="267" max="267" width="10.6640625" style="719" customWidth="1"/>
    <col min="268" max="268" width="11.6640625" style="719" customWidth="1"/>
    <col min="269" max="512" width="9.109375" style="719"/>
    <col min="513" max="513" width="5" style="719" customWidth="1"/>
    <col min="514" max="514" width="21.6640625" style="719" customWidth="1"/>
    <col min="515" max="515" width="10.6640625" style="719" customWidth="1"/>
    <col min="516" max="516" width="12.109375" style="719" customWidth="1"/>
    <col min="517" max="517" width="10.6640625" style="719" customWidth="1"/>
    <col min="518" max="518" width="11.6640625" style="719" customWidth="1"/>
    <col min="519" max="519" width="10.6640625" style="719" customWidth="1"/>
    <col min="520" max="520" width="11.6640625" style="719" customWidth="1"/>
    <col min="521" max="521" width="10.6640625" style="719" customWidth="1"/>
    <col min="522" max="522" width="11.6640625" style="719" customWidth="1"/>
    <col min="523" max="523" width="10.6640625" style="719" customWidth="1"/>
    <col min="524" max="524" width="11.6640625" style="719" customWidth="1"/>
    <col min="525" max="768" width="9.109375" style="719"/>
    <col min="769" max="769" width="5" style="719" customWidth="1"/>
    <col min="770" max="770" width="21.6640625" style="719" customWidth="1"/>
    <col min="771" max="771" width="10.6640625" style="719" customWidth="1"/>
    <col min="772" max="772" width="12.109375" style="719" customWidth="1"/>
    <col min="773" max="773" width="10.6640625" style="719" customWidth="1"/>
    <col min="774" max="774" width="11.6640625" style="719" customWidth="1"/>
    <col min="775" max="775" width="10.6640625" style="719" customWidth="1"/>
    <col min="776" max="776" width="11.6640625" style="719" customWidth="1"/>
    <col min="777" max="777" width="10.6640625" style="719" customWidth="1"/>
    <col min="778" max="778" width="11.6640625" style="719" customWidth="1"/>
    <col min="779" max="779" width="10.6640625" style="719" customWidth="1"/>
    <col min="780" max="780" width="11.6640625" style="719" customWidth="1"/>
    <col min="781" max="1024" width="9.109375" style="719"/>
    <col min="1025" max="1025" width="5" style="719" customWidth="1"/>
    <col min="1026" max="1026" width="21.6640625" style="719" customWidth="1"/>
    <col min="1027" max="1027" width="10.6640625" style="719" customWidth="1"/>
    <col min="1028" max="1028" width="12.109375" style="719" customWidth="1"/>
    <col min="1029" max="1029" width="10.6640625" style="719" customWidth="1"/>
    <col min="1030" max="1030" width="11.6640625" style="719" customWidth="1"/>
    <col min="1031" max="1031" width="10.6640625" style="719" customWidth="1"/>
    <col min="1032" max="1032" width="11.6640625" style="719" customWidth="1"/>
    <col min="1033" max="1033" width="10.6640625" style="719" customWidth="1"/>
    <col min="1034" max="1034" width="11.6640625" style="719" customWidth="1"/>
    <col min="1035" max="1035" width="10.6640625" style="719" customWidth="1"/>
    <col min="1036" max="1036" width="11.6640625" style="719" customWidth="1"/>
    <col min="1037" max="1280" width="9.109375" style="719"/>
    <col min="1281" max="1281" width="5" style="719" customWidth="1"/>
    <col min="1282" max="1282" width="21.6640625" style="719" customWidth="1"/>
    <col min="1283" max="1283" width="10.6640625" style="719" customWidth="1"/>
    <col min="1284" max="1284" width="12.109375" style="719" customWidth="1"/>
    <col min="1285" max="1285" width="10.6640625" style="719" customWidth="1"/>
    <col min="1286" max="1286" width="11.6640625" style="719" customWidth="1"/>
    <col min="1287" max="1287" width="10.6640625" style="719" customWidth="1"/>
    <col min="1288" max="1288" width="11.6640625" style="719" customWidth="1"/>
    <col min="1289" max="1289" width="10.6640625" style="719" customWidth="1"/>
    <col min="1290" max="1290" width="11.6640625" style="719" customWidth="1"/>
    <col min="1291" max="1291" width="10.6640625" style="719" customWidth="1"/>
    <col min="1292" max="1292" width="11.6640625" style="719" customWidth="1"/>
    <col min="1293" max="1536" width="9.109375" style="719"/>
    <col min="1537" max="1537" width="5" style="719" customWidth="1"/>
    <col min="1538" max="1538" width="21.6640625" style="719" customWidth="1"/>
    <col min="1539" max="1539" width="10.6640625" style="719" customWidth="1"/>
    <col min="1540" max="1540" width="12.109375" style="719" customWidth="1"/>
    <col min="1541" max="1541" width="10.6640625" style="719" customWidth="1"/>
    <col min="1542" max="1542" width="11.6640625" style="719" customWidth="1"/>
    <col min="1543" max="1543" width="10.6640625" style="719" customWidth="1"/>
    <col min="1544" max="1544" width="11.6640625" style="719" customWidth="1"/>
    <col min="1545" max="1545" width="10.6640625" style="719" customWidth="1"/>
    <col min="1546" max="1546" width="11.6640625" style="719" customWidth="1"/>
    <col min="1547" max="1547" width="10.6640625" style="719" customWidth="1"/>
    <col min="1548" max="1548" width="11.6640625" style="719" customWidth="1"/>
    <col min="1549" max="1792" width="9.109375" style="719"/>
    <col min="1793" max="1793" width="5" style="719" customWidth="1"/>
    <col min="1794" max="1794" width="21.6640625" style="719" customWidth="1"/>
    <col min="1795" max="1795" width="10.6640625" style="719" customWidth="1"/>
    <col min="1796" max="1796" width="12.109375" style="719" customWidth="1"/>
    <col min="1797" max="1797" width="10.6640625" style="719" customWidth="1"/>
    <col min="1798" max="1798" width="11.6640625" style="719" customWidth="1"/>
    <col min="1799" max="1799" width="10.6640625" style="719" customWidth="1"/>
    <col min="1800" max="1800" width="11.6640625" style="719" customWidth="1"/>
    <col min="1801" max="1801" width="10.6640625" style="719" customWidth="1"/>
    <col min="1802" max="1802" width="11.6640625" style="719" customWidth="1"/>
    <col min="1803" max="1803" width="10.6640625" style="719" customWidth="1"/>
    <col min="1804" max="1804" width="11.6640625" style="719" customWidth="1"/>
    <col min="1805" max="2048" width="9.109375" style="719"/>
    <col min="2049" max="2049" width="5" style="719" customWidth="1"/>
    <col min="2050" max="2050" width="21.6640625" style="719" customWidth="1"/>
    <col min="2051" max="2051" width="10.6640625" style="719" customWidth="1"/>
    <col min="2052" max="2052" width="12.109375" style="719" customWidth="1"/>
    <col min="2053" max="2053" width="10.6640625" style="719" customWidth="1"/>
    <col min="2054" max="2054" width="11.6640625" style="719" customWidth="1"/>
    <col min="2055" max="2055" width="10.6640625" style="719" customWidth="1"/>
    <col min="2056" max="2056" width="11.6640625" style="719" customWidth="1"/>
    <col min="2057" max="2057" width="10.6640625" style="719" customWidth="1"/>
    <col min="2058" max="2058" width="11.6640625" style="719" customWidth="1"/>
    <col min="2059" max="2059" width="10.6640625" style="719" customWidth="1"/>
    <col min="2060" max="2060" width="11.6640625" style="719" customWidth="1"/>
    <col min="2061" max="2304" width="9.109375" style="719"/>
    <col min="2305" max="2305" width="5" style="719" customWidth="1"/>
    <col min="2306" max="2306" width="21.6640625" style="719" customWidth="1"/>
    <col min="2307" max="2307" width="10.6640625" style="719" customWidth="1"/>
    <col min="2308" max="2308" width="12.109375" style="719" customWidth="1"/>
    <col min="2309" max="2309" width="10.6640625" style="719" customWidth="1"/>
    <col min="2310" max="2310" width="11.6640625" style="719" customWidth="1"/>
    <col min="2311" max="2311" width="10.6640625" style="719" customWidth="1"/>
    <col min="2312" max="2312" width="11.6640625" style="719" customWidth="1"/>
    <col min="2313" max="2313" width="10.6640625" style="719" customWidth="1"/>
    <col min="2314" max="2314" width="11.6640625" style="719" customWidth="1"/>
    <col min="2315" max="2315" width="10.6640625" style="719" customWidth="1"/>
    <col min="2316" max="2316" width="11.6640625" style="719" customWidth="1"/>
    <col min="2317" max="2560" width="9.109375" style="719"/>
    <col min="2561" max="2561" width="5" style="719" customWidth="1"/>
    <col min="2562" max="2562" width="21.6640625" style="719" customWidth="1"/>
    <col min="2563" max="2563" width="10.6640625" style="719" customWidth="1"/>
    <col min="2564" max="2564" width="12.109375" style="719" customWidth="1"/>
    <col min="2565" max="2565" width="10.6640625" style="719" customWidth="1"/>
    <col min="2566" max="2566" width="11.6640625" style="719" customWidth="1"/>
    <col min="2567" max="2567" width="10.6640625" style="719" customWidth="1"/>
    <col min="2568" max="2568" width="11.6640625" style="719" customWidth="1"/>
    <col min="2569" max="2569" width="10.6640625" style="719" customWidth="1"/>
    <col min="2570" max="2570" width="11.6640625" style="719" customWidth="1"/>
    <col min="2571" max="2571" width="10.6640625" style="719" customWidth="1"/>
    <col min="2572" max="2572" width="11.6640625" style="719" customWidth="1"/>
    <col min="2573" max="2816" width="9.109375" style="719"/>
    <col min="2817" max="2817" width="5" style="719" customWidth="1"/>
    <col min="2818" max="2818" width="21.6640625" style="719" customWidth="1"/>
    <col min="2819" max="2819" width="10.6640625" style="719" customWidth="1"/>
    <col min="2820" max="2820" width="12.109375" style="719" customWidth="1"/>
    <col min="2821" max="2821" width="10.6640625" style="719" customWidth="1"/>
    <col min="2822" max="2822" width="11.6640625" style="719" customWidth="1"/>
    <col min="2823" max="2823" width="10.6640625" style="719" customWidth="1"/>
    <col min="2824" max="2824" width="11.6640625" style="719" customWidth="1"/>
    <col min="2825" max="2825" width="10.6640625" style="719" customWidth="1"/>
    <col min="2826" max="2826" width="11.6640625" style="719" customWidth="1"/>
    <col min="2827" max="2827" width="10.6640625" style="719" customWidth="1"/>
    <col min="2828" max="2828" width="11.6640625" style="719" customWidth="1"/>
    <col min="2829" max="3072" width="9.109375" style="719"/>
    <col min="3073" max="3073" width="5" style="719" customWidth="1"/>
    <col min="3074" max="3074" width="21.6640625" style="719" customWidth="1"/>
    <col min="3075" max="3075" width="10.6640625" style="719" customWidth="1"/>
    <col min="3076" max="3076" width="12.109375" style="719" customWidth="1"/>
    <col min="3077" max="3077" width="10.6640625" style="719" customWidth="1"/>
    <col min="3078" max="3078" width="11.6640625" style="719" customWidth="1"/>
    <col min="3079" max="3079" width="10.6640625" style="719" customWidth="1"/>
    <col min="3080" max="3080" width="11.6640625" style="719" customWidth="1"/>
    <col min="3081" max="3081" width="10.6640625" style="719" customWidth="1"/>
    <col min="3082" max="3082" width="11.6640625" style="719" customWidth="1"/>
    <col min="3083" max="3083" width="10.6640625" style="719" customWidth="1"/>
    <col min="3084" max="3084" width="11.6640625" style="719" customWidth="1"/>
    <col min="3085" max="3328" width="9.109375" style="719"/>
    <col min="3329" max="3329" width="5" style="719" customWidth="1"/>
    <col min="3330" max="3330" width="21.6640625" style="719" customWidth="1"/>
    <col min="3331" max="3331" width="10.6640625" style="719" customWidth="1"/>
    <col min="3332" max="3332" width="12.109375" style="719" customWidth="1"/>
    <col min="3333" max="3333" width="10.6640625" style="719" customWidth="1"/>
    <col min="3334" max="3334" width="11.6640625" style="719" customWidth="1"/>
    <col min="3335" max="3335" width="10.6640625" style="719" customWidth="1"/>
    <col min="3336" max="3336" width="11.6640625" style="719" customWidth="1"/>
    <col min="3337" max="3337" width="10.6640625" style="719" customWidth="1"/>
    <col min="3338" max="3338" width="11.6640625" style="719" customWidth="1"/>
    <col min="3339" max="3339" width="10.6640625" style="719" customWidth="1"/>
    <col min="3340" max="3340" width="11.6640625" style="719" customWidth="1"/>
    <col min="3341" max="3584" width="9.109375" style="719"/>
    <col min="3585" max="3585" width="5" style="719" customWidth="1"/>
    <col min="3586" max="3586" width="21.6640625" style="719" customWidth="1"/>
    <col min="3587" max="3587" width="10.6640625" style="719" customWidth="1"/>
    <col min="3588" max="3588" width="12.109375" style="719" customWidth="1"/>
    <col min="3589" max="3589" width="10.6640625" style="719" customWidth="1"/>
    <col min="3590" max="3590" width="11.6640625" style="719" customWidth="1"/>
    <col min="3591" max="3591" width="10.6640625" style="719" customWidth="1"/>
    <col min="3592" max="3592" width="11.6640625" style="719" customWidth="1"/>
    <col min="3593" max="3593" width="10.6640625" style="719" customWidth="1"/>
    <col min="3594" max="3594" width="11.6640625" style="719" customWidth="1"/>
    <col min="3595" max="3595" width="10.6640625" style="719" customWidth="1"/>
    <col min="3596" max="3596" width="11.6640625" style="719" customWidth="1"/>
    <col min="3597" max="3840" width="9.109375" style="719"/>
    <col min="3841" max="3841" width="5" style="719" customWidth="1"/>
    <col min="3842" max="3842" width="21.6640625" style="719" customWidth="1"/>
    <col min="3843" max="3843" width="10.6640625" style="719" customWidth="1"/>
    <col min="3844" max="3844" width="12.109375" style="719" customWidth="1"/>
    <col min="3845" max="3845" width="10.6640625" style="719" customWidth="1"/>
    <col min="3846" max="3846" width="11.6640625" style="719" customWidth="1"/>
    <col min="3847" max="3847" width="10.6640625" style="719" customWidth="1"/>
    <col min="3848" max="3848" width="11.6640625" style="719" customWidth="1"/>
    <col min="3849" max="3849" width="10.6640625" style="719" customWidth="1"/>
    <col min="3850" max="3850" width="11.6640625" style="719" customWidth="1"/>
    <col min="3851" max="3851" width="10.6640625" style="719" customWidth="1"/>
    <col min="3852" max="3852" width="11.6640625" style="719" customWidth="1"/>
    <col min="3853" max="4096" width="9.109375" style="719"/>
    <col min="4097" max="4097" width="5" style="719" customWidth="1"/>
    <col min="4098" max="4098" width="21.6640625" style="719" customWidth="1"/>
    <col min="4099" max="4099" width="10.6640625" style="719" customWidth="1"/>
    <col min="4100" max="4100" width="12.109375" style="719" customWidth="1"/>
    <col min="4101" max="4101" width="10.6640625" style="719" customWidth="1"/>
    <col min="4102" max="4102" width="11.6640625" style="719" customWidth="1"/>
    <col min="4103" max="4103" width="10.6640625" style="719" customWidth="1"/>
    <col min="4104" max="4104" width="11.6640625" style="719" customWidth="1"/>
    <col min="4105" max="4105" width="10.6640625" style="719" customWidth="1"/>
    <col min="4106" max="4106" width="11.6640625" style="719" customWidth="1"/>
    <col min="4107" max="4107" width="10.6640625" style="719" customWidth="1"/>
    <col min="4108" max="4108" width="11.6640625" style="719" customWidth="1"/>
    <col min="4109" max="4352" width="9.109375" style="719"/>
    <col min="4353" max="4353" width="5" style="719" customWidth="1"/>
    <col min="4354" max="4354" width="21.6640625" style="719" customWidth="1"/>
    <col min="4355" max="4355" width="10.6640625" style="719" customWidth="1"/>
    <col min="4356" max="4356" width="12.109375" style="719" customWidth="1"/>
    <col min="4357" max="4357" width="10.6640625" style="719" customWidth="1"/>
    <col min="4358" max="4358" width="11.6640625" style="719" customWidth="1"/>
    <col min="4359" max="4359" width="10.6640625" style="719" customWidth="1"/>
    <col min="4360" max="4360" width="11.6640625" style="719" customWidth="1"/>
    <col min="4361" max="4361" width="10.6640625" style="719" customWidth="1"/>
    <col min="4362" max="4362" width="11.6640625" style="719" customWidth="1"/>
    <col min="4363" max="4363" width="10.6640625" style="719" customWidth="1"/>
    <col min="4364" max="4364" width="11.6640625" style="719" customWidth="1"/>
    <col min="4365" max="4608" width="9.109375" style="719"/>
    <col min="4609" max="4609" width="5" style="719" customWidth="1"/>
    <col min="4610" max="4610" width="21.6640625" style="719" customWidth="1"/>
    <col min="4611" max="4611" width="10.6640625" style="719" customWidth="1"/>
    <col min="4612" max="4612" width="12.109375" style="719" customWidth="1"/>
    <col min="4613" max="4613" width="10.6640625" style="719" customWidth="1"/>
    <col min="4614" max="4614" width="11.6640625" style="719" customWidth="1"/>
    <col min="4615" max="4615" width="10.6640625" style="719" customWidth="1"/>
    <col min="4616" max="4616" width="11.6640625" style="719" customWidth="1"/>
    <col min="4617" max="4617" width="10.6640625" style="719" customWidth="1"/>
    <col min="4618" max="4618" width="11.6640625" style="719" customWidth="1"/>
    <col min="4619" max="4619" width="10.6640625" style="719" customWidth="1"/>
    <col min="4620" max="4620" width="11.6640625" style="719" customWidth="1"/>
    <col min="4621" max="4864" width="9.109375" style="719"/>
    <col min="4865" max="4865" width="5" style="719" customWidth="1"/>
    <col min="4866" max="4866" width="21.6640625" style="719" customWidth="1"/>
    <col min="4867" max="4867" width="10.6640625" style="719" customWidth="1"/>
    <col min="4868" max="4868" width="12.109375" style="719" customWidth="1"/>
    <col min="4869" max="4869" width="10.6640625" style="719" customWidth="1"/>
    <col min="4870" max="4870" width="11.6640625" style="719" customWidth="1"/>
    <col min="4871" max="4871" width="10.6640625" style="719" customWidth="1"/>
    <col min="4872" max="4872" width="11.6640625" style="719" customWidth="1"/>
    <col min="4873" max="4873" width="10.6640625" style="719" customWidth="1"/>
    <col min="4874" max="4874" width="11.6640625" style="719" customWidth="1"/>
    <col min="4875" max="4875" width="10.6640625" style="719" customWidth="1"/>
    <col min="4876" max="4876" width="11.6640625" style="719" customWidth="1"/>
    <col min="4877" max="5120" width="9.109375" style="719"/>
    <col min="5121" max="5121" width="5" style="719" customWidth="1"/>
    <col min="5122" max="5122" width="21.6640625" style="719" customWidth="1"/>
    <col min="5123" max="5123" width="10.6640625" style="719" customWidth="1"/>
    <col min="5124" max="5124" width="12.109375" style="719" customWidth="1"/>
    <col min="5125" max="5125" width="10.6640625" style="719" customWidth="1"/>
    <col min="5126" max="5126" width="11.6640625" style="719" customWidth="1"/>
    <col min="5127" max="5127" width="10.6640625" style="719" customWidth="1"/>
    <col min="5128" max="5128" width="11.6640625" style="719" customWidth="1"/>
    <col min="5129" max="5129" width="10.6640625" style="719" customWidth="1"/>
    <col min="5130" max="5130" width="11.6640625" style="719" customWidth="1"/>
    <col min="5131" max="5131" width="10.6640625" style="719" customWidth="1"/>
    <col min="5132" max="5132" width="11.6640625" style="719" customWidth="1"/>
    <col min="5133" max="5376" width="9.109375" style="719"/>
    <col min="5377" max="5377" width="5" style="719" customWidth="1"/>
    <col min="5378" max="5378" width="21.6640625" style="719" customWidth="1"/>
    <col min="5379" max="5379" width="10.6640625" style="719" customWidth="1"/>
    <col min="5380" max="5380" width="12.109375" style="719" customWidth="1"/>
    <col min="5381" max="5381" width="10.6640625" style="719" customWidth="1"/>
    <col min="5382" max="5382" width="11.6640625" style="719" customWidth="1"/>
    <col min="5383" max="5383" width="10.6640625" style="719" customWidth="1"/>
    <col min="5384" max="5384" width="11.6640625" style="719" customWidth="1"/>
    <col min="5385" max="5385" width="10.6640625" style="719" customWidth="1"/>
    <col min="5386" max="5386" width="11.6640625" style="719" customWidth="1"/>
    <col min="5387" max="5387" width="10.6640625" style="719" customWidth="1"/>
    <col min="5388" max="5388" width="11.6640625" style="719" customWidth="1"/>
    <col min="5389" max="5632" width="9.109375" style="719"/>
    <col min="5633" max="5633" width="5" style="719" customWidth="1"/>
    <col min="5634" max="5634" width="21.6640625" style="719" customWidth="1"/>
    <col min="5635" max="5635" width="10.6640625" style="719" customWidth="1"/>
    <col min="5636" max="5636" width="12.109375" style="719" customWidth="1"/>
    <col min="5637" max="5637" width="10.6640625" style="719" customWidth="1"/>
    <col min="5638" max="5638" width="11.6640625" style="719" customWidth="1"/>
    <col min="5639" max="5639" width="10.6640625" style="719" customWidth="1"/>
    <col min="5640" max="5640" width="11.6640625" style="719" customWidth="1"/>
    <col min="5641" max="5641" width="10.6640625" style="719" customWidth="1"/>
    <col min="5642" max="5642" width="11.6640625" style="719" customWidth="1"/>
    <col min="5643" max="5643" width="10.6640625" style="719" customWidth="1"/>
    <col min="5644" max="5644" width="11.6640625" style="719" customWidth="1"/>
    <col min="5645" max="5888" width="9.109375" style="719"/>
    <col min="5889" max="5889" width="5" style="719" customWidth="1"/>
    <col min="5890" max="5890" width="21.6640625" style="719" customWidth="1"/>
    <col min="5891" max="5891" width="10.6640625" style="719" customWidth="1"/>
    <col min="5892" max="5892" width="12.109375" style="719" customWidth="1"/>
    <col min="5893" max="5893" width="10.6640625" style="719" customWidth="1"/>
    <col min="5894" max="5894" width="11.6640625" style="719" customWidth="1"/>
    <col min="5895" max="5895" width="10.6640625" style="719" customWidth="1"/>
    <col min="5896" max="5896" width="11.6640625" style="719" customWidth="1"/>
    <col min="5897" max="5897" width="10.6640625" style="719" customWidth="1"/>
    <col min="5898" max="5898" width="11.6640625" style="719" customWidth="1"/>
    <col min="5899" max="5899" width="10.6640625" style="719" customWidth="1"/>
    <col min="5900" max="5900" width="11.6640625" style="719" customWidth="1"/>
    <col min="5901" max="6144" width="9.109375" style="719"/>
    <col min="6145" max="6145" width="5" style="719" customWidth="1"/>
    <col min="6146" max="6146" width="21.6640625" style="719" customWidth="1"/>
    <col min="6147" max="6147" width="10.6640625" style="719" customWidth="1"/>
    <col min="6148" max="6148" width="12.109375" style="719" customWidth="1"/>
    <col min="6149" max="6149" width="10.6640625" style="719" customWidth="1"/>
    <col min="6150" max="6150" width="11.6640625" style="719" customWidth="1"/>
    <col min="6151" max="6151" width="10.6640625" style="719" customWidth="1"/>
    <col min="6152" max="6152" width="11.6640625" style="719" customWidth="1"/>
    <col min="6153" max="6153" width="10.6640625" style="719" customWidth="1"/>
    <col min="6154" max="6154" width="11.6640625" style="719" customWidth="1"/>
    <col min="6155" max="6155" width="10.6640625" style="719" customWidth="1"/>
    <col min="6156" max="6156" width="11.6640625" style="719" customWidth="1"/>
    <col min="6157" max="6400" width="9.109375" style="719"/>
    <col min="6401" max="6401" width="5" style="719" customWidth="1"/>
    <col min="6402" max="6402" width="21.6640625" style="719" customWidth="1"/>
    <col min="6403" max="6403" width="10.6640625" style="719" customWidth="1"/>
    <col min="6404" max="6404" width="12.109375" style="719" customWidth="1"/>
    <col min="6405" max="6405" width="10.6640625" style="719" customWidth="1"/>
    <col min="6406" max="6406" width="11.6640625" style="719" customWidth="1"/>
    <col min="6407" max="6407" width="10.6640625" style="719" customWidth="1"/>
    <col min="6408" max="6408" width="11.6640625" style="719" customWidth="1"/>
    <col min="6409" max="6409" width="10.6640625" style="719" customWidth="1"/>
    <col min="6410" max="6410" width="11.6640625" style="719" customWidth="1"/>
    <col min="6411" max="6411" width="10.6640625" style="719" customWidth="1"/>
    <col min="6412" max="6412" width="11.6640625" style="719" customWidth="1"/>
    <col min="6413" max="6656" width="9.109375" style="719"/>
    <col min="6657" max="6657" width="5" style="719" customWidth="1"/>
    <col min="6658" max="6658" width="21.6640625" style="719" customWidth="1"/>
    <col min="6659" max="6659" width="10.6640625" style="719" customWidth="1"/>
    <col min="6660" max="6660" width="12.109375" style="719" customWidth="1"/>
    <col min="6661" max="6661" width="10.6640625" style="719" customWidth="1"/>
    <col min="6662" max="6662" width="11.6640625" style="719" customWidth="1"/>
    <col min="6663" max="6663" width="10.6640625" style="719" customWidth="1"/>
    <col min="6664" max="6664" width="11.6640625" style="719" customWidth="1"/>
    <col min="6665" max="6665" width="10.6640625" style="719" customWidth="1"/>
    <col min="6666" max="6666" width="11.6640625" style="719" customWidth="1"/>
    <col min="6667" max="6667" width="10.6640625" style="719" customWidth="1"/>
    <col min="6668" max="6668" width="11.6640625" style="719" customWidth="1"/>
    <col min="6669" max="6912" width="9.109375" style="719"/>
    <col min="6913" max="6913" width="5" style="719" customWidth="1"/>
    <col min="6914" max="6914" width="21.6640625" style="719" customWidth="1"/>
    <col min="6915" max="6915" width="10.6640625" style="719" customWidth="1"/>
    <col min="6916" max="6916" width="12.109375" style="719" customWidth="1"/>
    <col min="6917" max="6917" width="10.6640625" style="719" customWidth="1"/>
    <col min="6918" max="6918" width="11.6640625" style="719" customWidth="1"/>
    <col min="6919" max="6919" width="10.6640625" style="719" customWidth="1"/>
    <col min="6920" max="6920" width="11.6640625" style="719" customWidth="1"/>
    <col min="6921" max="6921" width="10.6640625" style="719" customWidth="1"/>
    <col min="6922" max="6922" width="11.6640625" style="719" customWidth="1"/>
    <col min="6923" max="6923" width="10.6640625" style="719" customWidth="1"/>
    <col min="6924" max="6924" width="11.6640625" style="719" customWidth="1"/>
    <col min="6925" max="7168" width="9.109375" style="719"/>
    <col min="7169" max="7169" width="5" style="719" customWidth="1"/>
    <col min="7170" max="7170" width="21.6640625" style="719" customWidth="1"/>
    <col min="7171" max="7171" width="10.6640625" style="719" customWidth="1"/>
    <col min="7172" max="7172" width="12.109375" style="719" customWidth="1"/>
    <col min="7173" max="7173" width="10.6640625" style="719" customWidth="1"/>
    <col min="7174" max="7174" width="11.6640625" style="719" customWidth="1"/>
    <col min="7175" max="7175" width="10.6640625" style="719" customWidth="1"/>
    <col min="7176" max="7176" width="11.6640625" style="719" customWidth="1"/>
    <col min="7177" max="7177" width="10.6640625" style="719" customWidth="1"/>
    <col min="7178" max="7178" width="11.6640625" style="719" customWidth="1"/>
    <col min="7179" max="7179" width="10.6640625" style="719" customWidth="1"/>
    <col min="7180" max="7180" width="11.6640625" style="719" customWidth="1"/>
    <col min="7181" max="7424" width="9.109375" style="719"/>
    <col min="7425" max="7425" width="5" style="719" customWidth="1"/>
    <col min="7426" max="7426" width="21.6640625" style="719" customWidth="1"/>
    <col min="7427" max="7427" width="10.6640625" style="719" customWidth="1"/>
    <col min="7428" max="7428" width="12.109375" style="719" customWidth="1"/>
    <col min="7429" max="7429" width="10.6640625" style="719" customWidth="1"/>
    <col min="7430" max="7430" width="11.6640625" style="719" customWidth="1"/>
    <col min="7431" max="7431" width="10.6640625" style="719" customWidth="1"/>
    <col min="7432" max="7432" width="11.6640625" style="719" customWidth="1"/>
    <col min="7433" max="7433" width="10.6640625" style="719" customWidth="1"/>
    <col min="7434" max="7434" width="11.6640625" style="719" customWidth="1"/>
    <col min="7435" max="7435" width="10.6640625" style="719" customWidth="1"/>
    <col min="7436" max="7436" width="11.6640625" style="719" customWidth="1"/>
    <col min="7437" max="7680" width="9.109375" style="719"/>
    <col min="7681" max="7681" width="5" style="719" customWidth="1"/>
    <col min="7682" max="7682" width="21.6640625" style="719" customWidth="1"/>
    <col min="7683" max="7683" width="10.6640625" style="719" customWidth="1"/>
    <col min="7684" max="7684" width="12.109375" style="719" customWidth="1"/>
    <col min="7685" max="7685" width="10.6640625" style="719" customWidth="1"/>
    <col min="7686" max="7686" width="11.6640625" style="719" customWidth="1"/>
    <col min="7687" max="7687" width="10.6640625" style="719" customWidth="1"/>
    <col min="7688" max="7688" width="11.6640625" style="719" customWidth="1"/>
    <col min="7689" max="7689" width="10.6640625" style="719" customWidth="1"/>
    <col min="7690" max="7690" width="11.6640625" style="719" customWidth="1"/>
    <col min="7691" max="7691" width="10.6640625" style="719" customWidth="1"/>
    <col min="7692" max="7692" width="11.6640625" style="719" customWidth="1"/>
    <col min="7693" max="7936" width="9.109375" style="719"/>
    <col min="7937" max="7937" width="5" style="719" customWidth="1"/>
    <col min="7938" max="7938" width="21.6640625" style="719" customWidth="1"/>
    <col min="7939" max="7939" width="10.6640625" style="719" customWidth="1"/>
    <col min="7940" max="7940" width="12.109375" style="719" customWidth="1"/>
    <col min="7941" max="7941" width="10.6640625" style="719" customWidth="1"/>
    <col min="7942" max="7942" width="11.6640625" style="719" customWidth="1"/>
    <col min="7943" max="7943" width="10.6640625" style="719" customWidth="1"/>
    <col min="7944" max="7944" width="11.6640625" style="719" customWidth="1"/>
    <col min="7945" max="7945" width="10.6640625" style="719" customWidth="1"/>
    <col min="7946" max="7946" width="11.6640625" style="719" customWidth="1"/>
    <col min="7947" max="7947" width="10.6640625" style="719" customWidth="1"/>
    <col min="7948" max="7948" width="11.6640625" style="719" customWidth="1"/>
    <col min="7949" max="8192" width="9.109375" style="719"/>
    <col min="8193" max="8193" width="5" style="719" customWidth="1"/>
    <col min="8194" max="8194" width="21.6640625" style="719" customWidth="1"/>
    <col min="8195" max="8195" width="10.6640625" style="719" customWidth="1"/>
    <col min="8196" max="8196" width="12.109375" style="719" customWidth="1"/>
    <col min="8197" max="8197" width="10.6640625" style="719" customWidth="1"/>
    <col min="8198" max="8198" width="11.6640625" style="719" customWidth="1"/>
    <col min="8199" max="8199" width="10.6640625" style="719" customWidth="1"/>
    <col min="8200" max="8200" width="11.6640625" style="719" customWidth="1"/>
    <col min="8201" max="8201" width="10.6640625" style="719" customWidth="1"/>
    <col min="8202" max="8202" width="11.6640625" style="719" customWidth="1"/>
    <col min="8203" max="8203" width="10.6640625" style="719" customWidth="1"/>
    <col min="8204" max="8204" width="11.6640625" style="719" customWidth="1"/>
    <col min="8205" max="8448" width="9.109375" style="719"/>
    <col min="8449" max="8449" width="5" style="719" customWidth="1"/>
    <col min="8450" max="8450" width="21.6640625" style="719" customWidth="1"/>
    <col min="8451" max="8451" width="10.6640625" style="719" customWidth="1"/>
    <col min="8452" max="8452" width="12.109375" style="719" customWidth="1"/>
    <col min="8453" max="8453" width="10.6640625" style="719" customWidth="1"/>
    <col min="8454" max="8454" width="11.6640625" style="719" customWidth="1"/>
    <col min="8455" max="8455" width="10.6640625" style="719" customWidth="1"/>
    <col min="8456" max="8456" width="11.6640625" style="719" customWidth="1"/>
    <col min="8457" max="8457" width="10.6640625" style="719" customWidth="1"/>
    <col min="8458" max="8458" width="11.6640625" style="719" customWidth="1"/>
    <col min="8459" max="8459" width="10.6640625" style="719" customWidth="1"/>
    <col min="8460" max="8460" width="11.6640625" style="719" customWidth="1"/>
    <col min="8461" max="8704" width="9.109375" style="719"/>
    <col min="8705" max="8705" width="5" style="719" customWidth="1"/>
    <col min="8706" max="8706" width="21.6640625" style="719" customWidth="1"/>
    <col min="8707" max="8707" width="10.6640625" style="719" customWidth="1"/>
    <col min="8708" max="8708" width="12.109375" style="719" customWidth="1"/>
    <col min="8709" max="8709" width="10.6640625" style="719" customWidth="1"/>
    <col min="8710" max="8710" width="11.6640625" style="719" customWidth="1"/>
    <col min="8711" max="8711" width="10.6640625" style="719" customWidth="1"/>
    <col min="8712" max="8712" width="11.6640625" style="719" customWidth="1"/>
    <col min="8713" max="8713" width="10.6640625" style="719" customWidth="1"/>
    <col min="8714" max="8714" width="11.6640625" style="719" customWidth="1"/>
    <col min="8715" max="8715" width="10.6640625" style="719" customWidth="1"/>
    <col min="8716" max="8716" width="11.6640625" style="719" customWidth="1"/>
    <col min="8717" max="8960" width="9.109375" style="719"/>
    <col min="8961" max="8961" width="5" style="719" customWidth="1"/>
    <col min="8962" max="8962" width="21.6640625" style="719" customWidth="1"/>
    <col min="8963" max="8963" width="10.6640625" style="719" customWidth="1"/>
    <col min="8964" max="8964" width="12.109375" style="719" customWidth="1"/>
    <col min="8965" max="8965" width="10.6640625" style="719" customWidth="1"/>
    <col min="8966" max="8966" width="11.6640625" style="719" customWidth="1"/>
    <col min="8967" max="8967" width="10.6640625" style="719" customWidth="1"/>
    <col min="8968" max="8968" width="11.6640625" style="719" customWidth="1"/>
    <col min="8969" max="8969" width="10.6640625" style="719" customWidth="1"/>
    <col min="8970" max="8970" width="11.6640625" style="719" customWidth="1"/>
    <col min="8971" max="8971" width="10.6640625" style="719" customWidth="1"/>
    <col min="8972" max="8972" width="11.6640625" style="719" customWidth="1"/>
    <col min="8973" max="9216" width="9.109375" style="719"/>
    <col min="9217" max="9217" width="5" style="719" customWidth="1"/>
    <col min="9218" max="9218" width="21.6640625" style="719" customWidth="1"/>
    <col min="9219" max="9219" width="10.6640625" style="719" customWidth="1"/>
    <col min="9220" max="9220" width="12.109375" style="719" customWidth="1"/>
    <col min="9221" max="9221" width="10.6640625" style="719" customWidth="1"/>
    <col min="9222" max="9222" width="11.6640625" style="719" customWidth="1"/>
    <col min="9223" max="9223" width="10.6640625" style="719" customWidth="1"/>
    <col min="9224" max="9224" width="11.6640625" style="719" customWidth="1"/>
    <col min="9225" max="9225" width="10.6640625" style="719" customWidth="1"/>
    <col min="9226" max="9226" width="11.6640625" style="719" customWidth="1"/>
    <col min="9227" max="9227" width="10.6640625" style="719" customWidth="1"/>
    <col min="9228" max="9228" width="11.6640625" style="719" customWidth="1"/>
    <col min="9229" max="9472" width="9.109375" style="719"/>
    <col min="9473" max="9473" width="5" style="719" customWidth="1"/>
    <col min="9474" max="9474" width="21.6640625" style="719" customWidth="1"/>
    <col min="9475" max="9475" width="10.6640625" style="719" customWidth="1"/>
    <col min="9476" max="9476" width="12.109375" style="719" customWidth="1"/>
    <col min="9477" max="9477" width="10.6640625" style="719" customWidth="1"/>
    <col min="9478" max="9478" width="11.6640625" style="719" customWidth="1"/>
    <col min="9479" max="9479" width="10.6640625" style="719" customWidth="1"/>
    <col min="9480" max="9480" width="11.6640625" style="719" customWidth="1"/>
    <col min="9481" max="9481" width="10.6640625" style="719" customWidth="1"/>
    <col min="9482" max="9482" width="11.6640625" style="719" customWidth="1"/>
    <col min="9483" max="9483" width="10.6640625" style="719" customWidth="1"/>
    <col min="9484" max="9484" width="11.6640625" style="719" customWidth="1"/>
    <col min="9485" max="9728" width="9.109375" style="719"/>
    <col min="9729" max="9729" width="5" style="719" customWidth="1"/>
    <col min="9730" max="9730" width="21.6640625" style="719" customWidth="1"/>
    <col min="9731" max="9731" width="10.6640625" style="719" customWidth="1"/>
    <col min="9732" max="9732" width="12.109375" style="719" customWidth="1"/>
    <col min="9733" max="9733" width="10.6640625" style="719" customWidth="1"/>
    <col min="9734" max="9734" width="11.6640625" style="719" customWidth="1"/>
    <col min="9735" max="9735" width="10.6640625" style="719" customWidth="1"/>
    <col min="9736" max="9736" width="11.6640625" style="719" customWidth="1"/>
    <col min="9737" max="9737" width="10.6640625" style="719" customWidth="1"/>
    <col min="9738" max="9738" width="11.6640625" style="719" customWidth="1"/>
    <col min="9739" max="9739" width="10.6640625" style="719" customWidth="1"/>
    <col min="9740" max="9740" width="11.6640625" style="719" customWidth="1"/>
    <col min="9741" max="9984" width="9.109375" style="719"/>
    <col min="9985" max="9985" width="5" style="719" customWidth="1"/>
    <col min="9986" max="9986" width="21.6640625" style="719" customWidth="1"/>
    <col min="9987" max="9987" width="10.6640625" style="719" customWidth="1"/>
    <col min="9988" max="9988" width="12.109375" style="719" customWidth="1"/>
    <col min="9989" max="9989" width="10.6640625" style="719" customWidth="1"/>
    <col min="9990" max="9990" width="11.6640625" style="719" customWidth="1"/>
    <col min="9991" max="9991" width="10.6640625" style="719" customWidth="1"/>
    <col min="9992" max="9992" width="11.6640625" style="719" customWidth="1"/>
    <col min="9993" max="9993" width="10.6640625" style="719" customWidth="1"/>
    <col min="9994" max="9994" width="11.6640625" style="719" customWidth="1"/>
    <col min="9995" max="9995" width="10.6640625" style="719" customWidth="1"/>
    <col min="9996" max="9996" width="11.6640625" style="719" customWidth="1"/>
    <col min="9997" max="10240" width="9.109375" style="719"/>
    <col min="10241" max="10241" width="5" style="719" customWidth="1"/>
    <col min="10242" max="10242" width="21.6640625" style="719" customWidth="1"/>
    <col min="10243" max="10243" width="10.6640625" style="719" customWidth="1"/>
    <col min="10244" max="10244" width="12.109375" style="719" customWidth="1"/>
    <col min="10245" max="10245" width="10.6640625" style="719" customWidth="1"/>
    <col min="10246" max="10246" width="11.6640625" style="719" customWidth="1"/>
    <col min="10247" max="10247" width="10.6640625" style="719" customWidth="1"/>
    <col min="10248" max="10248" width="11.6640625" style="719" customWidth="1"/>
    <col min="10249" max="10249" width="10.6640625" style="719" customWidth="1"/>
    <col min="10250" max="10250" width="11.6640625" style="719" customWidth="1"/>
    <col min="10251" max="10251" width="10.6640625" style="719" customWidth="1"/>
    <col min="10252" max="10252" width="11.6640625" style="719" customWidth="1"/>
    <col min="10253" max="10496" width="9.109375" style="719"/>
    <col min="10497" max="10497" width="5" style="719" customWidth="1"/>
    <col min="10498" max="10498" width="21.6640625" style="719" customWidth="1"/>
    <col min="10499" max="10499" width="10.6640625" style="719" customWidth="1"/>
    <col min="10500" max="10500" width="12.109375" style="719" customWidth="1"/>
    <col min="10501" max="10501" width="10.6640625" style="719" customWidth="1"/>
    <col min="10502" max="10502" width="11.6640625" style="719" customWidth="1"/>
    <col min="10503" max="10503" width="10.6640625" style="719" customWidth="1"/>
    <col min="10504" max="10504" width="11.6640625" style="719" customWidth="1"/>
    <col min="10505" max="10505" width="10.6640625" style="719" customWidth="1"/>
    <col min="10506" max="10506" width="11.6640625" style="719" customWidth="1"/>
    <col min="10507" max="10507" width="10.6640625" style="719" customWidth="1"/>
    <col min="10508" max="10508" width="11.6640625" style="719" customWidth="1"/>
    <col min="10509" max="10752" width="9.109375" style="719"/>
    <col min="10753" max="10753" width="5" style="719" customWidth="1"/>
    <col min="10754" max="10754" width="21.6640625" style="719" customWidth="1"/>
    <col min="10755" max="10755" width="10.6640625" style="719" customWidth="1"/>
    <col min="10756" max="10756" width="12.109375" style="719" customWidth="1"/>
    <col min="10757" max="10757" width="10.6640625" style="719" customWidth="1"/>
    <col min="10758" max="10758" width="11.6640625" style="719" customWidth="1"/>
    <col min="10759" max="10759" width="10.6640625" style="719" customWidth="1"/>
    <col min="10760" max="10760" width="11.6640625" style="719" customWidth="1"/>
    <col min="10761" max="10761" width="10.6640625" style="719" customWidth="1"/>
    <col min="10762" max="10762" width="11.6640625" style="719" customWidth="1"/>
    <col min="10763" max="10763" width="10.6640625" style="719" customWidth="1"/>
    <col min="10764" max="10764" width="11.6640625" style="719" customWidth="1"/>
    <col min="10765" max="11008" width="9.109375" style="719"/>
    <col min="11009" max="11009" width="5" style="719" customWidth="1"/>
    <col min="11010" max="11010" width="21.6640625" style="719" customWidth="1"/>
    <col min="11011" max="11011" width="10.6640625" style="719" customWidth="1"/>
    <col min="11012" max="11012" width="12.109375" style="719" customWidth="1"/>
    <col min="11013" max="11013" width="10.6640625" style="719" customWidth="1"/>
    <col min="11014" max="11014" width="11.6640625" style="719" customWidth="1"/>
    <col min="11015" max="11015" width="10.6640625" style="719" customWidth="1"/>
    <col min="11016" max="11016" width="11.6640625" style="719" customWidth="1"/>
    <col min="11017" max="11017" width="10.6640625" style="719" customWidth="1"/>
    <col min="11018" max="11018" width="11.6640625" style="719" customWidth="1"/>
    <col min="11019" max="11019" width="10.6640625" style="719" customWidth="1"/>
    <col min="11020" max="11020" width="11.6640625" style="719" customWidth="1"/>
    <col min="11021" max="11264" width="9.109375" style="719"/>
    <col min="11265" max="11265" width="5" style="719" customWidth="1"/>
    <col min="11266" max="11266" width="21.6640625" style="719" customWidth="1"/>
    <col min="11267" max="11267" width="10.6640625" style="719" customWidth="1"/>
    <col min="11268" max="11268" width="12.109375" style="719" customWidth="1"/>
    <col min="11269" max="11269" width="10.6640625" style="719" customWidth="1"/>
    <col min="11270" max="11270" width="11.6640625" style="719" customWidth="1"/>
    <col min="11271" max="11271" width="10.6640625" style="719" customWidth="1"/>
    <col min="11272" max="11272" width="11.6640625" style="719" customWidth="1"/>
    <col min="11273" max="11273" width="10.6640625" style="719" customWidth="1"/>
    <col min="11274" max="11274" width="11.6640625" style="719" customWidth="1"/>
    <col min="11275" max="11275" width="10.6640625" style="719" customWidth="1"/>
    <col min="11276" max="11276" width="11.6640625" style="719" customWidth="1"/>
    <col min="11277" max="11520" width="9.109375" style="719"/>
    <col min="11521" max="11521" width="5" style="719" customWidth="1"/>
    <col min="11522" max="11522" width="21.6640625" style="719" customWidth="1"/>
    <col min="11523" max="11523" width="10.6640625" style="719" customWidth="1"/>
    <col min="11524" max="11524" width="12.109375" style="719" customWidth="1"/>
    <col min="11525" max="11525" width="10.6640625" style="719" customWidth="1"/>
    <col min="11526" max="11526" width="11.6640625" style="719" customWidth="1"/>
    <col min="11527" max="11527" width="10.6640625" style="719" customWidth="1"/>
    <col min="11528" max="11528" width="11.6640625" style="719" customWidth="1"/>
    <col min="11529" max="11529" width="10.6640625" style="719" customWidth="1"/>
    <col min="11530" max="11530" width="11.6640625" style="719" customWidth="1"/>
    <col min="11531" max="11531" width="10.6640625" style="719" customWidth="1"/>
    <col min="11532" max="11532" width="11.6640625" style="719" customWidth="1"/>
    <col min="11533" max="11776" width="9.109375" style="719"/>
    <col min="11777" max="11777" width="5" style="719" customWidth="1"/>
    <col min="11778" max="11778" width="21.6640625" style="719" customWidth="1"/>
    <col min="11779" max="11779" width="10.6640625" style="719" customWidth="1"/>
    <col min="11780" max="11780" width="12.109375" style="719" customWidth="1"/>
    <col min="11781" max="11781" width="10.6640625" style="719" customWidth="1"/>
    <col min="11782" max="11782" width="11.6640625" style="719" customWidth="1"/>
    <col min="11783" max="11783" width="10.6640625" style="719" customWidth="1"/>
    <col min="11784" max="11784" width="11.6640625" style="719" customWidth="1"/>
    <col min="11785" max="11785" width="10.6640625" style="719" customWidth="1"/>
    <col min="11786" max="11786" width="11.6640625" style="719" customWidth="1"/>
    <col min="11787" max="11787" width="10.6640625" style="719" customWidth="1"/>
    <col min="11788" max="11788" width="11.6640625" style="719" customWidth="1"/>
    <col min="11789" max="12032" width="9.109375" style="719"/>
    <col min="12033" max="12033" width="5" style="719" customWidth="1"/>
    <col min="12034" max="12034" width="21.6640625" style="719" customWidth="1"/>
    <col min="12035" max="12035" width="10.6640625" style="719" customWidth="1"/>
    <col min="12036" max="12036" width="12.109375" style="719" customWidth="1"/>
    <col min="12037" max="12037" width="10.6640625" style="719" customWidth="1"/>
    <col min="12038" max="12038" width="11.6640625" style="719" customWidth="1"/>
    <col min="12039" max="12039" width="10.6640625" style="719" customWidth="1"/>
    <col min="12040" max="12040" width="11.6640625" style="719" customWidth="1"/>
    <col min="12041" max="12041" width="10.6640625" style="719" customWidth="1"/>
    <col min="12042" max="12042" width="11.6640625" style="719" customWidth="1"/>
    <col min="12043" max="12043" width="10.6640625" style="719" customWidth="1"/>
    <col min="12044" max="12044" width="11.6640625" style="719" customWidth="1"/>
    <col min="12045" max="12288" width="9.109375" style="719"/>
    <col min="12289" max="12289" width="5" style="719" customWidth="1"/>
    <col min="12290" max="12290" width="21.6640625" style="719" customWidth="1"/>
    <col min="12291" max="12291" width="10.6640625" style="719" customWidth="1"/>
    <col min="12292" max="12292" width="12.109375" style="719" customWidth="1"/>
    <col min="12293" max="12293" width="10.6640625" style="719" customWidth="1"/>
    <col min="12294" max="12294" width="11.6640625" style="719" customWidth="1"/>
    <col min="12295" max="12295" width="10.6640625" style="719" customWidth="1"/>
    <col min="12296" max="12296" width="11.6640625" style="719" customWidth="1"/>
    <col min="12297" max="12297" width="10.6640625" style="719" customWidth="1"/>
    <col min="12298" max="12298" width="11.6640625" style="719" customWidth="1"/>
    <col min="12299" max="12299" width="10.6640625" style="719" customWidth="1"/>
    <col min="12300" max="12300" width="11.6640625" style="719" customWidth="1"/>
    <col min="12301" max="12544" width="9.109375" style="719"/>
    <col min="12545" max="12545" width="5" style="719" customWidth="1"/>
    <col min="12546" max="12546" width="21.6640625" style="719" customWidth="1"/>
    <col min="12547" max="12547" width="10.6640625" style="719" customWidth="1"/>
    <col min="12548" max="12548" width="12.109375" style="719" customWidth="1"/>
    <col min="12549" max="12549" width="10.6640625" style="719" customWidth="1"/>
    <col min="12550" max="12550" width="11.6640625" style="719" customWidth="1"/>
    <col min="12551" max="12551" width="10.6640625" style="719" customWidth="1"/>
    <col min="12552" max="12552" width="11.6640625" style="719" customWidth="1"/>
    <col min="12553" max="12553" width="10.6640625" style="719" customWidth="1"/>
    <col min="12554" max="12554" width="11.6640625" style="719" customWidth="1"/>
    <col min="12555" max="12555" width="10.6640625" style="719" customWidth="1"/>
    <col min="12556" max="12556" width="11.6640625" style="719" customWidth="1"/>
    <col min="12557" max="12800" width="9.109375" style="719"/>
    <col min="12801" max="12801" width="5" style="719" customWidth="1"/>
    <col min="12802" max="12802" width="21.6640625" style="719" customWidth="1"/>
    <col min="12803" max="12803" width="10.6640625" style="719" customWidth="1"/>
    <col min="12804" max="12804" width="12.109375" style="719" customWidth="1"/>
    <col min="12805" max="12805" width="10.6640625" style="719" customWidth="1"/>
    <col min="12806" max="12806" width="11.6640625" style="719" customWidth="1"/>
    <col min="12807" max="12807" width="10.6640625" style="719" customWidth="1"/>
    <col min="12808" max="12808" width="11.6640625" style="719" customWidth="1"/>
    <col min="12809" max="12809" width="10.6640625" style="719" customWidth="1"/>
    <col min="12810" max="12810" width="11.6640625" style="719" customWidth="1"/>
    <col min="12811" max="12811" width="10.6640625" style="719" customWidth="1"/>
    <col min="12812" max="12812" width="11.6640625" style="719" customWidth="1"/>
    <col min="12813" max="13056" width="9.109375" style="719"/>
    <col min="13057" max="13057" width="5" style="719" customWidth="1"/>
    <col min="13058" max="13058" width="21.6640625" style="719" customWidth="1"/>
    <col min="13059" max="13059" width="10.6640625" style="719" customWidth="1"/>
    <col min="13060" max="13060" width="12.109375" style="719" customWidth="1"/>
    <col min="13061" max="13061" width="10.6640625" style="719" customWidth="1"/>
    <col min="13062" max="13062" width="11.6640625" style="719" customWidth="1"/>
    <col min="13063" max="13063" width="10.6640625" style="719" customWidth="1"/>
    <col min="13064" max="13064" width="11.6640625" style="719" customWidth="1"/>
    <col min="13065" max="13065" width="10.6640625" style="719" customWidth="1"/>
    <col min="13066" max="13066" width="11.6640625" style="719" customWidth="1"/>
    <col min="13067" max="13067" width="10.6640625" style="719" customWidth="1"/>
    <col min="13068" max="13068" width="11.6640625" style="719" customWidth="1"/>
    <col min="13069" max="13312" width="9.109375" style="719"/>
    <col min="13313" max="13313" width="5" style="719" customWidth="1"/>
    <col min="13314" max="13314" width="21.6640625" style="719" customWidth="1"/>
    <col min="13315" max="13315" width="10.6640625" style="719" customWidth="1"/>
    <col min="13316" max="13316" width="12.109375" style="719" customWidth="1"/>
    <col min="13317" max="13317" width="10.6640625" style="719" customWidth="1"/>
    <col min="13318" max="13318" width="11.6640625" style="719" customWidth="1"/>
    <col min="13319" max="13319" width="10.6640625" style="719" customWidth="1"/>
    <col min="13320" max="13320" width="11.6640625" style="719" customWidth="1"/>
    <col min="13321" max="13321" width="10.6640625" style="719" customWidth="1"/>
    <col min="13322" max="13322" width="11.6640625" style="719" customWidth="1"/>
    <col min="13323" max="13323" width="10.6640625" style="719" customWidth="1"/>
    <col min="13324" max="13324" width="11.6640625" style="719" customWidth="1"/>
    <col min="13325" max="13568" width="9.109375" style="719"/>
    <col min="13569" max="13569" width="5" style="719" customWidth="1"/>
    <col min="13570" max="13570" width="21.6640625" style="719" customWidth="1"/>
    <col min="13571" max="13571" width="10.6640625" style="719" customWidth="1"/>
    <col min="13572" max="13572" width="12.109375" style="719" customWidth="1"/>
    <col min="13573" max="13573" width="10.6640625" style="719" customWidth="1"/>
    <col min="13574" max="13574" width="11.6640625" style="719" customWidth="1"/>
    <col min="13575" max="13575" width="10.6640625" style="719" customWidth="1"/>
    <col min="13576" max="13576" width="11.6640625" style="719" customWidth="1"/>
    <col min="13577" max="13577" width="10.6640625" style="719" customWidth="1"/>
    <col min="13578" max="13578" width="11.6640625" style="719" customWidth="1"/>
    <col min="13579" max="13579" width="10.6640625" style="719" customWidth="1"/>
    <col min="13580" max="13580" width="11.6640625" style="719" customWidth="1"/>
    <col min="13581" max="13824" width="9.109375" style="719"/>
    <col min="13825" max="13825" width="5" style="719" customWidth="1"/>
    <col min="13826" max="13826" width="21.6640625" style="719" customWidth="1"/>
    <col min="13827" max="13827" width="10.6640625" style="719" customWidth="1"/>
    <col min="13828" max="13828" width="12.109375" style="719" customWidth="1"/>
    <col min="13829" max="13829" width="10.6640625" style="719" customWidth="1"/>
    <col min="13830" max="13830" width="11.6640625" style="719" customWidth="1"/>
    <col min="13831" max="13831" width="10.6640625" style="719" customWidth="1"/>
    <col min="13832" max="13832" width="11.6640625" style="719" customWidth="1"/>
    <col min="13833" max="13833" width="10.6640625" style="719" customWidth="1"/>
    <col min="13834" max="13834" width="11.6640625" style="719" customWidth="1"/>
    <col min="13835" max="13835" width="10.6640625" style="719" customWidth="1"/>
    <col min="13836" max="13836" width="11.6640625" style="719" customWidth="1"/>
    <col min="13837" max="14080" width="9.109375" style="719"/>
    <col min="14081" max="14081" width="5" style="719" customWidth="1"/>
    <col min="14082" max="14082" width="21.6640625" style="719" customWidth="1"/>
    <col min="14083" max="14083" width="10.6640625" style="719" customWidth="1"/>
    <col min="14084" max="14084" width="12.109375" style="719" customWidth="1"/>
    <col min="14085" max="14085" width="10.6640625" style="719" customWidth="1"/>
    <col min="14086" max="14086" width="11.6640625" style="719" customWidth="1"/>
    <col min="14087" max="14087" width="10.6640625" style="719" customWidth="1"/>
    <col min="14088" max="14088" width="11.6640625" style="719" customWidth="1"/>
    <col min="14089" max="14089" width="10.6640625" style="719" customWidth="1"/>
    <col min="14090" max="14090" width="11.6640625" style="719" customWidth="1"/>
    <col min="14091" max="14091" width="10.6640625" style="719" customWidth="1"/>
    <col min="14092" max="14092" width="11.6640625" style="719" customWidth="1"/>
    <col min="14093" max="14336" width="9.109375" style="719"/>
    <col min="14337" max="14337" width="5" style="719" customWidth="1"/>
    <col min="14338" max="14338" width="21.6640625" style="719" customWidth="1"/>
    <col min="14339" max="14339" width="10.6640625" style="719" customWidth="1"/>
    <col min="14340" max="14340" width="12.109375" style="719" customWidth="1"/>
    <col min="14341" max="14341" width="10.6640625" style="719" customWidth="1"/>
    <col min="14342" max="14342" width="11.6640625" style="719" customWidth="1"/>
    <col min="14343" max="14343" width="10.6640625" style="719" customWidth="1"/>
    <col min="14344" max="14344" width="11.6640625" style="719" customWidth="1"/>
    <col min="14345" max="14345" width="10.6640625" style="719" customWidth="1"/>
    <col min="14346" max="14346" width="11.6640625" style="719" customWidth="1"/>
    <col min="14347" max="14347" width="10.6640625" style="719" customWidth="1"/>
    <col min="14348" max="14348" width="11.6640625" style="719" customWidth="1"/>
    <col min="14349" max="14592" width="9.109375" style="719"/>
    <col min="14593" max="14593" width="5" style="719" customWidth="1"/>
    <col min="14594" max="14594" width="21.6640625" style="719" customWidth="1"/>
    <col min="14595" max="14595" width="10.6640625" style="719" customWidth="1"/>
    <col min="14596" max="14596" width="12.109375" style="719" customWidth="1"/>
    <col min="14597" max="14597" width="10.6640625" style="719" customWidth="1"/>
    <col min="14598" max="14598" width="11.6640625" style="719" customWidth="1"/>
    <col min="14599" max="14599" width="10.6640625" style="719" customWidth="1"/>
    <col min="14600" max="14600" width="11.6640625" style="719" customWidth="1"/>
    <col min="14601" max="14601" width="10.6640625" style="719" customWidth="1"/>
    <col min="14602" max="14602" width="11.6640625" style="719" customWidth="1"/>
    <col min="14603" max="14603" width="10.6640625" style="719" customWidth="1"/>
    <col min="14604" max="14604" width="11.6640625" style="719" customWidth="1"/>
    <col min="14605" max="14848" width="9.109375" style="719"/>
    <col min="14849" max="14849" width="5" style="719" customWidth="1"/>
    <col min="14850" max="14850" width="21.6640625" style="719" customWidth="1"/>
    <col min="14851" max="14851" width="10.6640625" style="719" customWidth="1"/>
    <col min="14852" max="14852" width="12.109375" style="719" customWidth="1"/>
    <col min="14853" max="14853" width="10.6640625" style="719" customWidth="1"/>
    <col min="14854" max="14854" width="11.6640625" style="719" customWidth="1"/>
    <col min="14855" max="14855" width="10.6640625" style="719" customWidth="1"/>
    <col min="14856" max="14856" width="11.6640625" style="719" customWidth="1"/>
    <col min="14857" max="14857" width="10.6640625" style="719" customWidth="1"/>
    <col min="14858" max="14858" width="11.6640625" style="719" customWidth="1"/>
    <col min="14859" max="14859" width="10.6640625" style="719" customWidth="1"/>
    <col min="14860" max="14860" width="11.6640625" style="719" customWidth="1"/>
    <col min="14861" max="15104" width="9.109375" style="719"/>
    <col min="15105" max="15105" width="5" style="719" customWidth="1"/>
    <col min="15106" max="15106" width="21.6640625" style="719" customWidth="1"/>
    <col min="15107" max="15107" width="10.6640625" style="719" customWidth="1"/>
    <col min="15108" max="15108" width="12.109375" style="719" customWidth="1"/>
    <col min="15109" max="15109" width="10.6640625" style="719" customWidth="1"/>
    <col min="15110" max="15110" width="11.6640625" style="719" customWidth="1"/>
    <col min="15111" max="15111" width="10.6640625" style="719" customWidth="1"/>
    <col min="15112" max="15112" width="11.6640625" style="719" customWidth="1"/>
    <col min="15113" max="15113" width="10.6640625" style="719" customWidth="1"/>
    <col min="15114" max="15114" width="11.6640625" style="719" customWidth="1"/>
    <col min="15115" max="15115" width="10.6640625" style="719" customWidth="1"/>
    <col min="15116" max="15116" width="11.6640625" style="719" customWidth="1"/>
    <col min="15117" max="15360" width="9.109375" style="719"/>
    <col min="15361" max="15361" width="5" style="719" customWidth="1"/>
    <col min="15362" max="15362" width="21.6640625" style="719" customWidth="1"/>
    <col min="15363" max="15363" width="10.6640625" style="719" customWidth="1"/>
    <col min="15364" max="15364" width="12.109375" style="719" customWidth="1"/>
    <col min="15365" max="15365" width="10.6640625" style="719" customWidth="1"/>
    <col min="15366" max="15366" width="11.6640625" style="719" customWidth="1"/>
    <col min="15367" max="15367" width="10.6640625" style="719" customWidth="1"/>
    <col min="15368" max="15368" width="11.6640625" style="719" customWidth="1"/>
    <col min="15369" max="15369" width="10.6640625" style="719" customWidth="1"/>
    <col min="15370" max="15370" width="11.6640625" style="719" customWidth="1"/>
    <col min="15371" max="15371" width="10.6640625" style="719" customWidth="1"/>
    <col min="15372" max="15372" width="11.6640625" style="719" customWidth="1"/>
    <col min="15373" max="15616" width="9.109375" style="719"/>
    <col min="15617" max="15617" width="5" style="719" customWidth="1"/>
    <col min="15618" max="15618" width="21.6640625" style="719" customWidth="1"/>
    <col min="15619" max="15619" width="10.6640625" style="719" customWidth="1"/>
    <col min="15620" max="15620" width="12.109375" style="719" customWidth="1"/>
    <col min="15621" max="15621" width="10.6640625" style="719" customWidth="1"/>
    <col min="15622" max="15622" width="11.6640625" style="719" customWidth="1"/>
    <col min="15623" max="15623" width="10.6640625" style="719" customWidth="1"/>
    <col min="15624" max="15624" width="11.6640625" style="719" customWidth="1"/>
    <col min="15625" max="15625" width="10.6640625" style="719" customWidth="1"/>
    <col min="15626" max="15626" width="11.6640625" style="719" customWidth="1"/>
    <col min="15627" max="15627" width="10.6640625" style="719" customWidth="1"/>
    <col min="15628" max="15628" width="11.6640625" style="719" customWidth="1"/>
    <col min="15629" max="15872" width="9.109375" style="719"/>
    <col min="15873" max="15873" width="5" style="719" customWidth="1"/>
    <col min="15874" max="15874" width="21.6640625" style="719" customWidth="1"/>
    <col min="15875" max="15875" width="10.6640625" style="719" customWidth="1"/>
    <col min="15876" max="15876" width="12.109375" style="719" customWidth="1"/>
    <col min="15877" max="15877" width="10.6640625" style="719" customWidth="1"/>
    <col min="15878" max="15878" width="11.6640625" style="719" customWidth="1"/>
    <col min="15879" max="15879" width="10.6640625" style="719" customWidth="1"/>
    <col min="15880" max="15880" width="11.6640625" style="719" customWidth="1"/>
    <col min="15881" max="15881" width="10.6640625" style="719" customWidth="1"/>
    <col min="15882" max="15882" width="11.6640625" style="719" customWidth="1"/>
    <col min="15883" max="15883" width="10.6640625" style="719" customWidth="1"/>
    <col min="15884" max="15884" width="11.6640625" style="719" customWidth="1"/>
    <col min="15885" max="16128" width="9.109375" style="719"/>
    <col min="16129" max="16129" width="5" style="719" customWidth="1"/>
    <col min="16130" max="16130" width="21.6640625" style="719" customWidth="1"/>
    <col min="16131" max="16131" width="10.6640625" style="719" customWidth="1"/>
    <col min="16132" max="16132" width="12.109375" style="719" customWidth="1"/>
    <col min="16133" max="16133" width="10.6640625" style="719" customWidth="1"/>
    <col min="16134" max="16134" width="11.6640625" style="719" customWidth="1"/>
    <col min="16135" max="16135" width="10.6640625" style="719" customWidth="1"/>
    <col min="16136" max="16136" width="11.6640625" style="719" customWidth="1"/>
    <col min="16137" max="16137" width="10.6640625" style="719" customWidth="1"/>
    <col min="16138" max="16138" width="11.6640625" style="719" customWidth="1"/>
    <col min="16139" max="16139" width="10.6640625" style="719" customWidth="1"/>
    <col min="16140" max="16140" width="11.6640625" style="719" customWidth="1"/>
    <col min="16141" max="16384" width="9.109375" style="719"/>
  </cols>
  <sheetData>
    <row r="1" spans="1:14">
      <c r="A1" s="2291"/>
      <c r="B1" s="2292"/>
      <c r="D1" s="718"/>
      <c r="L1" s="243" t="s">
        <v>1130</v>
      </c>
      <c r="N1" s="1710"/>
    </row>
    <row r="2" spans="1:14">
      <c r="A2" s="2293" t="s">
        <v>408</v>
      </c>
      <c r="B2" s="2293"/>
      <c r="C2" s="720"/>
      <c r="D2" s="720" t="s">
        <v>409</v>
      </c>
      <c r="E2" s="722"/>
    </row>
    <row r="3" spans="1:14">
      <c r="A3" s="720"/>
      <c r="B3" s="720"/>
      <c r="C3" s="720"/>
      <c r="D3" s="720"/>
      <c r="E3" s="722"/>
    </row>
    <row r="4" spans="1:14">
      <c r="A4" s="720"/>
      <c r="B4" s="720"/>
      <c r="C4" s="720"/>
      <c r="D4" s="720"/>
      <c r="E4" s="722"/>
    </row>
    <row r="5" spans="1:14">
      <c r="A5" s="720"/>
      <c r="B5" s="720"/>
      <c r="C5" s="720"/>
      <c r="D5" s="720"/>
      <c r="E5" s="722"/>
    </row>
    <row r="6" spans="1:14" ht="15.6">
      <c r="B6" s="1523" t="s">
        <v>1131</v>
      </c>
      <c r="C6" s="1524"/>
      <c r="D6" s="1525"/>
      <c r="E6" s="1525"/>
      <c r="F6" s="1525"/>
      <c r="G6" s="1525"/>
      <c r="H6" s="1525"/>
      <c r="I6" s="1525"/>
      <c r="J6" s="1525"/>
      <c r="K6" s="1525"/>
      <c r="L6" s="1525"/>
    </row>
    <row r="7" spans="1:14">
      <c r="B7" s="719"/>
      <c r="C7" s="719"/>
      <c r="F7" s="721" t="s">
        <v>495</v>
      </c>
      <c r="G7" s="1526"/>
    </row>
    <row r="8" spans="1:14">
      <c r="B8" s="719"/>
      <c r="C8" s="721"/>
    </row>
    <row r="9" spans="1:14">
      <c r="B9" s="719"/>
      <c r="C9" s="721"/>
      <c r="L9" s="722" t="s">
        <v>5</v>
      </c>
    </row>
    <row r="10" spans="1:14" ht="17.100000000000001" customHeight="1">
      <c r="B10" s="2285" t="s">
        <v>1132</v>
      </c>
      <c r="C10" s="2286" t="s">
        <v>1133</v>
      </c>
      <c r="D10" s="2287"/>
      <c r="E10" s="2287"/>
      <c r="F10" s="2287"/>
      <c r="G10" s="2287"/>
      <c r="H10" s="2287"/>
      <c r="I10" s="2287"/>
      <c r="J10" s="2287"/>
      <c r="K10" s="2287"/>
      <c r="L10" s="2288"/>
    </row>
    <row r="11" spans="1:14" ht="17.100000000000001" customHeight="1">
      <c r="B11" s="2285"/>
      <c r="C11" s="2289" t="s">
        <v>1134</v>
      </c>
      <c r="D11" s="2290"/>
      <c r="E11" s="2289" t="s">
        <v>1135</v>
      </c>
      <c r="F11" s="2290"/>
      <c r="G11" s="2289" t="s">
        <v>1136</v>
      </c>
      <c r="H11" s="2290"/>
      <c r="I11" s="2289" t="s">
        <v>1137</v>
      </c>
      <c r="J11" s="2290"/>
      <c r="K11" s="2289" t="s">
        <v>1138</v>
      </c>
      <c r="L11" s="2290"/>
    </row>
    <row r="12" spans="1:14" ht="17.100000000000001" customHeight="1">
      <c r="B12" s="2285"/>
      <c r="C12" s="1527" t="s">
        <v>457</v>
      </c>
      <c r="D12" s="1528" t="s">
        <v>1139</v>
      </c>
      <c r="E12" s="1527" t="s">
        <v>457</v>
      </c>
      <c r="F12" s="1528" t="s">
        <v>1139</v>
      </c>
      <c r="G12" s="1527" t="s">
        <v>457</v>
      </c>
      <c r="H12" s="1528" t="s">
        <v>1139</v>
      </c>
      <c r="I12" s="1527" t="s">
        <v>457</v>
      </c>
      <c r="J12" s="1528" t="s">
        <v>1139</v>
      </c>
      <c r="K12" s="1527" t="s">
        <v>457</v>
      </c>
      <c r="L12" s="1528" t="s">
        <v>1139</v>
      </c>
    </row>
    <row r="13" spans="1:14" ht="17.100000000000001" customHeight="1">
      <c r="B13" s="1529" t="s">
        <v>1140</v>
      </c>
      <c r="C13" s="1530"/>
      <c r="D13" s="1531"/>
      <c r="E13" s="1531"/>
      <c r="F13" s="1531"/>
      <c r="G13" s="1531"/>
      <c r="H13" s="1531"/>
      <c r="I13" s="1531"/>
      <c r="J13" s="1531"/>
      <c r="K13" s="1531"/>
      <c r="L13" s="1531"/>
    </row>
    <row r="14" spans="1:14" ht="17.100000000000001" customHeight="1">
      <c r="B14" s="1529" t="s">
        <v>1141</v>
      </c>
      <c r="C14" s="1530"/>
      <c r="D14" s="1531"/>
      <c r="E14" s="1531"/>
      <c r="F14" s="1531"/>
      <c r="G14" s="1531"/>
      <c r="H14" s="1531"/>
      <c r="I14" s="1531"/>
      <c r="J14" s="1531"/>
      <c r="K14" s="1531"/>
      <c r="L14" s="1531"/>
    </row>
    <row r="15" spans="1:14" ht="17.100000000000001" customHeight="1">
      <c r="B15" s="1532" t="s">
        <v>113</v>
      </c>
      <c r="C15" s="1533">
        <f>SUM(C13:C14)</f>
        <v>0</v>
      </c>
      <c r="D15" s="1533">
        <f t="shared" ref="D15:L15" si="0">SUM(D13:D14)</f>
        <v>0</v>
      </c>
      <c r="E15" s="1533">
        <f t="shared" si="0"/>
        <v>0</v>
      </c>
      <c r="F15" s="1533">
        <f t="shared" si="0"/>
        <v>0</v>
      </c>
      <c r="G15" s="1533">
        <f t="shared" si="0"/>
        <v>0</v>
      </c>
      <c r="H15" s="1533">
        <f t="shared" si="0"/>
        <v>0</v>
      </c>
      <c r="I15" s="1533">
        <f t="shared" si="0"/>
        <v>0</v>
      </c>
      <c r="J15" s="1533">
        <f t="shared" si="0"/>
        <v>0</v>
      </c>
      <c r="K15" s="1533">
        <f t="shared" si="0"/>
        <v>0</v>
      </c>
      <c r="L15" s="1533">
        <f t="shared" si="0"/>
        <v>0</v>
      </c>
    </row>
    <row r="16" spans="1:14" ht="17.100000000000001" customHeight="1">
      <c r="B16" s="719"/>
      <c r="C16" s="721"/>
    </row>
    <row r="17" spans="2:12">
      <c r="B17" s="719"/>
      <c r="C17" s="721"/>
    </row>
    <row r="18" spans="2:12">
      <c r="B18" s="719"/>
      <c r="C18" s="721"/>
    </row>
    <row r="19" spans="2:12">
      <c r="B19" s="719"/>
      <c r="C19" s="721"/>
      <c r="L19" s="722" t="s">
        <v>5</v>
      </c>
    </row>
    <row r="20" spans="2:12" ht="17.100000000000001" customHeight="1">
      <c r="B20" s="2285" t="s">
        <v>1132</v>
      </c>
      <c r="C20" s="2286" t="s">
        <v>1142</v>
      </c>
      <c r="D20" s="2287"/>
      <c r="E20" s="2287"/>
      <c r="F20" s="2287"/>
      <c r="G20" s="2287"/>
      <c r="H20" s="2287"/>
      <c r="I20" s="2287"/>
      <c r="J20" s="2287"/>
      <c r="K20" s="2287"/>
      <c r="L20" s="2288"/>
    </row>
    <row r="21" spans="2:12" ht="17.100000000000001" customHeight="1">
      <c r="B21" s="2285"/>
      <c r="C21" s="2289" t="s">
        <v>1134</v>
      </c>
      <c r="D21" s="2290"/>
      <c r="E21" s="2289" t="s">
        <v>1135</v>
      </c>
      <c r="F21" s="2290"/>
      <c r="G21" s="2289" t="s">
        <v>1136</v>
      </c>
      <c r="H21" s="2290"/>
      <c r="I21" s="2289" t="s">
        <v>1137</v>
      </c>
      <c r="J21" s="2290"/>
      <c r="K21" s="2289" t="s">
        <v>1138</v>
      </c>
      <c r="L21" s="2290"/>
    </row>
    <row r="22" spans="2:12" ht="17.100000000000001" customHeight="1">
      <c r="B22" s="2285"/>
      <c r="C22" s="1527" t="s">
        <v>457</v>
      </c>
      <c r="D22" s="1528" t="s">
        <v>1139</v>
      </c>
      <c r="E22" s="1527" t="s">
        <v>457</v>
      </c>
      <c r="F22" s="1528" t="s">
        <v>1139</v>
      </c>
      <c r="G22" s="1527" t="s">
        <v>457</v>
      </c>
      <c r="H22" s="1528" t="s">
        <v>1139</v>
      </c>
      <c r="I22" s="1527" t="s">
        <v>457</v>
      </c>
      <c r="J22" s="1528" t="s">
        <v>1139</v>
      </c>
      <c r="K22" s="1527" t="s">
        <v>457</v>
      </c>
      <c r="L22" s="1528" t="s">
        <v>1139</v>
      </c>
    </row>
    <row r="23" spans="2:12" ht="17.100000000000001" customHeight="1">
      <c r="B23" s="1529" t="s">
        <v>1140</v>
      </c>
      <c r="C23" s="1530"/>
      <c r="D23" s="1531"/>
      <c r="E23" s="1531"/>
      <c r="F23" s="1531"/>
      <c r="G23" s="1531"/>
      <c r="H23" s="1531"/>
      <c r="I23" s="1531"/>
      <c r="J23" s="1531"/>
      <c r="K23" s="1531"/>
      <c r="L23" s="1531"/>
    </row>
    <row r="24" spans="2:12" ht="17.100000000000001" customHeight="1">
      <c r="B24" s="1529" t="s">
        <v>1141</v>
      </c>
      <c r="C24" s="1530"/>
      <c r="D24" s="1531"/>
      <c r="E24" s="1531"/>
      <c r="F24" s="1531"/>
      <c r="G24" s="1531"/>
      <c r="H24" s="1531"/>
      <c r="I24" s="1531"/>
      <c r="J24" s="1531"/>
      <c r="K24" s="1531"/>
      <c r="L24" s="1531"/>
    </row>
    <row r="25" spans="2:12" ht="17.100000000000001" customHeight="1">
      <c r="B25" s="1532" t="s">
        <v>113</v>
      </c>
      <c r="C25" s="1533">
        <f t="shared" ref="C25:L25" si="1">SUM(C23:C24)</f>
        <v>0</v>
      </c>
      <c r="D25" s="1533">
        <f t="shared" si="1"/>
        <v>0</v>
      </c>
      <c r="E25" s="1533">
        <f t="shared" si="1"/>
        <v>0</v>
      </c>
      <c r="F25" s="1533">
        <f t="shared" si="1"/>
        <v>0</v>
      </c>
      <c r="G25" s="1533">
        <f t="shared" si="1"/>
        <v>0</v>
      </c>
      <c r="H25" s="1533">
        <f t="shared" si="1"/>
        <v>0</v>
      </c>
      <c r="I25" s="1533">
        <f t="shared" si="1"/>
        <v>0</v>
      </c>
      <c r="J25" s="1533">
        <f t="shared" si="1"/>
        <v>0</v>
      </c>
      <c r="K25" s="1533">
        <f t="shared" si="1"/>
        <v>0</v>
      </c>
      <c r="L25" s="1533">
        <f t="shared" si="1"/>
        <v>0</v>
      </c>
    </row>
    <row r="26" spans="2:12">
      <c r="B26" s="719"/>
    </row>
    <row r="27" spans="2:12">
      <c r="B27" s="1534"/>
      <c r="C27" s="717" t="s">
        <v>544</v>
      </c>
      <c r="D27" s="1535"/>
    </row>
    <row r="28" spans="2:12">
      <c r="B28" s="1014" t="s">
        <v>545</v>
      </c>
      <c r="C28" s="717" t="s">
        <v>546</v>
      </c>
      <c r="D28" s="720" t="s">
        <v>103</v>
      </c>
    </row>
  </sheetData>
  <mergeCells count="16">
    <mergeCell ref="A1:B1"/>
    <mergeCell ref="A2:B2"/>
    <mergeCell ref="B10:B12"/>
    <mergeCell ref="C10:L10"/>
    <mergeCell ref="C11:D11"/>
    <mergeCell ref="E11:F11"/>
    <mergeCell ref="G11:H11"/>
    <mergeCell ref="I11:J11"/>
    <mergeCell ref="K11:L11"/>
    <mergeCell ref="B20:B22"/>
    <mergeCell ref="C20:L20"/>
    <mergeCell ref="C21:D21"/>
    <mergeCell ref="E21:F21"/>
    <mergeCell ref="G21:H21"/>
    <mergeCell ref="I21:J21"/>
    <mergeCell ref="K21:L21"/>
  </mergeCells>
  <dataValidations count="1">
    <dataValidation type="date" allowBlank="1" showInputMessage="1" showErrorMessage="1" error="Nekorektan datum" prompt="Uneti datum u obliku_x000a_dan mes god_x000a_datum separator &quot;/&quot; ili &quot;-&quot; _x000a_ili &quot;.&quot;" sqref="WVO98304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xr:uid="{00000000-0002-0000-0B00-000000000000}">
      <formula1>36525</formula1>
      <formula2>44196</formula2>
    </dataValidation>
  </dataValidations>
  <printOptions horizontalCentered="1"/>
  <pageMargins left="0.45" right="0.28000000000000003" top="0.39370078740157483" bottom="0.39370078740157483" header="0.11811023622047245" footer="0.11811023622047245"/>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44"/>
  <sheetViews>
    <sheetView zoomScaleNormal="100" workbookViewId="0">
      <selection activeCell="D7" sqref="D7"/>
    </sheetView>
  </sheetViews>
  <sheetFormatPr defaultRowHeight="13.8"/>
  <cols>
    <col min="1" max="1" width="5.109375" style="1" customWidth="1"/>
    <col min="2" max="2" width="28.5546875" style="1" customWidth="1"/>
    <col min="3" max="3" width="19.109375" style="1" customWidth="1"/>
    <col min="4" max="4" width="13.88671875" style="1" customWidth="1"/>
    <col min="5" max="5" width="12.109375" style="1" customWidth="1"/>
    <col min="6" max="6" width="11.88671875" style="1" customWidth="1"/>
    <col min="7" max="256" width="9.109375" style="1"/>
    <col min="257" max="257" width="5.109375" style="1" customWidth="1"/>
    <col min="258" max="258" width="28.5546875" style="1" customWidth="1"/>
    <col min="259" max="259" width="19.109375" style="1" customWidth="1"/>
    <col min="260" max="260" width="13.88671875" style="1" customWidth="1"/>
    <col min="261" max="261" width="12.109375" style="1" customWidth="1"/>
    <col min="262" max="262" width="11.88671875" style="1" customWidth="1"/>
    <col min="263" max="512" width="9.109375" style="1"/>
    <col min="513" max="513" width="5.109375" style="1" customWidth="1"/>
    <col min="514" max="514" width="28.5546875" style="1" customWidth="1"/>
    <col min="515" max="515" width="19.109375" style="1" customWidth="1"/>
    <col min="516" max="516" width="13.88671875" style="1" customWidth="1"/>
    <col min="517" max="517" width="12.109375" style="1" customWidth="1"/>
    <col min="518" max="518" width="11.88671875" style="1" customWidth="1"/>
    <col min="519" max="768" width="9.109375" style="1"/>
    <col min="769" max="769" width="5.109375" style="1" customWidth="1"/>
    <col min="770" max="770" width="28.5546875" style="1" customWidth="1"/>
    <col min="771" max="771" width="19.109375" style="1" customWidth="1"/>
    <col min="772" max="772" width="13.88671875" style="1" customWidth="1"/>
    <col min="773" max="773" width="12.109375" style="1" customWidth="1"/>
    <col min="774" max="774" width="11.88671875" style="1" customWidth="1"/>
    <col min="775" max="1024" width="9.109375" style="1"/>
    <col min="1025" max="1025" width="5.109375" style="1" customWidth="1"/>
    <col min="1026" max="1026" width="28.5546875" style="1" customWidth="1"/>
    <col min="1027" max="1027" width="19.109375" style="1" customWidth="1"/>
    <col min="1028" max="1028" width="13.88671875" style="1" customWidth="1"/>
    <col min="1029" max="1029" width="12.109375" style="1" customWidth="1"/>
    <col min="1030" max="1030" width="11.88671875" style="1" customWidth="1"/>
    <col min="1031" max="1280" width="9.109375" style="1"/>
    <col min="1281" max="1281" width="5.109375" style="1" customWidth="1"/>
    <col min="1282" max="1282" width="28.5546875" style="1" customWidth="1"/>
    <col min="1283" max="1283" width="19.109375" style="1" customWidth="1"/>
    <col min="1284" max="1284" width="13.88671875" style="1" customWidth="1"/>
    <col min="1285" max="1285" width="12.109375" style="1" customWidth="1"/>
    <col min="1286" max="1286" width="11.88671875" style="1" customWidth="1"/>
    <col min="1287" max="1536" width="9.109375" style="1"/>
    <col min="1537" max="1537" width="5.109375" style="1" customWidth="1"/>
    <col min="1538" max="1538" width="28.5546875" style="1" customWidth="1"/>
    <col min="1539" max="1539" width="19.109375" style="1" customWidth="1"/>
    <col min="1540" max="1540" width="13.88671875" style="1" customWidth="1"/>
    <col min="1541" max="1541" width="12.109375" style="1" customWidth="1"/>
    <col min="1542" max="1542" width="11.88671875" style="1" customWidth="1"/>
    <col min="1543" max="1792" width="9.109375" style="1"/>
    <col min="1793" max="1793" width="5.109375" style="1" customWidth="1"/>
    <col min="1794" max="1794" width="28.5546875" style="1" customWidth="1"/>
    <col min="1795" max="1795" width="19.109375" style="1" customWidth="1"/>
    <col min="1796" max="1796" width="13.88671875" style="1" customWidth="1"/>
    <col min="1797" max="1797" width="12.109375" style="1" customWidth="1"/>
    <col min="1798" max="1798" width="11.88671875" style="1" customWidth="1"/>
    <col min="1799" max="2048" width="9.109375" style="1"/>
    <col min="2049" max="2049" width="5.109375" style="1" customWidth="1"/>
    <col min="2050" max="2050" width="28.5546875" style="1" customWidth="1"/>
    <col min="2051" max="2051" width="19.109375" style="1" customWidth="1"/>
    <col min="2052" max="2052" width="13.88671875" style="1" customWidth="1"/>
    <col min="2053" max="2053" width="12.109375" style="1" customWidth="1"/>
    <col min="2054" max="2054" width="11.88671875" style="1" customWidth="1"/>
    <col min="2055" max="2304" width="9.109375" style="1"/>
    <col min="2305" max="2305" width="5.109375" style="1" customWidth="1"/>
    <col min="2306" max="2306" width="28.5546875" style="1" customWidth="1"/>
    <col min="2307" max="2307" width="19.109375" style="1" customWidth="1"/>
    <col min="2308" max="2308" width="13.88671875" style="1" customWidth="1"/>
    <col min="2309" max="2309" width="12.109375" style="1" customWidth="1"/>
    <col min="2310" max="2310" width="11.88671875" style="1" customWidth="1"/>
    <col min="2311" max="2560" width="9.109375" style="1"/>
    <col min="2561" max="2561" width="5.109375" style="1" customWidth="1"/>
    <col min="2562" max="2562" width="28.5546875" style="1" customWidth="1"/>
    <col min="2563" max="2563" width="19.109375" style="1" customWidth="1"/>
    <col min="2564" max="2564" width="13.88671875" style="1" customWidth="1"/>
    <col min="2565" max="2565" width="12.109375" style="1" customWidth="1"/>
    <col min="2566" max="2566" width="11.88671875" style="1" customWidth="1"/>
    <col min="2567" max="2816" width="9.109375" style="1"/>
    <col min="2817" max="2817" width="5.109375" style="1" customWidth="1"/>
    <col min="2818" max="2818" width="28.5546875" style="1" customWidth="1"/>
    <col min="2819" max="2819" width="19.109375" style="1" customWidth="1"/>
    <col min="2820" max="2820" width="13.88671875" style="1" customWidth="1"/>
    <col min="2821" max="2821" width="12.109375" style="1" customWidth="1"/>
    <col min="2822" max="2822" width="11.88671875" style="1" customWidth="1"/>
    <col min="2823" max="3072" width="9.109375" style="1"/>
    <col min="3073" max="3073" width="5.109375" style="1" customWidth="1"/>
    <col min="3074" max="3074" width="28.5546875" style="1" customWidth="1"/>
    <col min="3075" max="3075" width="19.109375" style="1" customWidth="1"/>
    <col min="3076" max="3076" width="13.88671875" style="1" customWidth="1"/>
    <col min="3077" max="3077" width="12.109375" style="1" customWidth="1"/>
    <col min="3078" max="3078" width="11.88671875" style="1" customWidth="1"/>
    <col min="3079" max="3328" width="9.109375" style="1"/>
    <col min="3329" max="3329" width="5.109375" style="1" customWidth="1"/>
    <col min="3330" max="3330" width="28.5546875" style="1" customWidth="1"/>
    <col min="3331" max="3331" width="19.109375" style="1" customWidth="1"/>
    <col min="3332" max="3332" width="13.88671875" style="1" customWidth="1"/>
    <col min="3333" max="3333" width="12.109375" style="1" customWidth="1"/>
    <col min="3334" max="3334" width="11.88671875" style="1" customWidth="1"/>
    <col min="3335" max="3584" width="9.109375" style="1"/>
    <col min="3585" max="3585" width="5.109375" style="1" customWidth="1"/>
    <col min="3586" max="3586" width="28.5546875" style="1" customWidth="1"/>
    <col min="3587" max="3587" width="19.109375" style="1" customWidth="1"/>
    <col min="3588" max="3588" width="13.88671875" style="1" customWidth="1"/>
    <col min="3589" max="3589" width="12.109375" style="1" customWidth="1"/>
    <col min="3590" max="3590" width="11.88671875" style="1" customWidth="1"/>
    <col min="3591" max="3840" width="9.109375" style="1"/>
    <col min="3841" max="3841" width="5.109375" style="1" customWidth="1"/>
    <col min="3842" max="3842" width="28.5546875" style="1" customWidth="1"/>
    <col min="3843" max="3843" width="19.109375" style="1" customWidth="1"/>
    <col min="3844" max="3844" width="13.88671875" style="1" customWidth="1"/>
    <col min="3845" max="3845" width="12.109375" style="1" customWidth="1"/>
    <col min="3846" max="3846" width="11.88671875" style="1" customWidth="1"/>
    <col min="3847" max="4096" width="9.109375" style="1"/>
    <col min="4097" max="4097" width="5.109375" style="1" customWidth="1"/>
    <col min="4098" max="4098" width="28.5546875" style="1" customWidth="1"/>
    <col min="4099" max="4099" width="19.109375" style="1" customWidth="1"/>
    <col min="4100" max="4100" width="13.88671875" style="1" customWidth="1"/>
    <col min="4101" max="4101" width="12.109375" style="1" customWidth="1"/>
    <col min="4102" max="4102" width="11.88671875" style="1" customWidth="1"/>
    <col min="4103" max="4352" width="9.109375" style="1"/>
    <col min="4353" max="4353" width="5.109375" style="1" customWidth="1"/>
    <col min="4354" max="4354" width="28.5546875" style="1" customWidth="1"/>
    <col min="4355" max="4355" width="19.109375" style="1" customWidth="1"/>
    <col min="4356" max="4356" width="13.88671875" style="1" customWidth="1"/>
    <col min="4357" max="4357" width="12.109375" style="1" customWidth="1"/>
    <col min="4358" max="4358" width="11.88671875" style="1" customWidth="1"/>
    <col min="4359" max="4608" width="9.109375" style="1"/>
    <col min="4609" max="4609" width="5.109375" style="1" customWidth="1"/>
    <col min="4610" max="4610" width="28.5546875" style="1" customWidth="1"/>
    <col min="4611" max="4611" width="19.109375" style="1" customWidth="1"/>
    <col min="4612" max="4612" width="13.88671875" style="1" customWidth="1"/>
    <col min="4613" max="4613" width="12.109375" style="1" customWidth="1"/>
    <col min="4614" max="4614" width="11.88671875" style="1" customWidth="1"/>
    <col min="4615" max="4864" width="9.109375" style="1"/>
    <col min="4865" max="4865" width="5.109375" style="1" customWidth="1"/>
    <col min="4866" max="4866" width="28.5546875" style="1" customWidth="1"/>
    <col min="4867" max="4867" width="19.109375" style="1" customWidth="1"/>
    <col min="4868" max="4868" width="13.88671875" style="1" customWidth="1"/>
    <col min="4869" max="4869" width="12.109375" style="1" customWidth="1"/>
    <col min="4870" max="4870" width="11.88671875" style="1" customWidth="1"/>
    <col min="4871" max="5120" width="9.109375" style="1"/>
    <col min="5121" max="5121" width="5.109375" style="1" customWidth="1"/>
    <col min="5122" max="5122" width="28.5546875" style="1" customWidth="1"/>
    <col min="5123" max="5123" width="19.109375" style="1" customWidth="1"/>
    <col min="5124" max="5124" width="13.88671875" style="1" customWidth="1"/>
    <col min="5125" max="5125" width="12.109375" style="1" customWidth="1"/>
    <col min="5126" max="5126" width="11.88671875" style="1" customWidth="1"/>
    <col min="5127" max="5376" width="9.109375" style="1"/>
    <col min="5377" max="5377" width="5.109375" style="1" customWidth="1"/>
    <col min="5378" max="5378" width="28.5546875" style="1" customWidth="1"/>
    <col min="5379" max="5379" width="19.109375" style="1" customWidth="1"/>
    <col min="5380" max="5380" width="13.88671875" style="1" customWidth="1"/>
    <col min="5381" max="5381" width="12.109375" style="1" customWidth="1"/>
    <col min="5382" max="5382" width="11.88671875" style="1" customWidth="1"/>
    <col min="5383" max="5632" width="9.109375" style="1"/>
    <col min="5633" max="5633" width="5.109375" style="1" customWidth="1"/>
    <col min="5634" max="5634" width="28.5546875" style="1" customWidth="1"/>
    <col min="5635" max="5635" width="19.109375" style="1" customWidth="1"/>
    <col min="5636" max="5636" width="13.88671875" style="1" customWidth="1"/>
    <col min="5637" max="5637" width="12.109375" style="1" customWidth="1"/>
    <col min="5638" max="5638" width="11.88671875" style="1" customWidth="1"/>
    <col min="5639" max="5888" width="9.109375" style="1"/>
    <col min="5889" max="5889" width="5.109375" style="1" customWidth="1"/>
    <col min="5890" max="5890" width="28.5546875" style="1" customWidth="1"/>
    <col min="5891" max="5891" width="19.109375" style="1" customWidth="1"/>
    <col min="5892" max="5892" width="13.88671875" style="1" customWidth="1"/>
    <col min="5893" max="5893" width="12.109375" style="1" customWidth="1"/>
    <col min="5894" max="5894" width="11.88671875" style="1" customWidth="1"/>
    <col min="5895" max="6144" width="9.109375" style="1"/>
    <col min="6145" max="6145" width="5.109375" style="1" customWidth="1"/>
    <col min="6146" max="6146" width="28.5546875" style="1" customWidth="1"/>
    <col min="6147" max="6147" width="19.109375" style="1" customWidth="1"/>
    <col min="6148" max="6148" width="13.88671875" style="1" customWidth="1"/>
    <col min="6149" max="6149" width="12.109375" style="1" customWidth="1"/>
    <col min="6150" max="6150" width="11.88671875" style="1" customWidth="1"/>
    <col min="6151" max="6400" width="9.109375" style="1"/>
    <col min="6401" max="6401" width="5.109375" style="1" customWidth="1"/>
    <col min="6402" max="6402" width="28.5546875" style="1" customWidth="1"/>
    <col min="6403" max="6403" width="19.109375" style="1" customWidth="1"/>
    <col min="6404" max="6404" width="13.88671875" style="1" customWidth="1"/>
    <col min="6405" max="6405" width="12.109375" style="1" customWidth="1"/>
    <col min="6406" max="6406" width="11.88671875" style="1" customWidth="1"/>
    <col min="6407" max="6656" width="9.109375" style="1"/>
    <col min="6657" max="6657" width="5.109375" style="1" customWidth="1"/>
    <col min="6658" max="6658" width="28.5546875" style="1" customWidth="1"/>
    <col min="6659" max="6659" width="19.109375" style="1" customWidth="1"/>
    <col min="6660" max="6660" width="13.88671875" style="1" customWidth="1"/>
    <col min="6661" max="6661" width="12.109375" style="1" customWidth="1"/>
    <col min="6662" max="6662" width="11.88671875" style="1" customWidth="1"/>
    <col min="6663" max="6912" width="9.109375" style="1"/>
    <col min="6913" max="6913" width="5.109375" style="1" customWidth="1"/>
    <col min="6914" max="6914" width="28.5546875" style="1" customWidth="1"/>
    <col min="6915" max="6915" width="19.109375" style="1" customWidth="1"/>
    <col min="6916" max="6916" width="13.88671875" style="1" customWidth="1"/>
    <col min="6917" max="6917" width="12.109375" style="1" customWidth="1"/>
    <col min="6918" max="6918" width="11.88671875" style="1" customWidth="1"/>
    <col min="6919" max="7168" width="9.109375" style="1"/>
    <col min="7169" max="7169" width="5.109375" style="1" customWidth="1"/>
    <col min="7170" max="7170" width="28.5546875" style="1" customWidth="1"/>
    <col min="7171" max="7171" width="19.109375" style="1" customWidth="1"/>
    <col min="7172" max="7172" width="13.88671875" style="1" customWidth="1"/>
    <col min="7173" max="7173" width="12.109375" style="1" customWidth="1"/>
    <col min="7174" max="7174" width="11.88671875" style="1" customWidth="1"/>
    <col min="7175" max="7424" width="9.109375" style="1"/>
    <col min="7425" max="7425" width="5.109375" style="1" customWidth="1"/>
    <col min="7426" max="7426" width="28.5546875" style="1" customWidth="1"/>
    <col min="7427" max="7427" width="19.109375" style="1" customWidth="1"/>
    <col min="7428" max="7428" width="13.88671875" style="1" customWidth="1"/>
    <col min="7429" max="7429" width="12.109375" style="1" customWidth="1"/>
    <col min="7430" max="7430" width="11.88671875" style="1" customWidth="1"/>
    <col min="7431" max="7680" width="9.109375" style="1"/>
    <col min="7681" max="7681" width="5.109375" style="1" customWidth="1"/>
    <col min="7682" max="7682" width="28.5546875" style="1" customWidth="1"/>
    <col min="7683" max="7683" width="19.109375" style="1" customWidth="1"/>
    <col min="7684" max="7684" width="13.88671875" style="1" customWidth="1"/>
    <col min="7685" max="7685" width="12.109375" style="1" customWidth="1"/>
    <col min="7686" max="7686" width="11.88671875" style="1" customWidth="1"/>
    <col min="7687" max="7936" width="9.109375" style="1"/>
    <col min="7937" max="7937" width="5.109375" style="1" customWidth="1"/>
    <col min="7938" max="7938" width="28.5546875" style="1" customWidth="1"/>
    <col min="7939" max="7939" width="19.109375" style="1" customWidth="1"/>
    <col min="7940" max="7940" width="13.88671875" style="1" customWidth="1"/>
    <col min="7941" max="7941" width="12.109375" style="1" customWidth="1"/>
    <col min="7942" max="7942" width="11.88671875" style="1" customWidth="1"/>
    <col min="7943" max="8192" width="9.109375" style="1"/>
    <col min="8193" max="8193" width="5.109375" style="1" customWidth="1"/>
    <col min="8194" max="8194" width="28.5546875" style="1" customWidth="1"/>
    <col min="8195" max="8195" width="19.109375" style="1" customWidth="1"/>
    <col min="8196" max="8196" width="13.88671875" style="1" customWidth="1"/>
    <col min="8197" max="8197" width="12.109375" style="1" customWidth="1"/>
    <col min="8198" max="8198" width="11.88671875" style="1" customWidth="1"/>
    <col min="8199" max="8448" width="9.109375" style="1"/>
    <col min="8449" max="8449" width="5.109375" style="1" customWidth="1"/>
    <col min="8450" max="8450" width="28.5546875" style="1" customWidth="1"/>
    <col min="8451" max="8451" width="19.109375" style="1" customWidth="1"/>
    <col min="8452" max="8452" width="13.88671875" style="1" customWidth="1"/>
    <col min="8453" max="8453" width="12.109375" style="1" customWidth="1"/>
    <col min="8454" max="8454" width="11.88671875" style="1" customWidth="1"/>
    <col min="8455" max="8704" width="9.109375" style="1"/>
    <col min="8705" max="8705" width="5.109375" style="1" customWidth="1"/>
    <col min="8706" max="8706" width="28.5546875" style="1" customWidth="1"/>
    <col min="8707" max="8707" width="19.109375" style="1" customWidth="1"/>
    <col min="8708" max="8708" width="13.88671875" style="1" customWidth="1"/>
    <col min="8709" max="8709" width="12.109375" style="1" customWidth="1"/>
    <col min="8710" max="8710" width="11.88671875" style="1" customWidth="1"/>
    <col min="8711" max="8960" width="9.109375" style="1"/>
    <col min="8961" max="8961" width="5.109375" style="1" customWidth="1"/>
    <col min="8962" max="8962" width="28.5546875" style="1" customWidth="1"/>
    <col min="8963" max="8963" width="19.109375" style="1" customWidth="1"/>
    <col min="8964" max="8964" width="13.88671875" style="1" customWidth="1"/>
    <col min="8965" max="8965" width="12.109375" style="1" customWidth="1"/>
    <col min="8966" max="8966" width="11.88671875" style="1" customWidth="1"/>
    <col min="8967" max="9216" width="9.109375" style="1"/>
    <col min="9217" max="9217" width="5.109375" style="1" customWidth="1"/>
    <col min="9218" max="9218" width="28.5546875" style="1" customWidth="1"/>
    <col min="9219" max="9219" width="19.109375" style="1" customWidth="1"/>
    <col min="9220" max="9220" width="13.88671875" style="1" customWidth="1"/>
    <col min="9221" max="9221" width="12.109375" style="1" customWidth="1"/>
    <col min="9222" max="9222" width="11.88671875" style="1" customWidth="1"/>
    <col min="9223" max="9472" width="9.109375" style="1"/>
    <col min="9473" max="9473" width="5.109375" style="1" customWidth="1"/>
    <col min="9474" max="9474" width="28.5546875" style="1" customWidth="1"/>
    <col min="9475" max="9475" width="19.109375" style="1" customWidth="1"/>
    <col min="9476" max="9476" width="13.88671875" style="1" customWidth="1"/>
    <col min="9477" max="9477" width="12.109375" style="1" customWidth="1"/>
    <col min="9478" max="9478" width="11.88671875" style="1" customWidth="1"/>
    <col min="9479" max="9728" width="9.109375" style="1"/>
    <col min="9729" max="9729" width="5.109375" style="1" customWidth="1"/>
    <col min="9730" max="9730" width="28.5546875" style="1" customWidth="1"/>
    <col min="9731" max="9731" width="19.109375" style="1" customWidth="1"/>
    <col min="9732" max="9732" width="13.88671875" style="1" customWidth="1"/>
    <col min="9733" max="9733" width="12.109375" style="1" customWidth="1"/>
    <col min="9734" max="9734" width="11.88671875" style="1" customWidth="1"/>
    <col min="9735" max="9984" width="9.109375" style="1"/>
    <col min="9985" max="9985" width="5.109375" style="1" customWidth="1"/>
    <col min="9986" max="9986" width="28.5546875" style="1" customWidth="1"/>
    <col min="9987" max="9987" width="19.109375" style="1" customWidth="1"/>
    <col min="9988" max="9988" width="13.88671875" style="1" customWidth="1"/>
    <col min="9989" max="9989" width="12.109375" style="1" customWidth="1"/>
    <col min="9990" max="9990" width="11.88671875" style="1" customWidth="1"/>
    <col min="9991" max="10240" width="9.109375" style="1"/>
    <col min="10241" max="10241" width="5.109375" style="1" customWidth="1"/>
    <col min="10242" max="10242" width="28.5546875" style="1" customWidth="1"/>
    <col min="10243" max="10243" width="19.109375" style="1" customWidth="1"/>
    <col min="10244" max="10244" width="13.88671875" style="1" customWidth="1"/>
    <col min="10245" max="10245" width="12.109375" style="1" customWidth="1"/>
    <col min="10246" max="10246" width="11.88671875" style="1" customWidth="1"/>
    <col min="10247" max="10496" width="9.109375" style="1"/>
    <col min="10497" max="10497" width="5.109375" style="1" customWidth="1"/>
    <col min="10498" max="10498" width="28.5546875" style="1" customWidth="1"/>
    <col min="10499" max="10499" width="19.109375" style="1" customWidth="1"/>
    <col min="10500" max="10500" width="13.88671875" style="1" customWidth="1"/>
    <col min="10501" max="10501" width="12.109375" style="1" customWidth="1"/>
    <col min="10502" max="10502" width="11.88671875" style="1" customWidth="1"/>
    <col min="10503" max="10752" width="9.109375" style="1"/>
    <col min="10753" max="10753" width="5.109375" style="1" customWidth="1"/>
    <col min="10754" max="10754" width="28.5546875" style="1" customWidth="1"/>
    <col min="10755" max="10755" width="19.109375" style="1" customWidth="1"/>
    <col min="10756" max="10756" width="13.88671875" style="1" customWidth="1"/>
    <col min="10757" max="10757" width="12.109375" style="1" customWidth="1"/>
    <col min="10758" max="10758" width="11.88671875" style="1" customWidth="1"/>
    <col min="10759" max="11008" width="9.109375" style="1"/>
    <col min="11009" max="11009" width="5.109375" style="1" customWidth="1"/>
    <col min="11010" max="11010" width="28.5546875" style="1" customWidth="1"/>
    <col min="11011" max="11011" width="19.109375" style="1" customWidth="1"/>
    <col min="11012" max="11012" width="13.88671875" style="1" customWidth="1"/>
    <col min="11013" max="11013" width="12.109375" style="1" customWidth="1"/>
    <col min="11014" max="11014" width="11.88671875" style="1" customWidth="1"/>
    <col min="11015" max="11264" width="9.109375" style="1"/>
    <col min="11265" max="11265" width="5.109375" style="1" customWidth="1"/>
    <col min="11266" max="11266" width="28.5546875" style="1" customWidth="1"/>
    <col min="11267" max="11267" width="19.109375" style="1" customWidth="1"/>
    <col min="11268" max="11268" width="13.88671875" style="1" customWidth="1"/>
    <col min="11269" max="11269" width="12.109375" style="1" customWidth="1"/>
    <col min="11270" max="11270" width="11.88671875" style="1" customWidth="1"/>
    <col min="11271" max="11520" width="9.109375" style="1"/>
    <col min="11521" max="11521" width="5.109375" style="1" customWidth="1"/>
    <col min="11522" max="11522" width="28.5546875" style="1" customWidth="1"/>
    <col min="11523" max="11523" width="19.109375" style="1" customWidth="1"/>
    <col min="11524" max="11524" width="13.88671875" style="1" customWidth="1"/>
    <col min="11525" max="11525" width="12.109375" style="1" customWidth="1"/>
    <col min="11526" max="11526" width="11.88671875" style="1" customWidth="1"/>
    <col min="11527" max="11776" width="9.109375" style="1"/>
    <col min="11777" max="11777" width="5.109375" style="1" customWidth="1"/>
    <col min="11778" max="11778" width="28.5546875" style="1" customWidth="1"/>
    <col min="11779" max="11779" width="19.109375" style="1" customWidth="1"/>
    <col min="11780" max="11780" width="13.88671875" style="1" customWidth="1"/>
    <col min="11781" max="11781" width="12.109375" style="1" customWidth="1"/>
    <col min="11782" max="11782" width="11.88671875" style="1" customWidth="1"/>
    <col min="11783" max="12032" width="9.109375" style="1"/>
    <col min="12033" max="12033" width="5.109375" style="1" customWidth="1"/>
    <col min="12034" max="12034" width="28.5546875" style="1" customWidth="1"/>
    <col min="12035" max="12035" width="19.109375" style="1" customWidth="1"/>
    <col min="12036" max="12036" width="13.88671875" style="1" customWidth="1"/>
    <col min="12037" max="12037" width="12.109375" style="1" customWidth="1"/>
    <col min="12038" max="12038" width="11.88671875" style="1" customWidth="1"/>
    <col min="12039" max="12288" width="9.109375" style="1"/>
    <col min="12289" max="12289" width="5.109375" style="1" customWidth="1"/>
    <col min="12290" max="12290" width="28.5546875" style="1" customWidth="1"/>
    <col min="12291" max="12291" width="19.109375" style="1" customWidth="1"/>
    <col min="12292" max="12292" width="13.88671875" style="1" customWidth="1"/>
    <col min="12293" max="12293" width="12.109375" style="1" customWidth="1"/>
    <col min="12294" max="12294" width="11.88671875" style="1" customWidth="1"/>
    <col min="12295" max="12544" width="9.109375" style="1"/>
    <col min="12545" max="12545" width="5.109375" style="1" customWidth="1"/>
    <col min="12546" max="12546" width="28.5546875" style="1" customWidth="1"/>
    <col min="12547" max="12547" width="19.109375" style="1" customWidth="1"/>
    <col min="12548" max="12548" width="13.88671875" style="1" customWidth="1"/>
    <col min="12549" max="12549" width="12.109375" style="1" customWidth="1"/>
    <col min="12550" max="12550" width="11.88671875" style="1" customWidth="1"/>
    <col min="12551" max="12800" width="9.109375" style="1"/>
    <col min="12801" max="12801" width="5.109375" style="1" customWidth="1"/>
    <col min="12802" max="12802" width="28.5546875" style="1" customWidth="1"/>
    <col min="12803" max="12803" width="19.109375" style="1" customWidth="1"/>
    <col min="12804" max="12804" width="13.88671875" style="1" customWidth="1"/>
    <col min="12805" max="12805" width="12.109375" style="1" customWidth="1"/>
    <col min="12806" max="12806" width="11.88671875" style="1" customWidth="1"/>
    <col min="12807" max="13056" width="9.109375" style="1"/>
    <col min="13057" max="13057" width="5.109375" style="1" customWidth="1"/>
    <col min="13058" max="13058" width="28.5546875" style="1" customWidth="1"/>
    <col min="13059" max="13059" width="19.109375" style="1" customWidth="1"/>
    <col min="13060" max="13060" width="13.88671875" style="1" customWidth="1"/>
    <col min="13061" max="13061" width="12.109375" style="1" customWidth="1"/>
    <col min="13062" max="13062" width="11.88671875" style="1" customWidth="1"/>
    <col min="13063" max="13312" width="9.109375" style="1"/>
    <col min="13313" max="13313" width="5.109375" style="1" customWidth="1"/>
    <col min="13314" max="13314" width="28.5546875" style="1" customWidth="1"/>
    <col min="13315" max="13315" width="19.109375" style="1" customWidth="1"/>
    <col min="13316" max="13316" width="13.88671875" style="1" customWidth="1"/>
    <col min="13317" max="13317" width="12.109375" style="1" customWidth="1"/>
    <col min="13318" max="13318" width="11.88671875" style="1" customWidth="1"/>
    <col min="13319" max="13568" width="9.109375" style="1"/>
    <col min="13569" max="13569" width="5.109375" style="1" customWidth="1"/>
    <col min="13570" max="13570" width="28.5546875" style="1" customWidth="1"/>
    <col min="13571" max="13571" width="19.109375" style="1" customWidth="1"/>
    <col min="13572" max="13572" width="13.88671875" style="1" customWidth="1"/>
    <col min="13573" max="13573" width="12.109375" style="1" customWidth="1"/>
    <col min="13574" max="13574" width="11.88671875" style="1" customWidth="1"/>
    <col min="13575" max="13824" width="9.109375" style="1"/>
    <col min="13825" max="13825" width="5.109375" style="1" customWidth="1"/>
    <col min="13826" max="13826" width="28.5546875" style="1" customWidth="1"/>
    <col min="13827" max="13827" width="19.109375" style="1" customWidth="1"/>
    <col min="13828" max="13828" width="13.88671875" style="1" customWidth="1"/>
    <col min="13829" max="13829" width="12.109375" style="1" customWidth="1"/>
    <col min="13830" max="13830" width="11.88671875" style="1" customWidth="1"/>
    <col min="13831" max="14080" width="9.109375" style="1"/>
    <col min="14081" max="14081" width="5.109375" style="1" customWidth="1"/>
    <col min="14082" max="14082" width="28.5546875" style="1" customWidth="1"/>
    <col min="14083" max="14083" width="19.109375" style="1" customWidth="1"/>
    <col min="14084" max="14084" width="13.88671875" style="1" customWidth="1"/>
    <col min="14085" max="14085" width="12.109375" style="1" customWidth="1"/>
    <col min="14086" max="14086" width="11.88671875" style="1" customWidth="1"/>
    <col min="14087" max="14336" width="9.109375" style="1"/>
    <col min="14337" max="14337" width="5.109375" style="1" customWidth="1"/>
    <col min="14338" max="14338" width="28.5546875" style="1" customWidth="1"/>
    <col min="14339" max="14339" width="19.109375" style="1" customWidth="1"/>
    <col min="14340" max="14340" width="13.88671875" style="1" customWidth="1"/>
    <col min="14341" max="14341" width="12.109375" style="1" customWidth="1"/>
    <col min="14342" max="14342" width="11.88671875" style="1" customWidth="1"/>
    <col min="14343" max="14592" width="9.109375" style="1"/>
    <col min="14593" max="14593" width="5.109375" style="1" customWidth="1"/>
    <col min="14594" max="14594" width="28.5546875" style="1" customWidth="1"/>
    <col min="14595" max="14595" width="19.109375" style="1" customWidth="1"/>
    <col min="14596" max="14596" width="13.88671875" style="1" customWidth="1"/>
    <col min="14597" max="14597" width="12.109375" style="1" customWidth="1"/>
    <col min="14598" max="14598" width="11.88671875" style="1" customWidth="1"/>
    <col min="14599" max="14848" width="9.109375" style="1"/>
    <col min="14849" max="14849" width="5.109375" style="1" customWidth="1"/>
    <col min="14850" max="14850" width="28.5546875" style="1" customWidth="1"/>
    <col min="14851" max="14851" width="19.109375" style="1" customWidth="1"/>
    <col min="14852" max="14852" width="13.88671875" style="1" customWidth="1"/>
    <col min="14853" max="14853" width="12.109375" style="1" customWidth="1"/>
    <col min="14854" max="14854" width="11.88671875" style="1" customWidth="1"/>
    <col min="14855" max="15104" width="9.109375" style="1"/>
    <col min="15105" max="15105" width="5.109375" style="1" customWidth="1"/>
    <col min="15106" max="15106" width="28.5546875" style="1" customWidth="1"/>
    <col min="15107" max="15107" width="19.109375" style="1" customWidth="1"/>
    <col min="15108" max="15108" width="13.88671875" style="1" customWidth="1"/>
    <col min="15109" max="15109" width="12.109375" style="1" customWidth="1"/>
    <col min="15110" max="15110" width="11.88671875" style="1" customWidth="1"/>
    <col min="15111" max="15360" width="9.109375" style="1"/>
    <col min="15361" max="15361" width="5.109375" style="1" customWidth="1"/>
    <col min="15362" max="15362" width="28.5546875" style="1" customWidth="1"/>
    <col min="15363" max="15363" width="19.109375" style="1" customWidth="1"/>
    <col min="15364" max="15364" width="13.88671875" style="1" customWidth="1"/>
    <col min="15365" max="15365" width="12.109375" style="1" customWidth="1"/>
    <col min="15366" max="15366" width="11.88671875" style="1" customWidth="1"/>
    <col min="15367" max="15616" width="9.109375" style="1"/>
    <col min="15617" max="15617" width="5.109375" style="1" customWidth="1"/>
    <col min="15618" max="15618" width="28.5546875" style="1" customWidth="1"/>
    <col min="15619" max="15619" width="19.109375" style="1" customWidth="1"/>
    <col min="15620" max="15620" width="13.88671875" style="1" customWidth="1"/>
    <col min="15621" max="15621" width="12.109375" style="1" customWidth="1"/>
    <col min="15622" max="15622" width="11.88671875" style="1" customWidth="1"/>
    <col min="15623" max="15872" width="9.109375" style="1"/>
    <col min="15873" max="15873" width="5.109375" style="1" customWidth="1"/>
    <col min="15874" max="15874" width="28.5546875" style="1" customWidth="1"/>
    <col min="15875" max="15875" width="19.109375" style="1" customWidth="1"/>
    <col min="15876" max="15876" width="13.88671875" style="1" customWidth="1"/>
    <col min="15877" max="15877" width="12.109375" style="1" customWidth="1"/>
    <col min="15878" max="15878" width="11.88671875" style="1" customWidth="1"/>
    <col min="15879" max="16128" width="9.109375" style="1"/>
    <col min="16129" max="16129" width="5.109375" style="1" customWidth="1"/>
    <col min="16130" max="16130" width="28.5546875" style="1" customWidth="1"/>
    <col min="16131" max="16131" width="19.109375" style="1" customWidth="1"/>
    <col min="16132" max="16132" width="13.88671875" style="1" customWidth="1"/>
    <col min="16133" max="16133" width="12.109375" style="1" customWidth="1"/>
    <col min="16134" max="16134" width="11.88671875" style="1" customWidth="1"/>
    <col min="16135" max="16384" width="9.109375" style="1"/>
  </cols>
  <sheetData>
    <row r="1" spans="1:7">
      <c r="A1" s="1885"/>
      <c r="B1" s="1886"/>
      <c r="D1" s="2"/>
      <c r="G1" s="1710"/>
    </row>
    <row r="2" spans="1:7">
      <c r="A2" s="3" t="s">
        <v>104</v>
      </c>
      <c r="B2" s="3"/>
      <c r="D2" s="426" t="s">
        <v>105</v>
      </c>
    </row>
    <row r="3" spans="1:7">
      <c r="A3" s="3"/>
      <c r="B3" s="3"/>
      <c r="E3" s="426"/>
    </row>
    <row r="4" spans="1:7">
      <c r="F4" s="454" t="s">
        <v>106</v>
      </c>
    </row>
    <row r="5" spans="1:7">
      <c r="E5" s="4"/>
    </row>
    <row r="7" spans="1:7">
      <c r="C7" s="163" t="s">
        <v>107</v>
      </c>
      <c r="D7" s="5"/>
      <c r="E7" s="6" t="s">
        <v>4</v>
      </c>
    </row>
    <row r="9" spans="1:7" ht="14.4" thickBot="1">
      <c r="A9" s="1" t="s">
        <v>108</v>
      </c>
      <c r="F9" s="459" t="s">
        <v>5</v>
      </c>
    </row>
    <row r="10" spans="1:7">
      <c r="A10" s="963" t="s">
        <v>109</v>
      </c>
      <c r="B10" s="1887" t="s">
        <v>110</v>
      </c>
      <c r="C10" s="1888"/>
      <c r="D10" s="964" t="s">
        <v>111</v>
      </c>
      <c r="E10" s="964" t="s">
        <v>112</v>
      </c>
      <c r="F10" s="965" t="s">
        <v>113</v>
      </c>
    </row>
    <row r="11" spans="1:7">
      <c r="A11" s="278">
        <v>1</v>
      </c>
      <c r="B11" s="1895">
        <v>2</v>
      </c>
      <c r="C11" s="1895"/>
      <c r="D11" s="278">
        <v>3</v>
      </c>
      <c r="E11" s="278">
        <v>4</v>
      </c>
      <c r="F11" s="278">
        <v>5</v>
      </c>
    </row>
    <row r="12" spans="1:7">
      <c r="A12" s="8" t="s">
        <v>9</v>
      </c>
      <c r="B12" s="1889" t="s">
        <v>114</v>
      </c>
      <c r="C12" s="1889"/>
      <c r="D12" s="9"/>
      <c r="E12" s="9"/>
      <c r="F12" s="10">
        <f>D12+E12</f>
        <v>0</v>
      </c>
    </row>
    <row r="13" spans="1:7">
      <c r="A13" s="11" t="s">
        <v>15</v>
      </c>
      <c r="B13" s="1890" t="s">
        <v>115</v>
      </c>
      <c r="C13" s="1890"/>
      <c r="D13" s="12"/>
      <c r="E13" s="12"/>
      <c r="F13" s="13">
        <f t="shared" ref="F13:F18" si="0">D13+E13</f>
        <v>0</v>
      </c>
    </row>
    <row r="14" spans="1:7">
      <c r="A14" s="11" t="s">
        <v>17</v>
      </c>
      <c r="B14" s="1890" t="s">
        <v>116</v>
      </c>
      <c r="C14" s="1890"/>
      <c r="D14" s="12"/>
      <c r="E14" s="12"/>
      <c r="F14" s="13">
        <f t="shared" si="0"/>
        <v>0</v>
      </c>
    </row>
    <row r="15" spans="1:7">
      <c r="A15" s="11" t="s">
        <v>19</v>
      </c>
      <c r="B15" s="1890" t="s">
        <v>117</v>
      </c>
      <c r="C15" s="1890"/>
      <c r="D15" s="12"/>
      <c r="E15" s="12"/>
      <c r="F15" s="13">
        <f t="shared" si="0"/>
        <v>0</v>
      </c>
    </row>
    <row r="16" spans="1:7">
      <c r="A16" s="11" t="s">
        <v>27</v>
      </c>
      <c r="B16" s="1890" t="s">
        <v>118</v>
      </c>
      <c r="C16" s="1890"/>
      <c r="D16" s="12"/>
      <c r="E16" s="12"/>
      <c r="F16" s="13">
        <f t="shared" si="0"/>
        <v>0</v>
      </c>
    </row>
    <row r="17" spans="1:6" ht="14.4" thickBot="1">
      <c r="A17" s="14" t="s">
        <v>29</v>
      </c>
      <c r="B17" s="1891" t="s">
        <v>119</v>
      </c>
      <c r="C17" s="1891"/>
      <c r="D17" s="15"/>
      <c r="E17" s="15"/>
      <c r="F17" s="16">
        <f t="shared" si="0"/>
        <v>0</v>
      </c>
    </row>
    <row r="18" spans="1:6" ht="14.4" thickBot="1">
      <c r="A18" s="17" t="s">
        <v>31</v>
      </c>
      <c r="B18" s="1892" t="s">
        <v>120</v>
      </c>
      <c r="C18" s="1892"/>
      <c r="D18" s="18">
        <f>SUM(D12:D17)</f>
        <v>0</v>
      </c>
      <c r="E18" s="18">
        <f>SUM(E12:E17)</f>
        <v>0</v>
      </c>
      <c r="F18" s="19">
        <f t="shared" si="0"/>
        <v>0</v>
      </c>
    </row>
    <row r="21" spans="1:6">
      <c r="B21" s="1" t="s">
        <v>121</v>
      </c>
    </row>
    <row r="22" spans="1:6">
      <c r="A22" s="1" t="s">
        <v>122</v>
      </c>
      <c r="B22" s="1" t="s">
        <v>123</v>
      </c>
    </row>
    <row r="23" spans="1:6">
      <c r="A23" s="1" t="s">
        <v>124</v>
      </c>
      <c r="B23" s="1" t="s">
        <v>125</v>
      </c>
    </row>
    <row r="26" spans="1:6">
      <c r="B26" s="1893"/>
      <c r="C26" s="1893"/>
      <c r="D26" s="426"/>
      <c r="E26" s="67"/>
    </row>
    <row r="27" spans="1:6">
      <c r="B27" s="1894" t="s">
        <v>126</v>
      </c>
      <c r="C27" s="1894"/>
      <c r="D27" s="426"/>
      <c r="E27" s="425" t="s">
        <v>103</v>
      </c>
    </row>
    <row r="44" spans="2:3">
      <c r="B44" s="1884"/>
      <c r="C44" s="1884"/>
    </row>
  </sheetData>
  <mergeCells count="13">
    <mergeCell ref="B44:C44"/>
    <mergeCell ref="A1:B1"/>
    <mergeCell ref="B10:C10"/>
    <mergeCell ref="B12:C12"/>
    <mergeCell ref="B13:C13"/>
    <mergeCell ref="B14:C14"/>
    <mergeCell ref="B15:C15"/>
    <mergeCell ref="B16:C16"/>
    <mergeCell ref="B17:C17"/>
    <mergeCell ref="B18:C18"/>
    <mergeCell ref="B26:C26"/>
    <mergeCell ref="B27:C27"/>
    <mergeCell ref="B11:C11"/>
  </mergeCells>
  <dataValidations count="1">
    <dataValidation allowBlank="1" showErrorMessage="1" error="Nekorektan datum" prompt="Uneti datum u obliku_x000a_dan mes god_x000a_datum separator &quot;/&quot; ili &quot;-&quot; _x000a_ili &quot;.&quot;"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xr:uid="{00000000-0002-0000-0200-000000000000}"/>
  </dataValidations>
  <printOptions horizontalCentered="1"/>
  <pageMargins left="0.5" right="0.5" top="0.99" bottom="1" header="0.5" footer="0.5"/>
  <pageSetup paperSize="9" orientation="portrait" horizontalDpi="300" verticalDpi="300" r:id="rId1"/>
  <headerFooter alignWithMargins="0"/>
  <ignoredErrors>
    <ignoredError sqref="D18:E18" formulaRange="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D35CD-1138-408A-831A-191B7CE95987}">
  <sheetPr>
    <tabColor rgb="FFFF0000"/>
  </sheetPr>
  <dimension ref="A1:N31"/>
  <sheetViews>
    <sheetView workbookViewId="0">
      <selection activeCell="B21" sqref="B21"/>
    </sheetView>
  </sheetViews>
  <sheetFormatPr defaultColWidth="9" defaultRowHeight="13.8"/>
  <cols>
    <col min="1" max="1" width="5.5546875" style="1" customWidth="1"/>
    <col min="2" max="2" width="41.44140625" style="1522" bestFit="1" customWidth="1"/>
    <col min="3" max="3" width="12" style="1522" customWidth="1"/>
    <col min="4" max="4" width="13.5546875" style="1" customWidth="1"/>
    <col min="5" max="5" width="12" style="1" customWidth="1"/>
    <col min="6" max="6" width="13.109375" style="1" customWidth="1"/>
    <col min="7" max="7" width="12" style="1" customWidth="1"/>
    <col min="8" max="8" width="13.109375" style="1" customWidth="1"/>
    <col min="9" max="9" width="12" style="1" customWidth="1"/>
    <col min="10" max="10" width="13.109375" style="1" customWidth="1"/>
    <col min="11" max="11" width="12" style="1" customWidth="1"/>
    <col min="12" max="12" width="13.109375" style="1" customWidth="1"/>
    <col min="13" max="16384" width="9" style="1"/>
  </cols>
  <sheetData>
    <row r="1" spans="1:14">
      <c r="A1" s="2294"/>
      <c r="B1" s="2294"/>
      <c r="C1" s="2294"/>
      <c r="D1" s="1686"/>
      <c r="E1" s="1686"/>
      <c r="F1" s="1686"/>
      <c r="G1" s="1782"/>
      <c r="H1" s="1686"/>
      <c r="I1" s="1686"/>
      <c r="J1" s="1686"/>
      <c r="K1" s="1686"/>
      <c r="L1" s="1665" t="s">
        <v>1775</v>
      </c>
      <c r="N1" s="1710"/>
    </row>
    <row r="2" spans="1:14">
      <c r="A2" s="2295" t="s">
        <v>408</v>
      </c>
      <c r="B2" s="2295"/>
      <c r="C2" s="2295"/>
      <c r="D2" s="1686"/>
      <c r="E2" s="1692"/>
      <c r="F2" s="1686"/>
      <c r="G2" s="1688" t="s">
        <v>409</v>
      </c>
      <c r="H2" s="1686"/>
      <c r="I2" s="1686"/>
      <c r="J2" s="1686"/>
      <c r="K2" s="1686"/>
      <c r="L2" s="1783"/>
    </row>
    <row r="3" spans="1:14">
      <c r="A3" s="1688"/>
      <c r="B3" s="1688"/>
      <c r="C3" s="1688"/>
      <c r="D3" s="1688"/>
      <c r="E3" s="1692"/>
      <c r="F3" s="1686"/>
      <c r="G3" s="1686"/>
      <c r="H3" s="1686"/>
      <c r="I3" s="1686"/>
      <c r="J3" s="1686"/>
      <c r="K3" s="1686"/>
      <c r="L3" s="1686"/>
    </row>
    <row r="4" spans="1:14">
      <c r="A4" s="1688"/>
      <c r="B4" s="1688"/>
      <c r="C4" s="1688"/>
      <c r="D4" s="1688"/>
      <c r="E4" s="1692"/>
      <c r="F4" s="1686"/>
      <c r="G4" s="1686"/>
      <c r="H4" s="1686"/>
      <c r="I4" s="1686"/>
      <c r="J4" s="1686"/>
      <c r="K4" s="1686"/>
      <c r="L4" s="1686"/>
    </row>
    <row r="5" spans="1:14">
      <c r="A5" s="1688"/>
      <c r="B5" s="1688"/>
      <c r="C5" s="1688"/>
      <c r="D5" s="1688"/>
      <c r="E5" s="1692"/>
      <c r="F5" s="1686"/>
      <c r="G5" s="1686"/>
      <c r="H5" s="1686"/>
      <c r="I5" s="1686"/>
      <c r="J5" s="1686"/>
      <c r="K5" s="1686"/>
      <c r="L5" s="1686"/>
    </row>
    <row r="6" spans="1:14" ht="15.6">
      <c r="A6" s="1686"/>
      <c r="B6" s="1784" t="s">
        <v>1776</v>
      </c>
      <c r="C6" s="1785"/>
      <c r="D6" s="1786"/>
      <c r="E6" s="1786"/>
      <c r="F6" s="1786"/>
      <c r="G6" s="1786"/>
      <c r="H6" s="1786"/>
      <c r="I6" s="1786"/>
      <c r="J6" s="1786"/>
      <c r="K6" s="1786"/>
      <c r="L6" s="1786"/>
    </row>
    <row r="7" spans="1:14">
      <c r="A7" s="1686"/>
      <c r="B7" s="1686"/>
      <c r="C7" s="1686"/>
      <c r="D7" s="1686"/>
      <c r="E7" s="1686"/>
      <c r="F7" s="1787" t="s">
        <v>495</v>
      </c>
      <c r="G7" s="1565"/>
      <c r="H7" s="1686"/>
      <c r="I7" s="1686"/>
      <c r="J7" s="1686"/>
      <c r="K7" s="1686"/>
      <c r="L7" s="1686"/>
    </row>
    <row r="8" spans="1:14">
      <c r="A8" s="1686"/>
      <c r="B8" s="1686"/>
      <c r="C8" s="1787"/>
      <c r="D8" s="1686"/>
      <c r="E8" s="1686"/>
      <c r="F8" s="1686"/>
      <c r="G8" s="1686"/>
      <c r="H8" s="1686"/>
      <c r="I8" s="1686"/>
      <c r="J8" s="1686"/>
      <c r="K8" s="1686"/>
      <c r="L8" s="1686"/>
    </row>
    <row r="9" spans="1:14">
      <c r="A9" s="1686"/>
      <c r="B9" s="1686"/>
      <c r="C9" s="1787"/>
      <c r="D9" s="1686"/>
      <c r="E9" s="1686"/>
      <c r="F9" s="1686"/>
      <c r="G9" s="1686"/>
      <c r="H9" s="1686"/>
      <c r="I9" s="1686"/>
      <c r="J9" s="1686"/>
      <c r="K9" s="1686"/>
      <c r="L9" s="1692" t="s">
        <v>5</v>
      </c>
    </row>
    <row r="10" spans="1:14">
      <c r="A10" s="1686"/>
      <c r="B10" s="2162" t="s">
        <v>1290</v>
      </c>
      <c r="C10" s="2296" t="s">
        <v>1133</v>
      </c>
      <c r="D10" s="2297"/>
      <c r="E10" s="2297"/>
      <c r="F10" s="2297"/>
      <c r="G10" s="2297"/>
      <c r="H10" s="2297"/>
      <c r="I10" s="2297"/>
      <c r="J10" s="2297"/>
      <c r="K10" s="2297"/>
      <c r="L10" s="2298"/>
    </row>
    <row r="11" spans="1:14">
      <c r="A11" s="1686"/>
      <c r="B11" s="2162"/>
      <c r="C11" s="2299" t="s">
        <v>1134</v>
      </c>
      <c r="D11" s="2300"/>
      <c r="E11" s="2299" t="s">
        <v>1135</v>
      </c>
      <c r="F11" s="2300"/>
      <c r="G11" s="2299" t="s">
        <v>1136</v>
      </c>
      <c r="H11" s="2300"/>
      <c r="I11" s="2299" t="s">
        <v>1137</v>
      </c>
      <c r="J11" s="2300"/>
      <c r="K11" s="2299" t="s">
        <v>1138</v>
      </c>
      <c r="L11" s="2300"/>
    </row>
    <row r="12" spans="1:14">
      <c r="A12" s="1686"/>
      <c r="B12" s="2162"/>
      <c r="C12" s="1649" t="s">
        <v>1962</v>
      </c>
      <c r="D12" s="1647" t="s">
        <v>1777</v>
      </c>
      <c r="E12" s="1649" t="s">
        <v>1962</v>
      </c>
      <c r="F12" s="1647" t="s">
        <v>1777</v>
      </c>
      <c r="G12" s="1649" t="s">
        <v>1962</v>
      </c>
      <c r="H12" s="1647" t="s">
        <v>1777</v>
      </c>
      <c r="I12" s="1649" t="s">
        <v>1962</v>
      </c>
      <c r="J12" s="1647" t="s">
        <v>1777</v>
      </c>
      <c r="K12" s="1649" t="s">
        <v>1962</v>
      </c>
      <c r="L12" s="1647" t="s">
        <v>1777</v>
      </c>
    </row>
    <row r="13" spans="1:14">
      <c r="A13" s="1686"/>
      <c r="B13" s="1650" t="s">
        <v>1778</v>
      </c>
      <c r="C13" s="1651">
        <v>0</v>
      </c>
      <c r="D13" s="1652">
        <v>0</v>
      </c>
      <c r="E13" s="1651">
        <v>0</v>
      </c>
      <c r="F13" s="1652">
        <v>0</v>
      </c>
      <c r="G13" s="1651">
        <v>0</v>
      </c>
      <c r="H13" s="1652">
        <v>0</v>
      </c>
      <c r="I13" s="1651">
        <v>0</v>
      </c>
      <c r="J13" s="1652">
        <v>0</v>
      </c>
      <c r="K13" s="1651">
        <v>0</v>
      </c>
      <c r="L13" s="1652">
        <v>0</v>
      </c>
    </row>
    <row r="14" spans="1:14">
      <c r="A14" s="1686"/>
      <c r="B14" s="1650" t="s">
        <v>1779</v>
      </c>
      <c r="C14" s="1651">
        <v>0</v>
      </c>
      <c r="D14" s="1652">
        <v>0</v>
      </c>
      <c r="E14" s="1651">
        <v>0</v>
      </c>
      <c r="F14" s="1652">
        <v>0</v>
      </c>
      <c r="G14" s="1651">
        <v>0</v>
      </c>
      <c r="H14" s="1652">
        <v>0</v>
      </c>
      <c r="I14" s="1651">
        <v>0</v>
      </c>
      <c r="J14" s="1652">
        <v>0</v>
      </c>
      <c r="K14" s="1651">
        <v>0</v>
      </c>
      <c r="L14" s="1652">
        <v>0</v>
      </c>
    </row>
    <row r="15" spans="1:14">
      <c r="A15" s="1686"/>
      <c r="B15" s="1653" t="s">
        <v>113</v>
      </c>
      <c r="C15" s="1654">
        <f>SUM(C13:C14)</f>
        <v>0</v>
      </c>
      <c r="D15" s="1655">
        <f t="shared" ref="D15:L15" si="0">SUM(D13:D14)</f>
        <v>0</v>
      </c>
      <c r="E15" s="1654">
        <f t="shared" si="0"/>
        <v>0</v>
      </c>
      <c r="F15" s="1655">
        <f t="shared" si="0"/>
        <v>0</v>
      </c>
      <c r="G15" s="1654">
        <f t="shared" si="0"/>
        <v>0</v>
      </c>
      <c r="H15" s="1655">
        <f t="shared" si="0"/>
        <v>0</v>
      </c>
      <c r="I15" s="1654">
        <f t="shared" si="0"/>
        <v>0</v>
      </c>
      <c r="J15" s="1655">
        <f t="shared" si="0"/>
        <v>0</v>
      </c>
      <c r="K15" s="1654">
        <f t="shared" si="0"/>
        <v>0</v>
      </c>
      <c r="L15" s="1655">
        <f t="shared" si="0"/>
        <v>0</v>
      </c>
    </row>
    <row r="16" spans="1:14">
      <c r="A16" s="1686"/>
      <c r="B16" s="1788" t="s">
        <v>2090</v>
      </c>
      <c r="C16" s="1656"/>
      <c r="D16" s="1657"/>
      <c r="E16" s="1656"/>
      <c r="F16" s="1657"/>
      <c r="G16" s="1656"/>
      <c r="H16" s="1657"/>
      <c r="I16" s="1656"/>
      <c r="J16" s="1657"/>
      <c r="K16" s="1656"/>
      <c r="L16" s="1657"/>
    </row>
    <row r="17" spans="1:12">
      <c r="A17" s="1686"/>
      <c r="B17" s="1789" t="s">
        <v>1905</v>
      </c>
      <c r="C17" s="1658">
        <v>0</v>
      </c>
      <c r="D17" s="1659">
        <v>0</v>
      </c>
      <c r="E17" s="1658">
        <v>0</v>
      </c>
      <c r="F17" s="1659">
        <v>0</v>
      </c>
      <c r="G17" s="1658">
        <v>0</v>
      </c>
      <c r="H17" s="1659">
        <v>0</v>
      </c>
      <c r="I17" s="1658">
        <v>0</v>
      </c>
      <c r="J17" s="1659">
        <v>0</v>
      </c>
      <c r="K17" s="1658">
        <v>0</v>
      </c>
      <c r="L17" s="1659">
        <v>0</v>
      </c>
    </row>
    <row r="18" spans="1:12">
      <c r="A18" s="1686"/>
      <c r="B18" s="1789" t="s">
        <v>1906</v>
      </c>
      <c r="C18" s="1658">
        <v>0</v>
      </c>
      <c r="D18" s="1659">
        <v>0</v>
      </c>
      <c r="E18" s="1658">
        <v>0</v>
      </c>
      <c r="F18" s="1659">
        <v>0</v>
      </c>
      <c r="G18" s="1658">
        <v>0</v>
      </c>
      <c r="H18" s="1659">
        <v>0</v>
      </c>
      <c r="I18" s="1658">
        <v>0</v>
      </c>
      <c r="J18" s="1659">
        <v>0</v>
      </c>
      <c r="K18" s="1658">
        <v>0</v>
      </c>
      <c r="L18" s="1659">
        <v>0</v>
      </c>
    </row>
    <row r="19" spans="1:12">
      <c r="A19" s="1686"/>
      <c r="B19" s="1790" t="s">
        <v>1907</v>
      </c>
      <c r="C19" s="1660">
        <v>0</v>
      </c>
      <c r="D19" s="1661">
        <v>0</v>
      </c>
      <c r="E19" s="1660">
        <v>0</v>
      </c>
      <c r="F19" s="1661">
        <v>0</v>
      </c>
      <c r="G19" s="1660">
        <v>0</v>
      </c>
      <c r="H19" s="1661">
        <v>0</v>
      </c>
      <c r="I19" s="1660">
        <v>0</v>
      </c>
      <c r="J19" s="1661">
        <v>0</v>
      </c>
      <c r="K19" s="1660">
        <v>0</v>
      </c>
      <c r="L19" s="1661">
        <v>0</v>
      </c>
    </row>
    <row r="20" spans="1:12">
      <c r="A20" s="1686"/>
      <c r="B20" s="1791" t="s">
        <v>2091</v>
      </c>
      <c r="C20" s="1656"/>
      <c r="D20" s="1657"/>
      <c r="E20" s="1656"/>
      <c r="F20" s="1657"/>
      <c r="G20" s="1656"/>
      <c r="H20" s="1657"/>
      <c r="I20" s="1656"/>
      <c r="J20" s="1657"/>
      <c r="K20" s="1656"/>
      <c r="L20" s="1657"/>
    </row>
    <row r="21" spans="1:12">
      <c r="A21" s="1686"/>
      <c r="B21" s="1796" t="s">
        <v>1905</v>
      </c>
      <c r="C21" s="1797">
        <v>0</v>
      </c>
      <c r="D21" s="1798">
        <v>0</v>
      </c>
      <c r="E21" s="1797">
        <v>0</v>
      </c>
      <c r="F21" s="1798">
        <v>0</v>
      </c>
      <c r="G21" s="1797">
        <v>0</v>
      </c>
      <c r="H21" s="1798">
        <v>0</v>
      </c>
      <c r="I21" s="1797">
        <v>0</v>
      </c>
      <c r="J21" s="1798">
        <v>0</v>
      </c>
      <c r="K21" s="1797">
        <v>0</v>
      </c>
      <c r="L21" s="1798">
        <v>0</v>
      </c>
    </row>
    <row r="22" spans="1:12">
      <c r="A22" s="1686"/>
      <c r="B22" s="1796" t="s">
        <v>1906</v>
      </c>
      <c r="C22" s="1797">
        <v>0</v>
      </c>
      <c r="D22" s="1798">
        <v>0</v>
      </c>
      <c r="E22" s="1797">
        <v>0</v>
      </c>
      <c r="F22" s="1798">
        <v>0</v>
      </c>
      <c r="G22" s="1797">
        <v>0</v>
      </c>
      <c r="H22" s="1798">
        <v>0</v>
      </c>
      <c r="I22" s="1797">
        <v>0</v>
      </c>
      <c r="J22" s="1798">
        <v>0</v>
      </c>
      <c r="K22" s="1797">
        <v>0</v>
      </c>
      <c r="L22" s="1798">
        <v>0</v>
      </c>
    </row>
    <row r="23" spans="1:12">
      <c r="A23" s="1686"/>
      <c r="B23" s="1799" t="s">
        <v>1907</v>
      </c>
      <c r="C23" s="1800">
        <v>0</v>
      </c>
      <c r="D23" s="1801">
        <v>0</v>
      </c>
      <c r="E23" s="1800">
        <v>0</v>
      </c>
      <c r="F23" s="1801">
        <v>0</v>
      </c>
      <c r="G23" s="1800">
        <v>0</v>
      </c>
      <c r="H23" s="1801">
        <v>0</v>
      </c>
      <c r="I23" s="1800">
        <v>0</v>
      </c>
      <c r="J23" s="1801">
        <v>0</v>
      </c>
      <c r="K23" s="1800">
        <v>0</v>
      </c>
      <c r="L23" s="1801">
        <v>0</v>
      </c>
    </row>
    <row r="24" spans="1:12">
      <c r="A24" s="1686"/>
      <c r="B24" s="1686"/>
      <c r="C24" s="1686"/>
      <c r="D24" s="1686"/>
      <c r="E24" s="1686"/>
      <c r="F24" s="1686"/>
      <c r="G24" s="1686"/>
      <c r="H24" s="1686"/>
      <c r="I24" s="1686"/>
      <c r="J24" s="1686"/>
      <c r="K24" s="1686"/>
      <c r="L24" s="1686"/>
    </row>
    <row r="25" spans="1:12">
      <c r="A25" s="1686"/>
      <c r="B25" s="1686"/>
      <c r="C25" s="1686"/>
      <c r="D25" s="1686"/>
      <c r="E25" s="1686"/>
      <c r="F25" s="1686"/>
      <c r="G25" s="1686"/>
      <c r="H25" s="1686"/>
      <c r="I25" s="1686"/>
      <c r="J25" s="1686"/>
      <c r="K25" s="1686"/>
      <c r="L25" s="1686"/>
    </row>
    <row r="26" spans="1:12">
      <c r="A26" s="1686"/>
      <c r="B26" s="1792"/>
      <c r="C26" s="1793" t="s">
        <v>544</v>
      </c>
      <c r="D26" s="1794"/>
      <c r="E26" s="1686"/>
      <c r="F26" s="1686"/>
      <c r="G26" s="1686"/>
      <c r="H26" s="1686"/>
      <c r="I26" s="1686"/>
      <c r="J26" s="1686"/>
      <c r="K26" s="1686"/>
      <c r="L26" s="1686"/>
    </row>
    <row r="27" spans="1:12">
      <c r="A27" s="1686"/>
      <c r="B27" s="1795" t="s">
        <v>545</v>
      </c>
      <c r="C27" s="1793" t="s">
        <v>546</v>
      </c>
      <c r="D27" s="1688" t="s">
        <v>103</v>
      </c>
      <c r="E27" s="1686"/>
      <c r="F27" s="1686"/>
      <c r="G27" s="1686"/>
      <c r="H27" s="1686"/>
      <c r="I27" s="1686"/>
      <c r="J27" s="1686"/>
      <c r="K27" s="1686"/>
      <c r="L27" s="1686"/>
    </row>
    <row r="28" spans="1:12">
      <c r="A28" s="1686"/>
      <c r="B28" s="1793"/>
      <c r="C28" s="1793"/>
      <c r="D28" s="1686"/>
      <c r="E28" s="1686"/>
      <c r="F28" s="1686"/>
      <c r="G28" s="1686"/>
      <c r="H28" s="1686"/>
      <c r="I28" s="1686"/>
      <c r="J28" s="1686"/>
      <c r="K28" s="1686"/>
      <c r="L28" s="1686"/>
    </row>
    <row r="29" spans="1:12">
      <c r="A29" s="1686"/>
      <c r="B29" s="1793"/>
      <c r="C29" s="1793"/>
      <c r="D29" s="1686"/>
      <c r="E29" s="1686"/>
      <c r="F29" s="1686"/>
      <c r="G29" s="1686"/>
      <c r="H29" s="1686"/>
      <c r="I29" s="1686"/>
      <c r="J29" s="1686"/>
      <c r="K29" s="1686"/>
      <c r="L29" s="1686"/>
    </row>
    <row r="30" spans="1:12">
      <c r="A30" s="1686"/>
      <c r="B30" s="1793"/>
      <c r="C30" s="1793"/>
      <c r="D30" s="1686"/>
      <c r="E30" s="1686"/>
      <c r="F30" s="1686"/>
      <c r="G30" s="1686"/>
      <c r="H30" s="1686"/>
      <c r="I30" s="1686"/>
      <c r="J30" s="1686"/>
      <c r="K30" s="1686"/>
      <c r="L30" s="1686"/>
    </row>
    <row r="31" spans="1:12">
      <c r="A31" s="1686"/>
      <c r="B31" s="1793"/>
      <c r="C31" s="1793"/>
      <c r="D31" s="1686"/>
      <c r="E31" s="1686"/>
      <c r="F31" s="1686"/>
      <c r="G31" s="1686"/>
      <c r="H31" s="1686"/>
      <c r="I31" s="1686"/>
      <c r="J31" s="1686"/>
      <c r="K31" s="1686"/>
      <c r="L31" s="1686"/>
    </row>
  </sheetData>
  <mergeCells count="9">
    <mergeCell ref="A1:C1"/>
    <mergeCell ref="A2:C2"/>
    <mergeCell ref="B10:B12"/>
    <mergeCell ref="C10:L10"/>
    <mergeCell ref="C11:D11"/>
    <mergeCell ref="E11:F11"/>
    <mergeCell ref="G11:H11"/>
    <mergeCell ref="I11:J11"/>
    <mergeCell ref="K11:L11"/>
  </mergeCells>
  <dataValidations count="1">
    <dataValidation type="whole" operator="greaterThanOrEqual" allowBlank="1" showInputMessage="1" showErrorMessage="1" sqref="C13:L23" xr:uid="{276B78A1-6ACD-4C48-B178-4E412F870F9F}">
      <formula1>0</formula1>
    </dataValidation>
  </dataValidations>
  <pageMargins left="0.7" right="0.7" top="0.75" bottom="0.7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67"/>
  <sheetViews>
    <sheetView zoomScaleNormal="100" workbookViewId="0">
      <selection activeCell="D5" sqref="D5"/>
    </sheetView>
  </sheetViews>
  <sheetFormatPr defaultRowHeight="14.4"/>
  <cols>
    <col min="1" max="1" width="5.44140625" style="826" customWidth="1"/>
    <col min="2" max="2" width="38.109375" style="826" customWidth="1"/>
    <col min="3" max="3" width="10.109375" style="826" customWidth="1"/>
    <col min="4" max="4" width="20.109375" style="826" customWidth="1"/>
    <col min="5" max="5" width="20.5546875" style="826" customWidth="1"/>
    <col min="6" max="6" width="21.88671875" style="826" customWidth="1"/>
    <col min="7" max="7" width="7" style="826" customWidth="1"/>
    <col min="8" max="8" width="8.109375" style="826" customWidth="1"/>
    <col min="9" max="9" width="47.109375" style="826" customWidth="1"/>
    <col min="10" max="10" width="4.5546875" style="826" customWidth="1"/>
    <col min="11" max="11" width="8.33203125" style="826" customWidth="1"/>
    <col min="12" max="12" width="9.109375" style="826"/>
    <col min="13" max="13" width="37.6640625" style="826" customWidth="1"/>
    <col min="14" max="256" width="9.109375" style="826"/>
    <col min="257" max="257" width="5.44140625" style="826" customWidth="1"/>
    <col min="258" max="258" width="38.109375" style="826" customWidth="1"/>
    <col min="259" max="259" width="6.88671875" style="826" customWidth="1"/>
    <col min="260" max="260" width="20.109375" style="826" customWidth="1"/>
    <col min="261" max="261" width="20.5546875" style="826" customWidth="1"/>
    <col min="262" max="262" width="21.88671875" style="826" customWidth="1"/>
    <col min="263" max="263" width="7" style="826" customWidth="1"/>
    <col min="264" max="264" width="8.109375" style="826" customWidth="1"/>
    <col min="265" max="265" width="47.109375" style="826" customWidth="1"/>
    <col min="266" max="266" width="4.5546875" style="826" customWidth="1"/>
    <col min="267" max="267" width="8.33203125" style="826" customWidth="1"/>
    <col min="268" max="268" width="9.109375" style="826"/>
    <col min="269" max="269" width="37.6640625" style="826" customWidth="1"/>
    <col min="270" max="512" width="9.109375" style="826"/>
    <col min="513" max="513" width="5.44140625" style="826" customWidth="1"/>
    <col min="514" max="514" width="38.109375" style="826" customWidth="1"/>
    <col min="515" max="515" width="6.88671875" style="826" customWidth="1"/>
    <col min="516" max="516" width="20.109375" style="826" customWidth="1"/>
    <col min="517" max="517" width="20.5546875" style="826" customWidth="1"/>
    <col min="518" max="518" width="21.88671875" style="826" customWidth="1"/>
    <col min="519" max="519" width="7" style="826" customWidth="1"/>
    <col min="520" max="520" width="8.109375" style="826" customWidth="1"/>
    <col min="521" max="521" width="47.109375" style="826" customWidth="1"/>
    <col min="522" max="522" width="4.5546875" style="826" customWidth="1"/>
    <col min="523" max="523" width="8.33203125" style="826" customWidth="1"/>
    <col min="524" max="524" width="9.109375" style="826"/>
    <col min="525" max="525" width="37.6640625" style="826" customWidth="1"/>
    <col min="526" max="768" width="9.109375" style="826"/>
    <col min="769" max="769" width="5.44140625" style="826" customWidth="1"/>
    <col min="770" max="770" width="38.109375" style="826" customWidth="1"/>
    <col min="771" max="771" width="6.88671875" style="826" customWidth="1"/>
    <col min="772" max="772" width="20.109375" style="826" customWidth="1"/>
    <col min="773" max="773" width="20.5546875" style="826" customWidth="1"/>
    <col min="774" max="774" width="21.88671875" style="826" customWidth="1"/>
    <col min="775" max="775" width="7" style="826" customWidth="1"/>
    <col min="776" max="776" width="8.109375" style="826" customWidth="1"/>
    <col min="777" max="777" width="47.109375" style="826" customWidth="1"/>
    <col min="778" max="778" width="4.5546875" style="826" customWidth="1"/>
    <col min="779" max="779" width="8.33203125" style="826" customWidth="1"/>
    <col min="780" max="780" width="9.109375" style="826"/>
    <col min="781" max="781" width="37.6640625" style="826" customWidth="1"/>
    <col min="782" max="1024" width="9.109375" style="826"/>
    <col min="1025" max="1025" width="5.44140625" style="826" customWidth="1"/>
    <col min="1026" max="1026" width="38.109375" style="826" customWidth="1"/>
    <col min="1027" max="1027" width="6.88671875" style="826" customWidth="1"/>
    <col min="1028" max="1028" width="20.109375" style="826" customWidth="1"/>
    <col min="1029" max="1029" width="20.5546875" style="826" customWidth="1"/>
    <col min="1030" max="1030" width="21.88671875" style="826" customWidth="1"/>
    <col min="1031" max="1031" width="7" style="826" customWidth="1"/>
    <col min="1032" max="1032" width="8.109375" style="826" customWidth="1"/>
    <col min="1033" max="1033" width="47.109375" style="826" customWidth="1"/>
    <col min="1034" max="1034" width="4.5546875" style="826" customWidth="1"/>
    <col min="1035" max="1035" width="8.33203125" style="826" customWidth="1"/>
    <col min="1036" max="1036" width="9.109375" style="826"/>
    <col min="1037" max="1037" width="37.6640625" style="826" customWidth="1"/>
    <col min="1038" max="1280" width="9.109375" style="826"/>
    <col min="1281" max="1281" width="5.44140625" style="826" customWidth="1"/>
    <col min="1282" max="1282" width="38.109375" style="826" customWidth="1"/>
    <col min="1283" max="1283" width="6.88671875" style="826" customWidth="1"/>
    <col min="1284" max="1284" width="20.109375" style="826" customWidth="1"/>
    <col min="1285" max="1285" width="20.5546875" style="826" customWidth="1"/>
    <col min="1286" max="1286" width="21.88671875" style="826" customWidth="1"/>
    <col min="1287" max="1287" width="7" style="826" customWidth="1"/>
    <col min="1288" max="1288" width="8.109375" style="826" customWidth="1"/>
    <col min="1289" max="1289" width="47.109375" style="826" customWidth="1"/>
    <col min="1290" max="1290" width="4.5546875" style="826" customWidth="1"/>
    <col min="1291" max="1291" width="8.33203125" style="826" customWidth="1"/>
    <col min="1292" max="1292" width="9.109375" style="826"/>
    <col min="1293" max="1293" width="37.6640625" style="826" customWidth="1"/>
    <col min="1294" max="1536" width="9.109375" style="826"/>
    <col min="1537" max="1537" width="5.44140625" style="826" customWidth="1"/>
    <col min="1538" max="1538" width="38.109375" style="826" customWidth="1"/>
    <col min="1539" max="1539" width="6.88671875" style="826" customWidth="1"/>
    <col min="1540" max="1540" width="20.109375" style="826" customWidth="1"/>
    <col min="1541" max="1541" width="20.5546875" style="826" customWidth="1"/>
    <col min="1542" max="1542" width="21.88671875" style="826" customWidth="1"/>
    <col min="1543" max="1543" width="7" style="826" customWidth="1"/>
    <col min="1544" max="1544" width="8.109375" style="826" customWidth="1"/>
    <col min="1545" max="1545" width="47.109375" style="826" customWidth="1"/>
    <col min="1546" max="1546" width="4.5546875" style="826" customWidth="1"/>
    <col min="1547" max="1547" width="8.33203125" style="826" customWidth="1"/>
    <col min="1548" max="1548" width="9.109375" style="826"/>
    <col min="1549" max="1549" width="37.6640625" style="826" customWidth="1"/>
    <col min="1550" max="1792" width="9.109375" style="826"/>
    <col min="1793" max="1793" width="5.44140625" style="826" customWidth="1"/>
    <col min="1794" max="1794" width="38.109375" style="826" customWidth="1"/>
    <col min="1795" max="1795" width="6.88671875" style="826" customWidth="1"/>
    <col min="1796" max="1796" width="20.109375" style="826" customWidth="1"/>
    <col min="1797" max="1797" width="20.5546875" style="826" customWidth="1"/>
    <col min="1798" max="1798" width="21.88671875" style="826" customWidth="1"/>
    <col min="1799" max="1799" width="7" style="826" customWidth="1"/>
    <col min="1800" max="1800" width="8.109375" style="826" customWidth="1"/>
    <col min="1801" max="1801" width="47.109375" style="826" customWidth="1"/>
    <col min="1802" max="1802" width="4.5546875" style="826" customWidth="1"/>
    <col min="1803" max="1803" width="8.33203125" style="826" customWidth="1"/>
    <col min="1804" max="1804" width="9.109375" style="826"/>
    <col min="1805" max="1805" width="37.6640625" style="826" customWidth="1"/>
    <col min="1806" max="2048" width="9.109375" style="826"/>
    <col min="2049" max="2049" width="5.44140625" style="826" customWidth="1"/>
    <col min="2050" max="2050" width="38.109375" style="826" customWidth="1"/>
    <col min="2051" max="2051" width="6.88671875" style="826" customWidth="1"/>
    <col min="2052" max="2052" width="20.109375" style="826" customWidth="1"/>
    <col min="2053" max="2053" width="20.5546875" style="826" customWidth="1"/>
    <col min="2054" max="2054" width="21.88671875" style="826" customWidth="1"/>
    <col min="2055" max="2055" width="7" style="826" customWidth="1"/>
    <col min="2056" max="2056" width="8.109375" style="826" customWidth="1"/>
    <col min="2057" max="2057" width="47.109375" style="826" customWidth="1"/>
    <col min="2058" max="2058" width="4.5546875" style="826" customWidth="1"/>
    <col min="2059" max="2059" width="8.33203125" style="826" customWidth="1"/>
    <col min="2060" max="2060" width="9.109375" style="826"/>
    <col min="2061" max="2061" width="37.6640625" style="826" customWidth="1"/>
    <col min="2062" max="2304" width="9.109375" style="826"/>
    <col min="2305" max="2305" width="5.44140625" style="826" customWidth="1"/>
    <col min="2306" max="2306" width="38.109375" style="826" customWidth="1"/>
    <col min="2307" max="2307" width="6.88671875" style="826" customWidth="1"/>
    <col min="2308" max="2308" width="20.109375" style="826" customWidth="1"/>
    <col min="2309" max="2309" width="20.5546875" style="826" customWidth="1"/>
    <col min="2310" max="2310" width="21.88671875" style="826" customWidth="1"/>
    <col min="2311" max="2311" width="7" style="826" customWidth="1"/>
    <col min="2312" max="2312" width="8.109375" style="826" customWidth="1"/>
    <col min="2313" max="2313" width="47.109375" style="826" customWidth="1"/>
    <col min="2314" max="2314" width="4.5546875" style="826" customWidth="1"/>
    <col min="2315" max="2315" width="8.33203125" style="826" customWidth="1"/>
    <col min="2316" max="2316" width="9.109375" style="826"/>
    <col min="2317" max="2317" width="37.6640625" style="826" customWidth="1"/>
    <col min="2318" max="2560" width="9.109375" style="826"/>
    <col min="2561" max="2561" width="5.44140625" style="826" customWidth="1"/>
    <col min="2562" max="2562" width="38.109375" style="826" customWidth="1"/>
    <col min="2563" max="2563" width="6.88671875" style="826" customWidth="1"/>
    <col min="2564" max="2564" width="20.109375" style="826" customWidth="1"/>
    <col min="2565" max="2565" width="20.5546875" style="826" customWidth="1"/>
    <col min="2566" max="2566" width="21.88671875" style="826" customWidth="1"/>
    <col min="2567" max="2567" width="7" style="826" customWidth="1"/>
    <col min="2568" max="2568" width="8.109375" style="826" customWidth="1"/>
    <col min="2569" max="2569" width="47.109375" style="826" customWidth="1"/>
    <col min="2570" max="2570" width="4.5546875" style="826" customWidth="1"/>
    <col min="2571" max="2571" width="8.33203125" style="826" customWidth="1"/>
    <col min="2572" max="2572" width="9.109375" style="826"/>
    <col min="2573" max="2573" width="37.6640625" style="826" customWidth="1"/>
    <col min="2574" max="2816" width="9.109375" style="826"/>
    <col min="2817" max="2817" width="5.44140625" style="826" customWidth="1"/>
    <col min="2818" max="2818" width="38.109375" style="826" customWidth="1"/>
    <col min="2819" max="2819" width="6.88671875" style="826" customWidth="1"/>
    <col min="2820" max="2820" width="20.109375" style="826" customWidth="1"/>
    <col min="2821" max="2821" width="20.5546875" style="826" customWidth="1"/>
    <col min="2822" max="2822" width="21.88671875" style="826" customWidth="1"/>
    <col min="2823" max="2823" width="7" style="826" customWidth="1"/>
    <col min="2824" max="2824" width="8.109375" style="826" customWidth="1"/>
    <col min="2825" max="2825" width="47.109375" style="826" customWidth="1"/>
    <col min="2826" max="2826" width="4.5546875" style="826" customWidth="1"/>
    <col min="2827" max="2827" width="8.33203125" style="826" customWidth="1"/>
    <col min="2828" max="2828" width="9.109375" style="826"/>
    <col min="2829" max="2829" width="37.6640625" style="826" customWidth="1"/>
    <col min="2830" max="3072" width="9.109375" style="826"/>
    <col min="3073" max="3073" width="5.44140625" style="826" customWidth="1"/>
    <col min="3074" max="3074" width="38.109375" style="826" customWidth="1"/>
    <col min="3075" max="3075" width="6.88671875" style="826" customWidth="1"/>
    <col min="3076" max="3076" width="20.109375" style="826" customWidth="1"/>
    <col min="3077" max="3077" width="20.5546875" style="826" customWidth="1"/>
    <col min="3078" max="3078" width="21.88671875" style="826" customWidth="1"/>
    <col min="3079" max="3079" width="7" style="826" customWidth="1"/>
    <col min="3080" max="3080" width="8.109375" style="826" customWidth="1"/>
    <col min="3081" max="3081" width="47.109375" style="826" customWidth="1"/>
    <col min="3082" max="3082" width="4.5546875" style="826" customWidth="1"/>
    <col min="3083" max="3083" width="8.33203125" style="826" customWidth="1"/>
    <col min="3084" max="3084" width="9.109375" style="826"/>
    <col min="3085" max="3085" width="37.6640625" style="826" customWidth="1"/>
    <col min="3086" max="3328" width="9.109375" style="826"/>
    <col min="3329" max="3329" width="5.44140625" style="826" customWidth="1"/>
    <col min="3330" max="3330" width="38.109375" style="826" customWidth="1"/>
    <col min="3331" max="3331" width="6.88671875" style="826" customWidth="1"/>
    <col min="3332" max="3332" width="20.109375" style="826" customWidth="1"/>
    <col min="3333" max="3333" width="20.5546875" style="826" customWidth="1"/>
    <col min="3334" max="3334" width="21.88671875" style="826" customWidth="1"/>
    <col min="3335" max="3335" width="7" style="826" customWidth="1"/>
    <col min="3336" max="3336" width="8.109375" style="826" customWidth="1"/>
    <col min="3337" max="3337" width="47.109375" style="826" customWidth="1"/>
    <col min="3338" max="3338" width="4.5546875" style="826" customWidth="1"/>
    <col min="3339" max="3339" width="8.33203125" style="826" customWidth="1"/>
    <col min="3340" max="3340" width="9.109375" style="826"/>
    <col min="3341" max="3341" width="37.6640625" style="826" customWidth="1"/>
    <col min="3342" max="3584" width="9.109375" style="826"/>
    <col min="3585" max="3585" width="5.44140625" style="826" customWidth="1"/>
    <col min="3586" max="3586" width="38.109375" style="826" customWidth="1"/>
    <col min="3587" max="3587" width="6.88671875" style="826" customWidth="1"/>
    <col min="3588" max="3588" width="20.109375" style="826" customWidth="1"/>
    <col min="3589" max="3589" width="20.5546875" style="826" customWidth="1"/>
    <col min="3590" max="3590" width="21.88671875" style="826" customWidth="1"/>
    <col min="3591" max="3591" width="7" style="826" customWidth="1"/>
    <col min="3592" max="3592" width="8.109375" style="826" customWidth="1"/>
    <col min="3593" max="3593" width="47.109375" style="826" customWidth="1"/>
    <col min="3594" max="3594" width="4.5546875" style="826" customWidth="1"/>
    <col min="3595" max="3595" width="8.33203125" style="826" customWidth="1"/>
    <col min="3596" max="3596" width="9.109375" style="826"/>
    <col min="3597" max="3597" width="37.6640625" style="826" customWidth="1"/>
    <col min="3598" max="3840" width="9.109375" style="826"/>
    <col min="3841" max="3841" width="5.44140625" style="826" customWidth="1"/>
    <col min="3842" max="3842" width="38.109375" style="826" customWidth="1"/>
    <col min="3843" max="3843" width="6.88671875" style="826" customWidth="1"/>
    <col min="3844" max="3844" width="20.109375" style="826" customWidth="1"/>
    <col min="3845" max="3845" width="20.5546875" style="826" customWidth="1"/>
    <col min="3846" max="3846" width="21.88671875" style="826" customWidth="1"/>
    <col min="3847" max="3847" width="7" style="826" customWidth="1"/>
    <col min="3848" max="3848" width="8.109375" style="826" customWidth="1"/>
    <col min="3849" max="3849" width="47.109375" style="826" customWidth="1"/>
    <col min="3850" max="3850" width="4.5546875" style="826" customWidth="1"/>
    <col min="3851" max="3851" width="8.33203125" style="826" customWidth="1"/>
    <col min="3852" max="3852" width="9.109375" style="826"/>
    <col min="3853" max="3853" width="37.6640625" style="826" customWidth="1"/>
    <col min="3854" max="4096" width="9.109375" style="826"/>
    <col min="4097" max="4097" width="5.44140625" style="826" customWidth="1"/>
    <col min="4098" max="4098" width="38.109375" style="826" customWidth="1"/>
    <col min="4099" max="4099" width="6.88671875" style="826" customWidth="1"/>
    <col min="4100" max="4100" width="20.109375" style="826" customWidth="1"/>
    <col min="4101" max="4101" width="20.5546875" style="826" customWidth="1"/>
    <col min="4102" max="4102" width="21.88671875" style="826" customWidth="1"/>
    <col min="4103" max="4103" width="7" style="826" customWidth="1"/>
    <col min="4104" max="4104" width="8.109375" style="826" customWidth="1"/>
    <col min="4105" max="4105" width="47.109375" style="826" customWidth="1"/>
    <col min="4106" max="4106" width="4.5546875" style="826" customWidth="1"/>
    <col min="4107" max="4107" width="8.33203125" style="826" customWidth="1"/>
    <col min="4108" max="4108" width="9.109375" style="826"/>
    <col min="4109" max="4109" width="37.6640625" style="826" customWidth="1"/>
    <col min="4110" max="4352" width="9.109375" style="826"/>
    <col min="4353" max="4353" width="5.44140625" style="826" customWidth="1"/>
    <col min="4354" max="4354" width="38.109375" style="826" customWidth="1"/>
    <col min="4355" max="4355" width="6.88671875" style="826" customWidth="1"/>
    <col min="4356" max="4356" width="20.109375" style="826" customWidth="1"/>
    <col min="4357" max="4357" width="20.5546875" style="826" customWidth="1"/>
    <col min="4358" max="4358" width="21.88671875" style="826" customWidth="1"/>
    <col min="4359" max="4359" width="7" style="826" customWidth="1"/>
    <col min="4360" max="4360" width="8.109375" style="826" customWidth="1"/>
    <col min="4361" max="4361" width="47.109375" style="826" customWidth="1"/>
    <col min="4362" max="4362" width="4.5546875" style="826" customWidth="1"/>
    <col min="4363" max="4363" width="8.33203125" style="826" customWidth="1"/>
    <col min="4364" max="4364" width="9.109375" style="826"/>
    <col min="4365" max="4365" width="37.6640625" style="826" customWidth="1"/>
    <col min="4366" max="4608" width="9.109375" style="826"/>
    <col min="4609" max="4609" width="5.44140625" style="826" customWidth="1"/>
    <col min="4610" max="4610" width="38.109375" style="826" customWidth="1"/>
    <col min="4611" max="4611" width="6.88671875" style="826" customWidth="1"/>
    <col min="4612" max="4612" width="20.109375" style="826" customWidth="1"/>
    <col min="4613" max="4613" width="20.5546875" style="826" customWidth="1"/>
    <col min="4614" max="4614" width="21.88671875" style="826" customWidth="1"/>
    <col min="4615" max="4615" width="7" style="826" customWidth="1"/>
    <col min="4616" max="4616" width="8.109375" style="826" customWidth="1"/>
    <col min="4617" max="4617" width="47.109375" style="826" customWidth="1"/>
    <col min="4618" max="4618" width="4.5546875" style="826" customWidth="1"/>
    <col min="4619" max="4619" width="8.33203125" style="826" customWidth="1"/>
    <col min="4620" max="4620" width="9.109375" style="826"/>
    <col min="4621" max="4621" width="37.6640625" style="826" customWidth="1"/>
    <col min="4622" max="4864" width="9.109375" style="826"/>
    <col min="4865" max="4865" width="5.44140625" style="826" customWidth="1"/>
    <col min="4866" max="4866" width="38.109375" style="826" customWidth="1"/>
    <col min="4867" max="4867" width="6.88671875" style="826" customWidth="1"/>
    <col min="4868" max="4868" width="20.109375" style="826" customWidth="1"/>
    <col min="4869" max="4869" width="20.5546875" style="826" customWidth="1"/>
    <col min="4870" max="4870" width="21.88671875" style="826" customWidth="1"/>
    <col min="4871" max="4871" width="7" style="826" customWidth="1"/>
    <col min="4872" max="4872" width="8.109375" style="826" customWidth="1"/>
    <col min="4873" max="4873" width="47.109375" style="826" customWidth="1"/>
    <col min="4874" max="4874" width="4.5546875" style="826" customWidth="1"/>
    <col min="4875" max="4875" width="8.33203125" style="826" customWidth="1"/>
    <col min="4876" max="4876" width="9.109375" style="826"/>
    <col min="4877" max="4877" width="37.6640625" style="826" customWidth="1"/>
    <col min="4878" max="5120" width="9.109375" style="826"/>
    <col min="5121" max="5121" width="5.44140625" style="826" customWidth="1"/>
    <col min="5122" max="5122" width="38.109375" style="826" customWidth="1"/>
    <col min="5123" max="5123" width="6.88671875" style="826" customWidth="1"/>
    <col min="5124" max="5124" width="20.109375" style="826" customWidth="1"/>
    <col min="5125" max="5125" width="20.5546875" style="826" customWidth="1"/>
    <col min="5126" max="5126" width="21.88671875" style="826" customWidth="1"/>
    <col min="5127" max="5127" width="7" style="826" customWidth="1"/>
    <col min="5128" max="5128" width="8.109375" style="826" customWidth="1"/>
    <col min="5129" max="5129" width="47.109375" style="826" customWidth="1"/>
    <col min="5130" max="5130" width="4.5546875" style="826" customWidth="1"/>
    <col min="5131" max="5131" width="8.33203125" style="826" customWidth="1"/>
    <col min="5132" max="5132" width="9.109375" style="826"/>
    <col min="5133" max="5133" width="37.6640625" style="826" customWidth="1"/>
    <col min="5134" max="5376" width="9.109375" style="826"/>
    <col min="5377" max="5377" width="5.44140625" style="826" customWidth="1"/>
    <col min="5378" max="5378" width="38.109375" style="826" customWidth="1"/>
    <col min="5379" max="5379" width="6.88671875" style="826" customWidth="1"/>
    <col min="5380" max="5380" width="20.109375" style="826" customWidth="1"/>
    <col min="5381" max="5381" width="20.5546875" style="826" customWidth="1"/>
    <col min="5382" max="5382" width="21.88671875" style="826" customWidth="1"/>
    <col min="5383" max="5383" width="7" style="826" customWidth="1"/>
    <col min="5384" max="5384" width="8.109375" style="826" customWidth="1"/>
    <col min="5385" max="5385" width="47.109375" style="826" customWidth="1"/>
    <col min="5386" max="5386" width="4.5546875" style="826" customWidth="1"/>
    <col min="5387" max="5387" width="8.33203125" style="826" customWidth="1"/>
    <col min="5388" max="5388" width="9.109375" style="826"/>
    <col min="5389" max="5389" width="37.6640625" style="826" customWidth="1"/>
    <col min="5390" max="5632" width="9.109375" style="826"/>
    <col min="5633" max="5633" width="5.44140625" style="826" customWidth="1"/>
    <col min="5634" max="5634" width="38.109375" style="826" customWidth="1"/>
    <col min="5635" max="5635" width="6.88671875" style="826" customWidth="1"/>
    <col min="5636" max="5636" width="20.109375" style="826" customWidth="1"/>
    <col min="5637" max="5637" width="20.5546875" style="826" customWidth="1"/>
    <col min="5638" max="5638" width="21.88671875" style="826" customWidth="1"/>
    <col min="5639" max="5639" width="7" style="826" customWidth="1"/>
    <col min="5640" max="5640" width="8.109375" style="826" customWidth="1"/>
    <col min="5641" max="5641" width="47.109375" style="826" customWidth="1"/>
    <col min="5642" max="5642" width="4.5546875" style="826" customWidth="1"/>
    <col min="5643" max="5643" width="8.33203125" style="826" customWidth="1"/>
    <col min="5644" max="5644" width="9.109375" style="826"/>
    <col min="5645" max="5645" width="37.6640625" style="826" customWidth="1"/>
    <col min="5646" max="5888" width="9.109375" style="826"/>
    <col min="5889" max="5889" width="5.44140625" style="826" customWidth="1"/>
    <col min="5890" max="5890" width="38.109375" style="826" customWidth="1"/>
    <col min="5891" max="5891" width="6.88671875" style="826" customWidth="1"/>
    <col min="5892" max="5892" width="20.109375" style="826" customWidth="1"/>
    <col min="5893" max="5893" width="20.5546875" style="826" customWidth="1"/>
    <col min="5894" max="5894" width="21.88671875" style="826" customWidth="1"/>
    <col min="5895" max="5895" width="7" style="826" customWidth="1"/>
    <col min="5896" max="5896" width="8.109375" style="826" customWidth="1"/>
    <col min="5897" max="5897" width="47.109375" style="826" customWidth="1"/>
    <col min="5898" max="5898" width="4.5546875" style="826" customWidth="1"/>
    <col min="5899" max="5899" width="8.33203125" style="826" customWidth="1"/>
    <col min="5900" max="5900" width="9.109375" style="826"/>
    <col min="5901" max="5901" width="37.6640625" style="826" customWidth="1"/>
    <col min="5902" max="6144" width="9.109375" style="826"/>
    <col min="6145" max="6145" width="5.44140625" style="826" customWidth="1"/>
    <col min="6146" max="6146" width="38.109375" style="826" customWidth="1"/>
    <col min="6147" max="6147" width="6.88671875" style="826" customWidth="1"/>
    <col min="6148" max="6148" width="20.109375" style="826" customWidth="1"/>
    <col min="6149" max="6149" width="20.5546875" style="826" customWidth="1"/>
    <col min="6150" max="6150" width="21.88671875" style="826" customWidth="1"/>
    <col min="6151" max="6151" width="7" style="826" customWidth="1"/>
    <col min="6152" max="6152" width="8.109375" style="826" customWidth="1"/>
    <col min="6153" max="6153" width="47.109375" style="826" customWidth="1"/>
    <col min="6154" max="6154" width="4.5546875" style="826" customWidth="1"/>
    <col min="6155" max="6155" width="8.33203125" style="826" customWidth="1"/>
    <col min="6156" max="6156" width="9.109375" style="826"/>
    <col min="6157" max="6157" width="37.6640625" style="826" customWidth="1"/>
    <col min="6158" max="6400" width="9.109375" style="826"/>
    <col min="6401" max="6401" width="5.44140625" style="826" customWidth="1"/>
    <col min="6402" max="6402" width="38.109375" style="826" customWidth="1"/>
    <col min="6403" max="6403" width="6.88671875" style="826" customWidth="1"/>
    <col min="6404" max="6404" width="20.109375" style="826" customWidth="1"/>
    <col min="6405" max="6405" width="20.5546875" style="826" customWidth="1"/>
    <col min="6406" max="6406" width="21.88671875" style="826" customWidth="1"/>
    <col min="6407" max="6407" width="7" style="826" customWidth="1"/>
    <col min="6408" max="6408" width="8.109375" style="826" customWidth="1"/>
    <col min="6409" max="6409" width="47.109375" style="826" customWidth="1"/>
    <col min="6410" max="6410" width="4.5546875" style="826" customWidth="1"/>
    <col min="6411" max="6411" width="8.33203125" style="826" customWidth="1"/>
    <col min="6412" max="6412" width="9.109375" style="826"/>
    <col min="6413" max="6413" width="37.6640625" style="826" customWidth="1"/>
    <col min="6414" max="6656" width="9.109375" style="826"/>
    <col min="6657" max="6657" width="5.44140625" style="826" customWidth="1"/>
    <col min="6658" max="6658" width="38.109375" style="826" customWidth="1"/>
    <col min="6659" max="6659" width="6.88671875" style="826" customWidth="1"/>
    <col min="6660" max="6660" width="20.109375" style="826" customWidth="1"/>
    <col min="6661" max="6661" width="20.5546875" style="826" customWidth="1"/>
    <col min="6662" max="6662" width="21.88671875" style="826" customWidth="1"/>
    <col min="6663" max="6663" width="7" style="826" customWidth="1"/>
    <col min="6664" max="6664" width="8.109375" style="826" customWidth="1"/>
    <col min="6665" max="6665" width="47.109375" style="826" customWidth="1"/>
    <col min="6666" max="6666" width="4.5546875" style="826" customWidth="1"/>
    <col min="6667" max="6667" width="8.33203125" style="826" customWidth="1"/>
    <col min="6668" max="6668" width="9.109375" style="826"/>
    <col min="6669" max="6669" width="37.6640625" style="826" customWidth="1"/>
    <col min="6670" max="6912" width="9.109375" style="826"/>
    <col min="6913" max="6913" width="5.44140625" style="826" customWidth="1"/>
    <col min="6914" max="6914" width="38.109375" style="826" customWidth="1"/>
    <col min="6915" max="6915" width="6.88671875" style="826" customWidth="1"/>
    <col min="6916" max="6916" width="20.109375" style="826" customWidth="1"/>
    <col min="6917" max="6917" width="20.5546875" style="826" customWidth="1"/>
    <col min="6918" max="6918" width="21.88671875" style="826" customWidth="1"/>
    <col min="6919" max="6919" width="7" style="826" customWidth="1"/>
    <col min="6920" max="6920" width="8.109375" style="826" customWidth="1"/>
    <col min="6921" max="6921" width="47.109375" style="826" customWidth="1"/>
    <col min="6922" max="6922" width="4.5546875" style="826" customWidth="1"/>
    <col min="6923" max="6923" width="8.33203125" style="826" customWidth="1"/>
    <col min="6924" max="6924" width="9.109375" style="826"/>
    <col min="6925" max="6925" width="37.6640625" style="826" customWidth="1"/>
    <col min="6926" max="7168" width="9.109375" style="826"/>
    <col min="7169" max="7169" width="5.44140625" style="826" customWidth="1"/>
    <col min="7170" max="7170" width="38.109375" style="826" customWidth="1"/>
    <col min="7171" max="7171" width="6.88671875" style="826" customWidth="1"/>
    <col min="7172" max="7172" width="20.109375" style="826" customWidth="1"/>
    <col min="7173" max="7173" width="20.5546875" style="826" customWidth="1"/>
    <col min="7174" max="7174" width="21.88671875" style="826" customWidth="1"/>
    <col min="7175" max="7175" width="7" style="826" customWidth="1"/>
    <col min="7176" max="7176" width="8.109375" style="826" customWidth="1"/>
    <col min="7177" max="7177" width="47.109375" style="826" customWidth="1"/>
    <col min="7178" max="7178" width="4.5546875" style="826" customWidth="1"/>
    <col min="7179" max="7179" width="8.33203125" style="826" customWidth="1"/>
    <col min="7180" max="7180" width="9.109375" style="826"/>
    <col min="7181" max="7181" width="37.6640625" style="826" customWidth="1"/>
    <col min="7182" max="7424" width="9.109375" style="826"/>
    <col min="7425" max="7425" width="5.44140625" style="826" customWidth="1"/>
    <col min="7426" max="7426" width="38.109375" style="826" customWidth="1"/>
    <col min="7427" max="7427" width="6.88671875" style="826" customWidth="1"/>
    <col min="7428" max="7428" width="20.109375" style="826" customWidth="1"/>
    <col min="7429" max="7429" width="20.5546875" style="826" customWidth="1"/>
    <col min="7430" max="7430" width="21.88671875" style="826" customWidth="1"/>
    <col min="7431" max="7431" width="7" style="826" customWidth="1"/>
    <col min="7432" max="7432" width="8.109375" style="826" customWidth="1"/>
    <col min="7433" max="7433" width="47.109375" style="826" customWidth="1"/>
    <col min="7434" max="7434" width="4.5546875" style="826" customWidth="1"/>
    <col min="7435" max="7435" width="8.33203125" style="826" customWidth="1"/>
    <col min="7436" max="7436" width="9.109375" style="826"/>
    <col min="7437" max="7437" width="37.6640625" style="826" customWidth="1"/>
    <col min="7438" max="7680" width="9.109375" style="826"/>
    <col min="7681" max="7681" width="5.44140625" style="826" customWidth="1"/>
    <col min="7682" max="7682" width="38.109375" style="826" customWidth="1"/>
    <col min="7683" max="7683" width="6.88671875" style="826" customWidth="1"/>
    <col min="7684" max="7684" width="20.109375" style="826" customWidth="1"/>
    <col min="7685" max="7685" width="20.5546875" style="826" customWidth="1"/>
    <col min="7686" max="7686" width="21.88671875" style="826" customWidth="1"/>
    <col min="7687" max="7687" width="7" style="826" customWidth="1"/>
    <col min="7688" max="7688" width="8.109375" style="826" customWidth="1"/>
    <col min="7689" max="7689" width="47.109375" style="826" customWidth="1"/>
    <col min="7690" max="7690" width="4.5546875" style="826" customWidth="1"/>
    <col min="7691" max="7691" width="8.33203125" style="826" customWidth="1"/>
    <col min="7692" max="7692" width="9.109375" style="826"/>
    <col min="7693" max="7693" width="37.6640625" style="826" customWidth="1"/>
    <col min="7694" max="7936" width="9.109375" style="826"/>
    <col min="7937" max="7937" width="5.44140625" style="826" customWidth="1"/>
    <col min="7938" max="7938" width="38.109375" style="826" customWidth="1"/>
    <col min="7939" max="7939" width="6.88671875" style="826" customWidth="1"/>
    <col min="7940" max="7940" width="20.109375" style="826" customWidth="1"/>
    <col min="7941" max="7941" width="20.5546875" style="826" customWidth="1"/>
    <col min="7942" max="7942" width="21.88671875" style="826" customWidth="1"/>
    <col min="7943" max="7943" width="7" style="826" customWidth="1"/>
    <col min="7944" max="7944" width="8.109375" style="826" customWidth="1"/>
    <col min="7945" max="7945" width="47.109375" style="826" customWidth="1"/>
    <col min="7946" max="7946" width="4.5546875" style="826" customWidth="1"/>
    <col min="7947" max="7947" width="8.33203125" style="826" customWidth="1"/>
    <col min="7948" max="7948" width="9.109375" style="826"/>
    <col min="7949" max="7949" width="37.6640625" style="826" customWidth="1"/>
    <col min="7950" max="8192" width="9.109375" style="826"/>
    <col min="8193" max="8193" width="5.44140625" style="826" customWidth="1"/>
    <col min="8194" max="8194" width="38.109375" style="826" customWidth="1"/>
    <col min="8195" max="8195" width="6.88671875" style="826" customWidth="1"/>
    <col min="8196" max="8196" width="20.109375" style="826" customWidth="1"/>
    <col min="8197" max="8197" width="20.5546875" style="826" customWidth="1"/>
    <col min="8198" max="8198" width="21.88671875" style="826" customWidth="1"/>
    <col min="8199" max="8199" width="7" style="826" customWidth="1"/>
    <col min="8200" max="8200" width="8.109375" style="826" customWidth="1"/>
    <col min="8201" max="8201" width="47.109375" style="826" customWidth="1"/>
    <col min="8202" max="8202" width="4.5546875" style="826" customWidth="1"/>
    <col min="8203" max="8203" width="8.33203125" style="826" customWidth="1"/>
    <col min="8204" max="8204" width="9.109375" style="826"/>
    <col min="8205" max="8205" width="37.6640625" style="826" customWidth="1"/>
    <col min="8206" max="8448" width="9.109375" style="826"/>
    <col min="8449" max="8449" width="5.44140625" style="826" customWidth="1"/>
    <col min="8450" max="8450" width="38.109375" style="826" customWidth="1"/>
    <col min="8451" max="8451" width="6.88671875" style="826" customWidth="1"/>
    <col min="8452" max="8452" width="20.109375" style="826" customWidth="1"/>
    <col min="8453" max="8453" width="20.5546875" style="826" customWidth="1"/>
    <col min="8454" max="8454" width="21.88671875" style="826" customWidth="1"/>
    <col min="8455" max="8455" width="7" style="826" customWidth="1"/>
    <col min="8456" max="8456" width="8.109375" style="826" customWidth="1"/>
    <col min="8457" max="8457" width="47.109375" style="826" customWidth="1"/>
    <col min="8458" max="8458" width="4.5546875" style="826" customWidth="1"/>
    <col min="8459" max="8459" width="8.33203125" style="826" customWidth="1"/>
    <col min="8460" max="8460" width="9.109375" style="826"/>
    <col min="8461" max="8461" width="37.6640625" style="826" customWidth="1"/>
    <col min="8462" max="8704" width="9.109375" style="826"/>
    <col min="8705" max="8705" width="5.44140625" style="826" customWidth="1"/>
    <col min="8706" max="8706" width="38.109375" style="826" customWidth="1"/>
    <col min="8707" max="8707" width="6.88671875" style="826" customWidth="1"/>
    <col min="8708" max="8708" width="20.109375" style="826" customWidth="1"/>
    <col min="8709" max="8709" width="20.5546875" style="826" customWidth="1"/>
    <col min="8710" max="8710" width="21.88671875" style="826" customWidth="1"/>
    <col min="8711" max="8711" width="7" style="826" customWidth="1"/>
    <col min="8712" max="8712" width="8.109375" style="826" customWidth="1"/>
    <col min="8713" max="8713" width="47.109375" style="826" customWidth="1"/>
    <col min="8714" max="8714" width="4.5546875" style="826" customWidth="1"/>
    <col min="8715" max="8715" width="8.33203125" style="826" customWidth="1"/>
    <col min="8716" max="8716" width="9.109375" style="826"/>
    <col min="8717" max="8717" width="37.6640625" style="826" customWidth="1"/>
    <col min="8718" max="8960" width="9.109375" style="826"/>
    <col min="8961" max="8961" width="5.44140625" style="826" customWidth="1"/>
    <col min="8962" max="8962" width="38.109375" style="826" customWidth="1"/>
    <col min="8963" max="8963" width="6.88671875" style="826" customWidth="1"/>
    <col min="8964" max="8964" width="20.109375" style="826" customWidth="1"/>
    <col min="8965" max="8965" width="20.5546875" style="826" customWidth="1"/>
    <col min="8966" max="8966" width="21.88671875" style="826" customWidth="1"/>
    <col min="8967" max="8967" width="7" style="826" customWidth="1"/>
    <col min="8968" max="8968" width="8.109375" style="826" customWidth="1"/>
    <col min="8969" max="8969" width="47.109375" style="826" customWidth="1"/>
    <col min="8970" max="8970" width="4.5546875" style="826" customWidth="1"/>
    <col min="8971" max="8971" width="8.33203125" style="826" customWidth="1"/>
    <col min="8972" max="8972" width="9.109375" style="826"/>
    <col min="8973" max="8973" width="37.6640625" style="826" customWidth="1"/>
    <col min="8974" max="9216" width="9.109375" style="826"/>
    <col min="9217" max="9217" width="5.44140625" style="826" customWidth="1"/>
    <col min="9218" max="9218" width="38.109375" style="826" customWidth="1"/>
    <col min="9219" max="9219" width="6.88671875" style="826" customWidth="1"/>
    <col min="9220" max="9220" width="20.109375" style="826" customWidth="1"/>
    <col min="9221" max="9221" width="20.5546875" style="826" customWidth="1"/>
    <col min="9222" max="9222" width="21.88671875" style="826" customWidth="1"/>
    <col min="9223" max="9223" width="7" style="826" customWidth="1"/>
    <col min="9224" max="9224" width="8.109375" style="826" customWidth="1"/>
    <col min="9225" max="9225" width="47.109375" style="826" customWidth="1"/>
    <col min="9226" max="9226" width="4.5546875" style="826" customWidth="1"/>
    <col min="9227" max="9227" width="8.33203125" style="826" customWidth="1"/>
    <col min="9228" max="9228" width="9.109375" style="826"/>
    <col min="9229" max="9229" width="37.6640625" style="826" customWidth="1"/>
    <col min="9230" max="9472" width="9.109375" style="826"/>
    <col min="9473" max="9473" width="5.44140625" style="826" customWidth="1"/>
    <col min="9474" max="9474" width="38.109375" style="826" customWidth="1"/>
    <col min="9475" max="9475" width="6.88671875" style="826" customWidth="1"/>
    <col min="9476" max="9476" width="20.109375" style="826" customWidth="1"/>
    <col min="9477" max="9477" width="20.5546875" style="826" customWidth="1"/>
    <col min="9478" max="9478" width="21.88671875" style="826" customWidth="1"/>
    <col min="9479" max="9479" width="7" style="826" customWidth="1"/>
    <col min="9480" max="9480" width="8.109375" style="826" customWidth="1"/>
    <col min="9481" max="9481" width="47.109375" style="826" customWidth="1"/>
    <col min="9482" max="9482" width="4.5546875" style="826" customWidth="1"/>
    <col min="9483" max="9483" width="8.33203125" style="826" customWidth="1"/>
    <col min="9484" max="9484" width="9.109375" style="826"/>
    <col min="9485" max="9485" width="37.6640625" style="826" customWidth="1"/>
    <col min="9486" max="9728" width="9.109375" style="826"/>
    <col min="9729" max="9729" width="5.44140625" style="826" customWidth="1"/>
    <col min="9730" max="9730" width="38.109375" style="826" customWidth="1"/>
    <col min="9731" max="9731" width="6.88671875" style="826" customWidth="1"/>
    <col min="9732" max="9732" width="20.109375" style="826" customWidth="1"/>
    <col min="9733" max="9733" width="20.5546875" style="826" customWidth="1"/>
    <col min="9734" max="9734" width="21.88671875" style="826" customWidth="1"/>
    <col min="9735" max="9735" width="7" style="826" customWidth="1"/>
    <col min="9736" max="9736" width="8.109375" style="826" customWidth="1"/>
    <col min="9737" max="9737" width="47.109375" style="826" customWidth="1"/>
    <col min="9738" max="9738" width="4.5546875" style="826" customWidth="1"/>
    <col min="9739" max="9739" width="8.33203125" style="826" customWidth="1"/>
    <col min="9740" max="9740" width="9.109375" style="826"/>
    <col min="9741" max="9741" width="37.6640625" style="826" customWidth="1"/>
    <col min="9742" max="9984" width="9.109375" style="826"/>
    <col min="9985" max="9985" width="5.44140625" style="826" customWidth="1"/>
    <col min="9986" max="9986" width="38.109375" style="826" customWidth="1"/>
    <col min="9987" max="9987" width="6.88671875" style="826" customWidth="1"/>
    <col min="9988" max="9988" width="20.109375" style="826" customWidth="1"/>
    <col min="9989" max="9989" width="20.5546875" style="826" customWidth="1"/>
    <col min="9990" max="9990" width="21.88671875" style="826" customWidth="1"/>
    <col min="9991" max="9991" width="7" style="826" customWidth="1"/>
    <col min="9992" max="9992" width="8.109375" style="826" customWidth="1"/>
    <col min="9993" max="9993" width="47.109375" style="826" customWidth="1"/>
    <col min="9994" max="9994" width="4.5546875" style="826" customWidth="1"/>
    <col min="9995" max="9995" width="8.33203125" style="826" customWidth="1"/>
    <col min="9996" max="9996" width="9.109375" style="826"/>
    <col min="9997" max="9997" width="37.6640625" style="826" customWidth="1"/>
    <col min="9998" max="10240" width="9.109375" style="826"/>
    <col min="10241" max="10241" width="5.44140625" style="826" customWidth="1"/>
    <col min="10242" max="10242" width="38.109375" style="826" customWidth="1"/>
    <col min="10243" max="10243" width="6.88671875" style="826" customWidth="1"/>
    <col min="10244" max="10244" width="20.109375" style="826" customWidth="1"/>
    <col min="10245" max="10245" width="20.5546875" style="826" customWidth="1"/>
    <col min="10246" max="10246" width="21.88671875" style="826" customWidth="1"/>
    <col min="10247" max="10247" width="7" style="826" customWidth="1"/>
    <col min="10248" max="10248" width="8.109375" style="826" customWidth="1"/>
    <col min="10249" max="10249" width="47.109375" style="826" customWidth="1"/>
    <col min="10250" max="10250" width="4.5546875" style="826" customWidth="1"/>
    <col min="10251" max="10251" width="8.33203125" style="826" customWidth="1"/>
    <col min="10252" max="10252" width="9.109375" style="826"/>
    <col min="10253" max="10253" width="37.6640625" style="826" customWidth="1"/>
    <col min="10254" max="10496" width="9.109375" style="826"/>
    <col min="10497" max="10497" width="5.44140625" style="826" customWidth="1"/>
    <col min="10498" max="10498" width="38.109375" style="826" customWidth="1"/>
    <col min="10499" max="10499" width="6.88671875" style="826" customWidth="1"/>
    <col min="10500" max="10500" width="20.109375" style="826" customWidth="1"/>
    <col min="10501" max="10501" width="20.5546875" style="826" customWidth="1"/>
    <col min="10502" max="10502" width="21.88671875" style="826" customWidth="1"/>
    <col min="10503" max="10503" width="7" style="826" customWidth="1"/>
    <col min="10504" max="10504" width="8.109375" style="826" customWidth="1"/>
    <col min="10505" max="10505" width="47.109375" style="826" customWidth="1"/>
    <col min="10506" max="10506" width="4.5546875" style="826" customWidth="1"/>
    <col min="10507" max="10507" width="8.33203125" style="826" customWidth="1"/>
    <col min="10508" max="10508" width="9.109375" style="826"/>
    <col min="10509" max="10509" width="37.6640625" style="826" customWidth="1"/>
    <col min="10510" max="10752" width="9.109375" style="826"/>
    <col min="10753" max="10753" width="5.44140625" style="826" customWidth="1"/>
    <col min="10754" max="10754" width="38.109375" style="826" customWidth="1"/>
    <col min="10755" max="10755" width="6.88671875" style="826" customWidth="1"/>
    <col min="10756" max="10756" width="20.109375" style="826" customWidth="1"/>
    <col min="10757" max="10757" width="20.5546875" style="826" customWidth="1"/>
    <col min="10758" max="10758" width="21.88671875" style="826" customWidth="1"/>
    <col min="10759" max="10759" width="7" style="826" customWidth="1"/>
    <col min="10760" max="10760" width="8.109375" style="826" customWidth="1"/>
    <col min="10761" max="10761" width="47.109375" style="826" customWidth="1"/>
    <col min="10762" max="10762" width="4.5546875" style="826" customWidth="1"/>
    <col min="10763" max="10763" width="8.33203125" style="826" customWidth="1"/>
    <col min="10764" max="10764" width="9.109375" style="826"/>
    <col min="10765" max="10765" width="37.6640625" style="826" customWidth="1"/>
    <col min="10766" max="11008" width="9.109375" style="826"/>
    <col min="11009" max="11009" width="5.44140625" style="826" customWidth="1"/>
    <col min="11010" max="11010" width="38.109375" style="826" customWidth="1"/>
    <col min="11011" max="11011" width="6.88671875" style="826" customWidth="1"/>
    <col min="11012" max="11012" width="20.109375" style="826" customWidth="1"/>
    <col min="11013" max="11013" width="20.5546875" style="826" customWidth="1"/>
    <col min="11014" max="11014" width="21.88671875" style="826" customWidth="1"/>
    <col min="11015" max="11015" width="7" style="826" customWidth="1"/>
    <col min="11016" max="11016" width="8.109375" style="826" customWidth="1"/>
    <col min="11017" max="11017" width="47.109375" style="826" customWidth="1"/>
    <col min="11018" max="11018" width="4.5546875" style="826" customWidth="1"/>
    <col min="11019" max="11019" width="8.33203125" style="826" customWidth="1"/>
    <col min="11020" max="11020" width="9.109375" style="826"/>
    <col min="11021" max="11021" width="37.6640625" style="826" customWidth="1"/>
    <col min="11022" max="11264" width="9.109375" style="826"/>
    <col min="11265" max="11265" width="5.44140625" style="826" customWidth="1"/>
    <col min="11266" max="11266" width="38.109375" style="826" customWidth="1"/>
    <col min="11267" max="11267" width="6.88671875" style="826" customWidth="1"/>
    <col min="11268" max="11268" width="20.109375" style="826" customWidth="1"/>
    <col min="11269" max="11269" width="20.5546875" style="826" customWidth="1"/>
    <col min="11270" max="11270" width="21.88671875" style="826" customWidth="1"/>
    <col min="11271" max="11271" width="7" style="826" customWidth="1"/>
    <col min="11272" max="11272" width="8.109375" style="826" customWidth="1"/>
    <col min="11273" max="11273" width="47.109375" style="826" customWidth="1"/>
    <col min="11274" max="11274" width="4.5546875" style="826" customWidth="1"/>
    <col min="11275" max="11275" width="8.33203125" style="826" customWidth="1"/>
    <col min="11276" max="11276" width="9.109375" style="826"/>
    <col min="11277" max="11277" width="37.6640625" style="826" customWidth="1"/>
    <col min="11278" max="11520" width="9.109375" style="826"/>
    <col min="11521" max="11521" width="5.44140625" style="826" customWidth="1"/>
    <col min="11522" max="11522" width="38.109375" style="826" customWidth="1"/>
    <col min="11523" max="11523" width="6.88671875" style="826" customWidth="1"/>
    <col min="11524" max="11524" width="20.109375" style="826" customWidth="1"/>
    <col min="11525" max="11525" width="20.5546875" style="826" customWidth="1"/>
    <col min="11526" max="11526" width="21.88671875" style="826" customWidth="1"/>
    <col min="11527" max="11527" width="7" style="826" customWidth="1"/>
    <col min="11528" max="11528" width="8.109375" style="826" customWidth="1"/>
    <col min="11529" max="11529" width="47.109375" style="826" customWidth="1"/>
    <col min="11530" max="11530" width="4.5546875" style="826" customWidth="1"/>
    <col min="11531" max="11531" width="8.33203125" style="826" customWidth="1"/>
    <col min="11532" max="11532" width="9.109375" style="826"/>
    <col min="11533" max="11533" width="37.6640625" style="826" customWidth="1"/>
    <col min="11534" max="11776" width="9.109375" style="826"/>
    <col min="11777" max="11777" width="5.44140625" style="826" customWidth="1"/>
    <col min="11778" max="11778" width="38.109375" style="826" customWidth="1"/>
    <col min="11779" max="11779" width="6.88671875" style="826" customWidth="1"/>
    <col min="11780" max="11780" width="20.109375" style="826" customWidth="1"/>
    <col min="11781" max="11781" width="20.5546875" style="826" customWidth="1"/>
    <col min="11782" max="11782" width="21.88671875" style="826" customWidth="1"/>
    <col min="11783" max="11783" width="7" style="826" customWidth="1"/>
    <col min="11784" max="11784" width="8.109375" style="826" customWidth="1"/>
    <col min="11785" max="11785" width="47.109375" style="826" customWidth="1"/>
    <col min="11786" max="11786" width="4.5546875" style="826" customWidth="1"/>
    <col min="11787" max="11787" width="8.33203125" style="826" customWidth="1"/>
    <col min="11788" max="11788" width="9.109375" style="826"/>
    <col min="11789" max="11789" width="37.6640625" style="826" customWidth="1"/>
    <col min="11790" max="12032" width="9.109375" style="826"/>
    <col min="12033" max="12033" width="5.44140625" style="826" customWidth="1"/>
    <col min="12034" max="12034" width="38.109375" style="826" customWidth="1"/>
    <col min="12035" max="12035" width="6.88671875" style="826" customWidth="1"/>
    <col min="12036" max="12036" width="20.109375" style="826" customWidth="1"/>
    <col min="12037" max="12037" width="20.5546875" style="826" customWidth="1"/>
    <col min="12038" max="12038" width="21.88671875" style="826" customWidth="1"/>
    <col min="12039" max="12039" width="7" style="826" customWidth="1"/>
    <col min="12040" max="12040" width="8.109375" style="826" customWidth="1"/>
    <col min="12041" max="12041" width="47.109375" style="826" customWidth="1"/>
    <col min="12042" max="12042" width="4.5546875" style="826" customWidth="1"/>
    <col min="12043" max="12043" width="8.33203125" style="826" customWidth="1"/>
    <col min="12044" max="12044" width="9.109375" style="826"/>
    <col min="12045" max="12045" width="37.6640625" style="826" customWidth="1"/>
    <col min="12046" max="12288" width="9.109375" style="826"/>
    <col min="12289" max="12289" width="5.44140625" style="826" customWidth="1"/>
    <col min="12290" max="12290" width="38.109375" style="826" customWidth="1"/>
    <col min="12291" max="12291" width="6.88671875" style="826" customWidth="1"/>
    <col min="12292" max="12292" width="20.109375" style="826" customWidth="1"/>
    <col min="12293" max="12293" width="20.5546875" style="826" customWidth="1"/>
    <col min="12294" max="12294" width="21.88671875" style="826" customWidth="1"/>
    <col min="12295" max="12295" width="7" style="826" customWidth="1"/>
    <col min="12296" max="12296" width="8.109375" style="826" customWidth="1"/>
    <col min="12297" max="12297" width="47.109375" style="826" customWidth="1"/>
    <col min="12298" max="12298" width="4.5546875" style="826" customWidth="1"/>
    <col min="12299" max="12299" width="8.33203125" style="826" customWidth="1"/>
    <col min="12300" max="12300" width="9.109375" style="826"/>
    <col min="12301" max="12301" width="37.6640625" style="826" customWidth="1"/>
    <col min="12302" max="12544" width="9.109375" style="826"/>
    <col min="12545" max="12545" width="5.44140625" style="826" customWidth="1"/>
    <col min="12546" max="12546" width="38.109375" style="826" customWidth="1"/>
    <col min="12547" max="12547" width="6.88671875" style="826" customWidth="1"/>
    <col min="12548" max="12548" width="20.109375" style="826" customWidth="1"/>
    <col min="12549" max="12549" width="20.5546875" style="826" customWidth="1"/>
    <col min="12550" max="12550" width="21.88671875" style="826" customWidth="1"/>
    <col min="12551" max="12551" width="7" style="826" customWidth="1"/>
    <col min="12552" max="12552" width="8.109375" style="826" customWidth="1"/>
    <col min="12553" max="12553" width="47.109375" style="826" customWidth="1"/>
    <col min="12554" max="12554" width="4.5546875" style="826" customWidth="1"/>
    <col min="12555" max="12555" width="8.33203125" style="826" customWidth="1"/>
    <col min="12556" max="12556" width="9.109375" style="826"/>
    <col min="12557" max="12557" width="37.6640625" style="826" customWidth="1"/>
    <col min="12558" max="12800" width="9.109375" style="826"/>
    <col min="12801" max="12801" width="5.44140625" style="826" customWidth="1"/>
    <col min="12802" max="12802" width="38.109375" style="826" customWidth="1"/>
    <col min="12803" max="12803" width="6.88671875" style="826" customWidth="1"/>
    <col min="12804" max="12804" width="20.109375" style="826" customWidth="1"/>
    <col min="12805" max="12805" width="20.5546875" style="826" customWidth="1"/>
    <col min="12806" max="12806" width="21.88671875" style="826" customWidth="1"/>
    <col min="12807" max="12807" width="7" style="826" customWidth="1"/>
    <col min="12808" max="12808" width="8.109375" style="826" customWidth="1"/>
    <col min="12809" max="12809" width="47.109375" style="826" customWidth="1"/>
    <col min="12810" max="12810" width="4.5546875" style="826" customWidth="1"/>
    <col min="12811" max="12811" width="8.33203125" style="826" customWidth="1"/>
    <col min="12812" max="12812" width="9.109375" style="826"/>
    <col min="12813" max="12813" width="37.6640625" style="826" customWidth="1"/>
    <col min="12814" max="13056" width="9.109375" style="826"/>
    <col min="13057" max="13057" width="5.44140625" style="826" customWidth="1"/>
    <col min="13058" max="13058" width="38.109375" style="826" customWidth="1"/>
    <col min="13059" max="13059" width="6.88671875" style="826" customWidth="1"/>
    <col min="13060" max="13060" width="20.109375" style="826" customWidth="1"/>
    <col min="13061" max="13061" width="20.5546875" style="826" customWidth="1"/>
    <col min="13062" max="13062" width="21.88671875" style="826" customWidth="1"/>
    <col min="13063" max="13063" width="7" style="826" customWidth="1"/>
    <col min="13064" max="13064" width="8.109375" style="826" customWidth="1"/>
    <col min="13065" max="13065" width="47.109375" style="826" customWidth="1"/>
    <col min="13066" max="13066" width="4.5546875" style="826" customWidth="1"/>
    <col min="13067" max="13067" width="8.33203125" style="826" customWidth="1"/>
    <col min="13068" max="13068" width="9.109375" style="826"/>
    <col min="13069" max="13069" width="37.6640625" style="826" customWidth="1"/>
    <col min="13070" max="13312" width="9.109375" style="826"/>
    <col min="13313" max="13313" width="5.44140625" style="826" customWidth="1"/>
    <col min="13314" max="13314" width="38.109375" style="826" customWidth="1"/>
    <col min="13315" max="13315" width="6.88671875" style="826" customWidth="1"/>
    <col min="13316" max="13316" width="20.109375" style="826" customWidth="1"/>
    <col min="13317" max="13317" width="20.5546875" style="826" customWidth="1"/>
    <col min="13318" max="13318" width="21.88671875" style="826" customWidth="1"/>
    <col min="13319" max="13319" width="7" style="826" customWidth="1"/>
    <col min="13320" max="13320" width="8.109375" style="826" customWidth="1"/>
    <col min="13321" max="13321" width="47.109375" style="826" customWidth="1"/>
    <col min="13322" max="13322" width="4.5546875" style="826" customWidth="1"/>
    <col min="13323" max="13323" width="8.33203125" style="826" customWidth="1"/>
    <col min="13324" max="13324" width="9.109375" style="826"/>
    <col min="13325" max="13325" width="37.6640625" style="826" customWidth="1"/>
    <col min="13326" max="13568" width="9.109375" style="826"/>
    <col min="13569" max="13569" width="5.44140625" style="826" customWidth="1"/>
    <col min="13570" max="13570" width="38.109375" style="826" customWidth="1"/>
    <col min="13571" max="13571" width="6.88671875" style="826" customWidth="1"/>
    <col min="13572" max="13572" width="20.109375" style="826" customWidth="1"/>
    <col min="13573" max="13573" width="20.5546875" style="826" customWidth="1"/>
    <col min="13574" max="13574" width="21.88671875" style="826" customWidth="1"/>
    <col min="13575" max="13575" width="7" style="826" customWidth="1"/>
    <col min="13576" max="13576" width="8.109375" style="826" customWidth="1"/>
    <col min="13577" max="13577" width="47.109375" style="826" customWidth="1"/>
    <col min="13578" max="13578" width="4.5546875" style="826" customWidth="1"/>
    <col min="13579" max="13579" width="8.33203125" style="826" customWidth="1"/>
    <col min="13580" max="13580" width="9.109375" style="826"/>
    <col min="13581" max="13581" width="37.6640625" style="826" customWidth="1"/>
    <col min="13582" max="13824" width="9.109375" style="826"/>
    <col min="13825" max="13825" width="5.44140625" style="826" customWidth="1"/>
    <col min="13826" max="13826" width="38.109375" style="826" customWidth="1"/>
    <col min="13827" max="13827" width="6.88671875" style="826" customWidth="1"/>
    <col min="13828" max="13828" width="20.109375" style="826" customWidth="1"/>
    <col min="13829" max="13829" width="20.5546875" style="826" customWidth="1"/>
    <col min="13830" max="13830" width="21.88671875" style="826" customWidth="1"/>
    <col min="13831" max="13831" width="7" style="826" customWidth="1"/>
    <col min="13832" max="13832" width="8.109375" style="826" customWidth="1"/>
    <col min="13833" max="13833" width="47.109375" style="826" customWidth="1"/>
    <col min="13834" max="13834" width="4.5546875" style="826" customWidth="1"/>
    <col min="13835" max="13835" width="8.33203125" style="826" customWidth="1"/>
    <col min="13836" max="13836" width="9.109375" style="826"/>
    <col min="13837" max="13837" width="37.6640625" style="826" customWidth="1"/>
    <col min="13838" max="14080" width="9.109375" style="826"/>
    <col min="14081" max="14081" width="5.44140625" style="826" customWidth="1"/>
    <col min="14082" max="14082" width="38.109375" style="826" customWidth="1"/>
    <col min="14083" max="14083" width="6.88671875" style="826" customWidth="1"/>
    <col min="14084" max="14084" width="20.109375" style="826" customWidth="1"/>
    <col min="14085" max="14085" width="20.5546875" style="826" customWidth="1"/>
    <col min="14086" max="14086" width="21.88671875" style="826" customWidth="1"/>
    <col min="14087" max="14087" width="7" style="826" customWidth="1"/>
    <col min="14088" max="14088" width="8.109375" style="826" customWidth="1"/>
    <col min="14089" max="14089" width="47.109375" style="826" customWidth="1"/>
    <col min="14090" max="14090" width="4.5546875" style="826" customWidth="1"/>
    <col min="14091" max="14091" width="8.33203125" style="826" customWidth="1"/>
    <col min="14092" max="14092" width="9.109375" style="826"/>
    <col min="14093" max="14093" width="37.6640625" style="826" customWidth="1"/>
    <col min="14094" max="14336" width="9.109375" style="826"/>
    <col min="14337" max="14337" width="5.44140625" style="826" customWidth="1"/>
    <col min="14338" max="14338" width="38.109375" style="826" customWidth="1"/>
    <col min="14339" max="14339" width="6.88671875" style="826" customWidth="1"/>
    <col min="14340" max="14340" width="20.109375" style="826" customWidth="1"/>
    <col min="14341" max="14341" width="20.5546875" style="826" customWidth="1"/>
    <col min="14342" max="14342" width="21.88671875" style="826" customWidth="1"/>
    <col min="14343" max="14343" width="7" style="826" customWidth="1"/>
    <col min="14344" max="14344" width="8.109375" style="826" customWidth="1"/>
    <col min="14345" max="14345" width="47.109375" style="826" customWidth="1"/>
    <col min="14346" max="14346" width="4.5546875" style="826" customWidth="1"/>
    <col min="14347" max="14347" width="8.33203125" style="826" customWidth="1"/>
    <col min="14348" max="14348" width="9.109375" style="826"/>
    <col min="14349" max="14349" width="37.6640625" style="826" customWidth="1"/>
    <col min="14350" max="14592" width="9.109375" style="826"/>
    <col min="14593" max="14593" width="5.44140625" style="826" customWidth="1"/>
    <col min="14594" max="14594" width="38.109375" style="826" customWidth="1"/>
    <col min="14595" max="14595" width="6.88671875" style="826" customWidth="1"/>
    <col min="14596" max="14596" width="20.109375" style="826" customWidth="1"/>
    <col min="14597" max="14597" width="20.5546875" style="826" customWidth="1"/>
    <col min="14598" max="14598" width="21.88671875" style="826" customWidth="1"/>
    <col min="14599" max="14599" width="7" style="826" customWidth="1"/>
    <col min="14600" max="14600" width="8.109375" style="826" customWidth="1"/>
    <col min="14601" max="14601" width="47.109375" style="826" customWidth="1"/>
    <col min="14602" max="14602" width="4.5546875" style="826" customWidth="1"/>
    <col min="14603" max="14603" width="8.33203125" style="826" customWidth="1"/>
    <col min="14604" max="14604" width="9.109375" style="826"/>
    <col min="14605" max="14605" width="37.6640625" style="826" customWidth="1"/>
    <col min="14606" max="14848" width="9.109375" style="826"/>
    <col min="14849" max="14849" width="5.44140625" style="826" customWidth="1"/>
    <col min="14850" max="14850" width="38.109375" style="826" customWidth="1"/>
    <col min="14851" max="14851" width="6.88671875" style="826" customWidth="1"/>
    <col min="14852" max="14852" width="20.109375" style="826" customWidth="1"/>
    <col min="14853" max="14853" width="20.5546875" style="826" customWidth="1"/>
    <col min="14854" max="14854" width="21.88671875" style="826" customWidth="1"/>
    <col min="14855" max="14855" width="7" style="826" customWidth="1"/>
    <col min="14856" max="14856" width="8.109375" style="826" customWidth="1"/>
    <col min="14857" max="14857" width="47.109375" style="826" customWidth="1"/>
    <col min="14858" max="14858" width="4.5546875" style="826" customWidth="1"/>
    <col min="14859" max="14859" width="8.33203125" style="826" customWidth="1"/>
    <col min="14860" max="14860" width="9.109375" style="826"/>
    <col min="14861" max="14861" width="37.6640625" style="826" customWidth="1"/>
    <col min="14862" max="15104" width="9.109375" style="826"/>
    <col min="15105" max="15105" width="5.44140625" style="826" customWidth="1"/>
    <col min="15106" max="15106" width="38.109375" style="826" customWidth="1"/>
    <col min="15107" max="15107" width="6.88671875" style="826" customWidth="1"/>
    <col min="15108" max="15108" width="20.109375" style="826" customWidth="1"/>
    <col min="15109" max="15109" width="20.5546875" style="826" customWidth="1"/>
    <col min="15110" max="15110" width="21.88671875" style="826" customWidth="1"/>
    <col min="15111" max="15111" width="7" style="826" customWidth="1"/>
    <col min="15112" max="15112" width="8.109375" style="826" customWidth="1"/>
    <col min="15113" max="15113" width="47.109375" style="826" customWidth="1"/>
    <col min="15114" max="15114" width="4.5546875" style="826" customWidth="1"/>
    <col min="15115" max="15115" width="8.33203125" style="826" customWidth="1"/>
    <col min="15116" max="15116" width="9.109375" style="826"/>
    <col min="15117" max="15117" width="37.6640625" style="826" customWidth="1"/>
    <col min="15118" max="15360" width="9.109375" style="826"/>
    <col min="15361" max="15361" width="5.44140625" style="826" customWidth="1"/>
    <col min="15362" max="15362" width="38.109375" style="826" customWidth="1"/>
    <col min="15363" max="15363" width="6.88671875" style="826" customWidth="1"/>
    <col min="15364" max="15364" width="20.109375" style="826" customWidth="1"/>
    <col min="15365" max="15365" width="20.5546875" style="826" customWidth="1"/>
    <col min="15366" max="15366" width="21.88671875" style="826" customWidth="1"/>
    <col min="15367" max="15367" width="7" style="826" customWidth="1"/>
    <col min="15368" max="15368" width="8.109375" style="826" customWidth="1"/>
    <col min="15369" max="15369" width="47.109375" style="826" customWidth="1"/>
    <col min="15370" max="15370" width="4.5546875" style="826" customWidth="1"/>
    <col min="15371" max="15371" width="8.33203125" style="826" customWidth="1"/>
    <col min="15372" max="15372" width="9.109375" style="826"/>
    <col min="15373" max="15373" width="37.6640625" style="826" customWidth="1"/>
    <col min="15374" max="15616" width="9.109375" style="826"/>
    <col min="15617" max="15617" width="5.44140625" style="826" customWidth="1"/>
    <col min="15618" max="15618" width="38.109375" style="826" customWidth="1"/>
    <col min="15619" max="15619" width="6.88671875" style="826" customWidth="1"/>
    <col min="15620" max="15620" width="20.109375" style="826" customWidth="1"/>
    <col min="15621" max="15621" width="20.5546875" style="826" customWidth="1"/>
    <col min="15622" max="15622" width="21.88671875" style="826" customWidth="1"/>
    <col min="15623" max="15623" width="7" style="826" customWidth="1"/>
    <col min="15624" max="15624" width="8.109375" style="826" customWidth="1"/>
    <col min="15625" max="15625" width="47.109375" style="826" customWidth="1"/>
    <col min="15626" max="15626" width="4.5546875" style="826" customWidth="1"/>
    <col min="15627" max="15627" width="8.33203125" style="826" customWidth="1"/>
    <col min="15628" max="15628" width="9.109375" style="826"/>
    <col min="15629" max="15629" width="37.6640625" style="826" customWidth="1"/>
    <col min="15630" max="15872" width="9.109375" style="826"/>
    <col min="15873" max="15873" width="5.44140625" style="826" customWidth="1"/>
    <col min="15874" max="15874" width="38.109375" style="826" customWidth="1"/>
    <col min="15875" max="15875" width="6.88671875" style="826" customWidth="1"/>
    <col min="15876" max="15876" width="20.109375" style="826" customWidth="1"/>
    <col min="15877" max="15877" width="20.5546875" style="826" customWidth="1"/>
    <col min="15878" max="15878" width="21.88671875" style="826" customWidth="1"/>
    <col min="15879" max="15879" width="7" style="826" customWidth="1"/>
    <col min="15880" max="15880" width="8.109375" style="826" customWidth="1"/>
    <col min="15881" max="15881" width="47.109375" style="826" customWidth="1"/>
    <col min="15882" max="15882" width="4.5546875" style="826" customWidth="1"/>
    <col min="15883" max="15883" width="8.33203125" style="826" customWidth="1"/>
    <col min="15884" max="15884" width="9.109375" style="826"/>
    <col min="15885" max="15885" width="37.6640625" style="826" customWidth="1"/>
    <col min="15886" max="16128" width="9.109375" style="826"/>
    <col min="16129" max="16129" width="5.44140625" style="826" customWidth="1"/>
    <col min="16130" max="16130" width="38.109375" style="826" customWidth="1"/>
    <col min="16131" max="16131" width="6.88671875" style="826" customWidth="1"/>
    <col min="16132" max="16132" width="20.109375" style="826" customWidth="1"/>
    <col min="16133" max="16133" width="20.5546875" style="826" customWidth="1"/>
    <col min="16134" max="16134" width="21.88671875" style="826" customWidth="1"/>
    <col min="16135" max="16135" width="7" style="826" customWidth="1"/>
    <col min="16136" max="16136" width="8.109375" style="826" customWidth="1"/>
    <col min="16137" max="16137" width="47.109375" style="826" customWidth="1"/>
    <col min="16138" max="16138" width="4.5546875" style="826" customWidth="1"/>
    <col min="16139" max="16139" width="8.33203125" style="826" customWidth="1"/>
    <col min="16140" max="16140" width="9.109375" style="826"/>
    <col min="16141" max="16141" width="37.6640625" style="826" customWidth="1"/>
    <col min="16142" max="16384" width="9.109375" style="826"/>
  </cols>
  <sheetData>
    <row r="1" spans="1:12">
      <c r="B1" s="827"/>
      <c r="C1" s="828"/>
      <c r="D1" s="829"/>
      <c r="E1" s="829"/>
      <c r="F1" s="830"/>
      <c r="I1" s="1668" t="s">
        <v>582</v>
      </c>
      <c r="L1" s="1710"/>
    </row>
    <row r="2" spans="1:12">
      <c r="B2" s="831" t="s">
        <v>408</v>
      </c>
      <c r="C2" s="832"/>
      <c r="D2" s="829"/>
      <c r="E2" s="829"/>
      <c r="F2" s="832" t="s">
        <v>409</v>
      </c>
    </row>
    <row r="4" spans="1:12">
      <c r="B4" s="829"/>
      <c r="C4" s="829"/>
      <c r="D4" s="829"/>
      <c r="E4" s="829"/>
      <c r="F4" s="833"/>
    </row>
    <row r="5" spans="1:12" ht="18">
      <c r="B5" s="1677" t="s">
        <v>583</v>
      </c>
      <c r="C5" s="829"/>
      <c r="D5" s="834"/>
      <c r="E5" s="835"/>
      <c r="F5" s="258"/>
    </row>
    <row r="7" spans="1:12">
      <c r="B7" s="829"/>
      <c r="C7" s="829"/>
      <c r="D7" s="829"/>
      <c r="E7" s="829"/>
      <c r="F7" s="829"/>
      <c r="H7" s="836" t="s">
        <v>584</v>
      </c>
      <c r="I7" s="836"/>
    </row>
    <row r="8" spans="1:12" ht="32.25" customHeight="1">
      <c r="A8" s="837" t="s">
        <v>585</v>
      </c>
      <c r="B8" s="838" t="s">
        <v>586</v>
      </c>
      <c r="C8" s="838" t="s">
        <v>587</v>
      </c>
      <c r="D8" s="838" t="s">
        <v>1150</v>
      </c>
      <c r="E8" s="838" t="s">
        <v>588</v>
      </c>
      <c r="F8" s="838" t="s">
        <v>589</v>
      </c>
      <c r="H8" s="839" t="s">
        <v>458</v>
      </c>
      <c r="I8" s="840" t="s">
        <v>590</v>
      </c>
    </row>
    <row r="9" spans="1:12" ht="15" customHeight="1">
      <c r="A9" s="841">
        <v>1</v>
      </c>
      <c r="B9" s="842">
        <v>2</v>
      </c>
      <c r="C9" s="842">
        <v>3</v>
      </c>
      <c r="D9" s="842">
        <v>4</v>
      </c>
      <c r="E9" s="842">
        <v>5</v>
      </c>
      <c r="F9" s="842">
        <v>6</v>
      </c>
      <c r="H9" s="840" t="s">
        <v>591</v>
      </c>
      <c r="I9" s="840" t="s">
        <v>592</v>
      </c>
    </row>
    <row r="10" spans="1:12">
      <c r="A10" s="840"/>
      <c r="B10" s="843"/>
      <c r="C10" s="843"/>
      <c r="D10" s="844"/>
      <c r="E10" s="845"/>
      <c r="F10" s="845"/>
      <c r="H10" s="840" t="s">
        <v>593</v>
      </c>
      <c r="I10" s="840" t="s">
        <v>594</v>
      </c>
    </row>
    <row r="11" spans="1:12">
      <c r="A11" s="840"/>
      <c r="B11" s="843"/>
      <c r="C11" s="843"/>
      <c r="D11" s="844"/>
      <c r="E11" s="845"/>
      <c r="F11" s="845"/>
      <c r="H11" s="840" t="s">
        <v>595</v>
      </c>
      <c r="I11" s="840" t="s">
        <v>596</v>
      </c>
    </row>
    <row r="12" spans="1:12">
      <c r="A12" s="840"/>
      <c r="B12" s="843"/>
      <c r="C12" s="843"/>
      <c r="D12" s="844"/>
      <c r="E12" s="845"/>
      <c r="F12" s="845"/>
      <c r="H12" s="840" t="s">
        <v>597</v>
      </c>
      <c r="I12" s="840" t="s">
        <v>598</v>
      </c>
    </row>
    <row r="13" spans="1:12">
      <c r="A13" s="840"/>
      <c r="B13" s="843"/>
      <c r="C13" s="843"/>
      <c r="D13" s="844"/>
      <c r="E13" s="845"/>
      <c r="F13" s="845"/>
      <c r="H13" s="840" t="s">
        <v>599</v>
      </c>
      <c r="I13" s="840" t="s">
        <v>600</v>
      </c>
    </row>
    <row r="14" spans="1:12">
      <c r="A14" s="840"/>
      <c r="B14" s="843"/>
      <c r="C14" s="843"/>
      <c r="D14" s="844"/>
      <c r="E14" s="845"/>
      <c r="F14" s="845"/>
      <c r="H14" s="840" t="s">
        <v>601</v>
      </c>
      <c r="I14" s="840" t="s">
        <v>602</v>
      </c>
    </row>
    <row r="15" spans="1:12">
      <c r="A15" s="840"/>
      <c r="B15" s="843"/>
      <c r="C15" s="843"/>
      <c r="D15" s="844"/>
      <c r="E15" s="845"/>
      <c r="F15" s="845"/>
      <c r="H15" s="840" t="s">
        <v>603</v>
      </c>
      <c r="I15" s="840" t="s">
        <v>594</v>
      </c>
    </row>
    <row r="16" spans="1:12">
      <c r="A16" s="840"/>
      <c r="B16" s="843"/>
      <c r="C16" s="843"/>
      <c r="D16" s="844"/>
      <c r="E16" s="845"/>
      <c r="F16" s="845"/>
      <c r="H16" s="840" t="s">
        <v>604</v>
      </c>
      <c r="I16" s="840" t="s">
        <v>605</v>
      </c>
    </row>
    <row r="17" spans="1:9">
      <c r="A17" s="840"/>
      <c r="B17" s="843"/>
      <c r="C17" s="843"/>
      <c r="D17" s="844"/>
      <c r="E17" s="845"/>
      <c r="F17" s="845"/>
      <c r="H17" s="840" t="s">
        <v>606</v>
      </c>
      <c r="I17" s="840" t="s">
        <v>607</v>
      </c>
    </row>
    <row r="18" spans="1:9">
      <c r="A18" s="840"/>
      <c r="B18" s="843"/>
      <c r="C18" s="843"/>
      <c r="D18" s="844"/>
      <c r="E18" s="845"/>
      <c r="F18" s="845"/>
      <c r="H18" s="840" t="s">
        <v>608</v>
      </c>
      <c r="I18" s="840" t="s">
        <v>609</v>
      </c>
    </row>
    <row r="19" spans="1:9">
      <c r="A19" s="840"/>
      <c r="B19" s="843"/>
      <c r="C19" s="843"/>
      <c r="D19" s="844"/>
      <c r="E19" s="845"/>
      <c r="F19" s="845"/>
      <c r="H19" s="840" t="s">
        <v>610</v>
      </c>
      <c r="I19" s="840" t="s">
        <v>611</v>
      </c>
    </row>
    <row r="20" spans="1:9">
      <c r="A20" s="840"/>
      <c r="B20" s="843"/>
      <c r="C20" s="843"/>
      <c r="D20" s="844"/>
      <c r="E20" s="845"/>
      <c r="F20" s="845"/>
      <c r="H20" s="840" t="s">
        <v>612</v>
      </c>
      <c r="I20" s="840" t="s">
        <v>613</v>
      </c>
    </row>
    <row r="21" spans="1:9">
      <c r="A21" s="840"/>
      <c r="B21" s="843"/>
      <c r="C21" s="843"/>
      <c r="D21" s="844"/>
      <c r="E21" s="845"/>
      <c r="F21" s="845"/>
      <c r="H21" s="840" t="s">
        <v>614</v>
      </c>
      <c r="I21" s="846" t="s">
        <v>134</v>
      </c>
    </row>
    <row r="22" spans="1:9">
      <c r="A22" s="840"/>
      <c r="B22" s="843"/>
      <c r="C22" s="843"/>
      <c r="D22" s="844"/>
      <c r="E22" s="845"/>
      <c r="F22" s="845"/>
    </row>
    <row r="23" spans="1:9">
      <c r="A23" s="840"/>
      <c r="B23" s="843"/>
      <c r="C23" s="843"/>
      <c r="D23" s="844"/>
      <c r="E23" s="845"/>
      <c r="F23" s="845"/>
      <c r="H23" s="836" t="s">
        <v>615</v>
      </c>
      <c r="I23" s="836"/>
    </row>
    <row r="24" spans="1:9">
      <c r="A24" s="840"/>
      <c r="B24" s="843"/>
      <c r="C24" s="843"/>
      <c r="D24" s="844"/>
      <c r="E24" s="845"/>
      <c r="F24" s="845"/>
      <c r="H24" s="839" t="s">
        <v>458</v>
      </c>
      <c r="I24" s="847" t="s">
        <v>616</v>
      </c>
    </row>
    <row r="25" spans="1:9">
      <c r="A25" s="840"/>
      <c r="B25" s="843"/>
      <c r="C25" s="843"/>
      <c r="D25" s="844"/>
      <c r="E25" s="845"/>
      <c r="F25" s="845"/>
      <c r="H25" s="840" t="s">
        <v>617</v>
      </c>
      <c r="I25" s="840" t="s">
        <v>618</v>
      </c>
    </row>
    <row r="26" spans="1:9">
      <c r="A26" s="840"/>
      <c r="B26" s="843"/>
      <c r="C26" s="843"/>
      <c r="D26" s="844"/>
      <c r="E26" s="845"/>
      <c r="F26" s="845"/>
      <c r="H26" s="840" t="s">
        <v>619</v>
      </c>
      <c r="I26" s="840" t="s">
        <v>620</v>
      </c>
    </row>
    <row r="27" spans="1:9">
      <c r="A27" s="840"/>
      <c r="B27" s="843"/>
      <c r="C27" s="843"/>
      <c r="D27" s="844"/>
      <c r="E27" s="845"/>
      <c r="F27" s="845"/>
      <c r="H27" s="840" t="s">
        <v>621</v>
      </c>
      <c r="I27" s="840" t="s">
        <v>622</v>
      </c>
    </row>
    <row r="28" spans="1:9">
      <c r="A28" s="840"/>
      <c r="B28" s="843"/>
      <c r="C28" s="843"/>
      <c r="D28" s="844"/>
      <c r="E28" s="845"/>
      <c r="F28" s="845"/>
      <c r="H28" s="840" t="s">
        <v>623</v>
      </c>
      <c r="I28" s="840" t="s">
        <v>624</v>
      </c>
    </row>
    <row r="29" spans="1:9">
      <c r="A29" s="840"/>
      <c r="B29" s="843"/>
      <c r="C29" s="843"/>
      <c r="D29" s="844"/>
      <c r="E29" s="845"/>
      <c r="F29" s="845"/>
    </row>
    <row r="30" spans="1:9">
      <c r="A30" s="840"/>
      <c r="B30" s="843"/>
      <c r="C30" s="843"/>
      <c r="D30" s="844"/>
      <c r="E30" s="845"/>
      <c r="F30" s="845"/>
    </row>
    <row r="31" spans="1:9">
      <c r="A31" s="840"/>
      <c r="B31" s="843"/>
      <c r="C31" s="843"/>
      <c r="D31" s="844"/>
      <c r="E31" s="845"/>
      <c r="F31" s="845"/>
    </row>
    <row r="32" spans="1:9">
      <c r="A32" s="840"/>
      <c r="B32" s="843"/>
      <c r="C32" s="843"/>
      <c r="D32" s="844"/>
      <c r="E32" s="845"/>
      <c r="F32" s="845"/>
    </row>
    <row r="33" spans="1:6">
      <c r="A33" s="840"/>
      <c r="B33" s="843"/>
      <c r="C33" s="843"/>
      <c r="D33" s="844"/>
      <c r="E33" s="845"/>
      <c r="F33" s="845"/>
    </row>
    <row r="34" spans="1:6">
      <c r="A34" s="840"/>
      <c r="B34" s="843"/>
      <c r="C34" s="843"/>
      <c r="D34" s="844"/>
      <c r="E34" s="845"/>
      <c r="F34" s="845"/>
    </row>
    <row r="35" spans="1:6">
      <c r="A35" s="840"/>
      <c r="B35" s="843"/>
      <c r="C35" s="843"/>
      <c r="D35" s="844"/>
      <c r="E35" s="845"/>
      <c r="F35" s="845"/>
    </row>
    <row r="36" spans="1:6">
      <c r="A36" s="840"/>
      <c r="B36" s="843"/>
      <c r="C36" s="843"/>
      <c r="D36" s="844"/>
      <c r="E36" s="845"/>
      <c r="F36" s="845"/>
    </row>
    <row r="37" spans="1:6">
      <c r="A37" s="840"/>
      <c r="B37" s="843"/>
      <c r="C37" s="843"/>
      <c r="D37" s="844"/>
      <c r="E37" s="845"/>
      <c r="F37" s="845"/>
    </row>
    <row r="38" spans="1:6">
      <c r="A38" s="840"/>
      <c r="B38" s="843"/>
      <c r="C38" s="843"/>
      <c r="D38" s="844"/>
      <c r="E38" s="845"/>
      <c r="F38" s="845"/>
    </row>
    <row r="39" spans="1:6">
      <c r="A39" s="840"/>
      <c r="B39" s="843"/>
      <c r="C39" s="843"/>
      <c r="D39" s="844"/>
      <c r="E39" s="845"/>
      <c r="F39" s="845"/>
    </row>
    <row r="40" spans="1:6">
      <c r="A40" s="840"/>
      <c r="B40" s="843"/>
      <c r="C40" s="843"/>
      <c r="D40" s="844"/>
      <c r="E40" s="845"/>
      <c r="F40" s="845"/>
    </row>
    <row r="41" spans="1:6">
      <c r="A41" s="840"/>
      <c r="B41" s="843"/>
      <c r="C41" s="843"/>
      <c r="D41" s="844"/>
      <c r="E41" s="845"/>
      <c r="F41" s="845"/>
    </row>
    <row r="42" spans="1:6">
      <c r="A42" s="840"/>
      <c r="B42" s="843"/>
      <c r="C42" s="843"/>
      <c r="D42" s="844"/>
      <c r="E42" s="845"/>
      <c r="F42" s="845"/>
    </row>
    <row r="43" spans="1:6">
      <c r="A43" s="840"/>
      <c r="B43" s="843"/>
      <c r="C43" s="843"/>
      <c r="D43" s="844"/>
      <c r="E43" s="845"/>
      <c r="F43" s="845"/>
    </row>
    <row r="44" spans="1:6">
      <c r="A44" s="840"/>
      <c r="B44" s="843"/>
      <c r="C44" s="843"/>
      <c r="D44" s="844"/>
      <c r="E44" s="845"/>
      <c r="F44" s="845"/>
    </row>
    <row r="45" spans="1:6">
      <c r="A45" s="840"/>
      <c r="B45" s="843"/>
      <c r="C45" s="843"/>
      <c r="D45" s="844"/>
      <c r="E45" s="845"/>
      <c r="F45" s="845"/>
    </row>
    <row r="46" spans="1:6">
      <c r="A46" s="840"/>
      <c r="B46" s="843"/>
      <c r="C46" s="843"/>
      <c r="D46" s="844"/>
      <c r="E46" s="845"/>
      <c r="F46" s="845"/>
    </row>
    <row r="47" spans="1:6">
      <c r="A47" s="840"/>
      <c r="B47" s="843"/>
      <c r="C47" s="843"/>
      <c r="D47" s="844"/>
      <c r="E47" s="845"/>
      <c r="F47" s="845"/>
    </row>
    <row r="48" spans="1:6">
      <c r="A48" s="840"/>
      <c r="B48" s="843"/>
      <c r="C48" s="843"/>
      <c r="D48" s="844"/>
      <c r="E48" s="845"/>
      <c r="F48" s="845"/>
    </row>
    <row r="49" spans="1:6">
      <c r="A49" s="840"/>
      <c r="B49" s="843"/>
      <c r="C49" s="843"/>
      <c r="D49" s="844"/>
      <c r="E49" s="845"/>
      <c r="F49" s="845"/>
    </row>
    <row r="50" spans="1:6">
      <c r="A50" s="840"/>
      <c r="B50" s="843"/>
      <c r="C50" s="843"/>
      <c r="D50" s="844"/>
      <c r="E50" s="845"/>
      <c r="F50" s="845"/>
    </row>
    <row r="51" spans="1:6">
      <c r="A51" s="840"/>
      <c r="B51" s="843"/>
      <c r="C51" s="843"/>
      <c r="D51" s="844"/>
      <c r="E51" s="845"/>
      <c r="F51" s="845"/>
    </row>
    <row r="52" spans="1:6">
      <c r="A52" s="840"/>
      <c r="B52" s="843"/>
      <c r="C52" s="843"/>
      <c r="D52" s="844"/>
      <c r="E52" s="845"/>
      <c r="F52" s="845"/>
    </row>
    <row r="53" spans="1:6">
      <c r="A53" s="840"/>
      <c r="B53" s="843"/>
      <c r="C53" s="843"/>
      <c r="D53" s="844"/>
      <c r="E53" s="845"/>
      <c r="F53" s="845"/>
    </row>
    <row r="54" spans="1:6">
      <c r="A54" s="840"/>
      <c r="B54" s="843"/>
      <c r="C54" s="843"/>
      <c r="D54" s="844"/>
      <c r="E54" s="845"/>
      <c r="F54" s="845"/>
    </row>
    <row r="55" spans="1:6">
      <c r="A55" s="840"/>
      <c r="B55" s="843"/>
      <c r="C55" s="843"/>
      <c r="D55" s="844"/>
      <c r="E55" s="845"/>
      <c r="F55" s="845"/>
    </row>
    <row r="56" spans="1:6">
      <c r="A56" s="840"/>
      <c r="B56" s="843"/>
      <c r="C56" s="843"/>
      <c r="D56" s="844"/>
      <c r="E56" s="845"/>
      <c r="F56" s="845"/>
    </row>
    <row r="57" spans="1:6">
      <c r="A57" s="840"/>
      <c r="B57" s="843"/>
      <c r="C57" s="843"/>
      <c r="D57" s="844"/>
      <c r="E57" s="845"/>
      <c r="F57" s="845"/>
    </row>
    <row r="58" spans="1:6">
      <c r="A58" s="840"/>
      <c r="B58" s="843"/>
      <c r="C58" s="843"/>
      <c r="D58" s="844"/>
      <c r="E58" s="845"/>
      <c r="F58" s="845"/>
    </row>
    <row r="59" spans="1:6">
      <c r="A59" s="840"/>
      <c r="B59" s="843"/>
      <c r="C59" s="843"/>
      <c r="D59" s="844"/>
      <c r="E59" s="845"/>
      <c r="F59" s="845"/>
    </row>
    <row r="60" spans="1:6">
      <c r="A60" s="840"/>
      <c r="B60" s="843"/>
      <c r="C60" s="843"/>
      <c r="D60" s="844"/>
      <c r="E60" s="845"/>
      <c r="F60" s="845"/>
    </row>
    <row r="61" spans="1:6">
      <c r="A61" s="848" t="s">
        <v>581</v>
      </c>
    </row>
    <row r="62" spans="1:6">
      <c r="A62" s="848"/>
      <c r="B62" s="848" t="s">
        <v>1159</v>
      </c>
    </row>
    <row r="63" spans="1:6">
      <c r="A63" s="848"/>
      <c r="B63" s="848" t="s">
        <v>625</v>
      </c>
    </row>
    <row r="64" spans="1:6">
      <c r="A64" s="848"/>
      <c r="B64" s="848" t="s">
        <v>626</v>
      </c>
    </row>
    <row r="65" spans="1:6">
      <c r="A65" s="848"/>
    </row>
    <row r="66" spans="1:6">
      <c r="B66" s="830"/>
      <c r="C66" s="829"/>
      <c r="D66" s="829"/>
      <c r="E66" s="849"/>
      <c r="F66" s="829"/>
    </row>
    <row r="67" spans="1:6">
      <c r="B67" s="832" t="s">
        <v>422</v>
      </c>
      <c r="C67" s="832"/>
      <c r="D67" s="832"/>
      <c r="E67" s="832" t="s">
        <v>103</v>
      </c>
      <c r="F67" s="829"/>
    </row>
  </sheetData>
  <dataValidations count="4">
    <dataValidation type="list" allowBlank="1" showInputMessage="1" showErrorMessage="1" sqref="F10:F60 JB10:JB60 SX10:SX60 ACT10:ACT60 AMP10:AMP60 AWL10:AWL60 BGH10:BGH60 BQD10:BQD60 BZZ10:BZZ60 CJV10:CJV60 CTR10:CTR60 DDN10:DDN60 DNJ10:DNJ60 DXF10:DXF60 EHB10:EHB60 EQX10:EQX60 FAT10:FAT60 FKP10:FKP60 FUL10:FUL60 GEH10:GEH60 GOD10:GOD60 GXZ10:GXZ60 HHV10:HHV60 HRR10:HRR60 IBN10:IBN60 ILJ10:ILJ60 IVF10:IVF60 JFB10:JFB60 JOX10:JOX60 JYT10:JYT60 KIP10:KIP60 KSL10:KSL60 LCH10:LCH60 LMD10:LMD60 LVZ10:LVZ60 MFV10:MFV60 MPR10:MPR60 MZN10:MZN60 NJJ10:NJJ60 NTF10:NTF60 ODB10:ODB60 OMX10:OMX60 OWT10:OWT60 PGP10:PGP60 PQL10:PQL60 QAH10:QAH60 QKD10:QKD60 QTZ10:QTZ60 RDV10:RDV60 RNR10:RNR60 RXN10:RXN60 SHJ10:SHJ60 SRF10:SRF60 TBB10:TBB60 TKX10:TKX60 TUT10:TUT60 UEP10:UEP60 UOL10:UOL60 UYH10:UYH60 VID10:VID60 VRZ10:VRZ60 WBV10:WBV60 WLR10:WLR60 WVN10:WVN60 F65546:F65596 JB65546:JB65596 SX65546:SX65596 ACT65546:ACT65596 AMP65546:AMP65596 AWL65546:AWL65596 BGH65546:BGH65596 BQD65546:BQD65596 BZZ65546:BZZ65596 CJV65546:CJV65596 CTR65546:CTR65596 DDN65546:DDN65596 DNJ65546:DNJ65596 DXF65546:DXF65596 EHB65546:EHB65596 EQX65546:EQX65596 FAT65546:FAT65596 FKP65546:FKP65596 FUL65546:FUL65596 GEH65546:GEH65596 GOD65546:GOD65596 GXZ65546:GXZ65596 HHV65546:HHV65596 HRR65546:HRR65596 IBN65546:IBN65596 ILJ65546:ILJ65596 IVF65546:IVF65596 JFB65546:JFB65596 JOX65546:JOX65596 JYT65546:JYT65596 KIP65546:KIP65596 KSL65546:KSL65596 LCH65546:LCH65596 LMD65546:LMD65596 LVZ65546:LVZ65596 MFV65546:MFV65596 MPR65546:MPR65596 MZN65546:MZN65596 NJJ65546:NJJ65596 NTF65546:NTF65596 ODB65546:ODB65596 OMX65546:OMX65596 OWT65546:OWT65596 PGP65546:PGP65596 PQL65546:PQL65596 QAH65546:QAH65596 QKD65546:QKD65596 QTZ65546:QTZ65596 RDV65546:RDV65596 RNR65546:RNR65596 RXN65546:RXN65596 SHJ65546:SHJ65596 SRF65546:SRF65596 TBB65546:TBB65596 TKX65546:TKX65596 TUT65546:TUT65596 UEP65546:UEP65596 UOL65546:UOL65596 UYH65546:UYH65596 VID65546:VID65596 VRZ65546:VRZ65596 WBV65546:WBV65596 WLR65546:WLR65596 WVN65546:WVN65596 F131082:F131132 JB131082:JB131132 SX131082:SX131132 ACT131082:ACT131132 AMP131082:AMP131132 AWL131082:AWL131132 BGH131082:BGH131132 BQD131082:BQD131132 BZZ131082:BZZ131132 CJV131082:CJV131132 CTR131082:CTR131132 DDN131082:DDN131132 DNJ131082:DNJ131132 DXF131082:DXF131132 EHB131082:EHB131132 EQX131082:EQX131132 FAT131082:FAT131132 FKP131082:FKP131132 FUL131082:FUL131132 GEH131082:GEH131132 GOD131082:GOD131132 GXZ131082:GXZ131132 HHV131082:HHV131132 HRR131082:HRR131132 IBN131082:IBN131132 ILJ131082:ILJ131132 IVF131082:IVF131132 JFB131082:JFB131132 JOX131082:JOX131132 JYT131082:JYT131132 KIP131082:KIP131132 KSL131082:KSL131132 LCH131082:LCH131132 LMD131082:LMD131132 LVZ131082:LVZ131132 MFV131082:MFV131132 MPR131082:MPR131132 MZN131082:MZN131132 NJJ131082:NJJ131132 NTF131082:NTF131132 ODB131082:ODB131132 OMX131082:OMX131132 OWT131082:OWT131132 PGP131082:PGP131132 PQL131082:PQL131132 QAH131082:QAH131132 QKD131082:QKD131132 QTZ131082:QTZ131132 RDV131082:RDV131132 RNR131082:RNR131132 RXN131082:RXN131132 SHJ131082:SHJ131132 SRF131082:SRF131132 TBB131082:TBB131132 TKX131082:TKX131132 TUT131082:TUT131132 UEP131082:UEP131132 UOL131082:UOL131132 UYH131082:UYH131132 VID131082:VID131132 VRZ131082:VRZ131132 WBV131082:WBV131132 WLR131082:WLR131132 WVN131082:WVN131132 F196618:F196668 JB196618:JB196668 SX196618:SX196668 ACT196618:ACT196668 AMP196618:AMP196668 AWL196618:AWL196668 BGH196618:BGH196668 BQD196618:BQD196668 BZZ196618:BZZ196668 CJV196618:CJV196668 CTR196618:CTR196668 DDN196618:DDN196668 DNJ196618:DNJ196668 DXF196618:DXF196668 EHB196618:EHB196668 EQX196618:EQX196668 FAT196618:FAT196668 FKP196618:FKP196668 FUL196618:FUL196668 GEH196618:GEH196668 GOD196618:GOD196668 GXZ196618:GXZ196668 HHV196618:HHV196668 HRR196618:HRR196668 IBN196618:IBN196668 ILJ196618:ILJ196668 IVF196618:IVF196668 JFB196618:JFB196668 JOX196618:JOX196668 JYT196618:JYT196668 KIP196618:KIP196668 KSL196618:KSL196668 LCH196618:LCH196668 LMD196618:LMD196668 LVZ196618:LVZ196668 MFV196618:MFV196668 MPR196618:MPR196668 MZN196618:MZN196668 NJJ196618:NJJ196668 NTF196618:NTF196668 ODB196618:ODB196668 OMX196618:OMX196668 OWT196618:OWT196668 PGP196618:PGP196668 PQL196618:PQL196668 QAH196618:QAH196668 QKD196618:QKD196668 QTZ196618:QTZ196668 RDV196618:RDV196668 RNR196618:RNR196668 RXN196618:RXN196668 SHJ196618:SHJ196668 SRF196618:SRF196668 TBB196618:TBB196668 TKX196618:TKX196668 TUT196618:TUT196668 UEP196618:UEP196668 UOL196618:UOL196668 UYH196618:UYH196668 VID196618:VID196668 VRZ196618:VRZ196668 WBV196618:WBV196668 WLR196618:WLR196668 WVN196618:WVN196668 F262154:F262204 JB262154:JB262204 SX262154:SX262204 ACT262154:ACT262204 AMP262154:AMP262204 AWL262154:AWL262204 BGH262154:BGH262204 BQD262154:BQD262204 BZZ262154:BZZ262204 CJV262154:CJV262204 CTR262154:CTR262204 DDN262154:DDN262204 DNJ262154:DNJ262204 DXF262154:DXF262204 EHB262154:EHB262204 EQX262154:EQX262204 FAT262154:FAT262204 FKP262154:FKP262204 FUL262154:FUL262204 GEH262154:GEH262204 GOD262154:GOD262204 GXZ262154:GXZ262204 HHV262154:HHV262204 HRR262154:HRR262204 IBN262154:IBN262204 ILJ262154:ILJ262204 IVF262154:IVF262204 JFB262154:JFB262204 JOX262154:JOX262204 JYT262154:JYT262204 KIP262154:KIP262204 KSL262154:KSL262204 LCH262154:LCH262204 LMD262154:LMD262204 LVZ262154:LVZ262204 MFV262154:MFV262204 MPR262154:MPR262204 MZN262154:MZN262204 NJJ262154:NJJ262204 NTF262154:NTF262204 ODB262154:ODB262204 OMX262154:OMX262204 OWT262154:OWT262204 PGP262154:PGP262204 PQL262154:PQL262204 QAH262154:QAH262204 QKD262154:QKD262204 QTZ262154:QTZ262204 RDV262154:RDV262204 RNR262154:RNR262204 RXN262154:RXN262204 SHJ262154:SHJ262204 SRF262154:SRF262204 TBB262154:TBB262204 TKX262154:TKX262204 TUT262154:TUT262204 UEP262154:UEP262204 UOL262154:UOL262204 UYH262154:UYH262204 VID262154:VID262204 VRZ262154:VRZ262204 WBV262154:WBV262204 WLR262154:WLR262204 WVN262154:WVN262204 F327690:F327740 JB327690:JB327740 SX327690:SX327740 ACT327690:ACT327740 AMP327690:AMP327740 AWL327690:AWL327740 BGH327690:BGH327740 BQD327690:BQD327740 BZZ327690:BZZ327740 CJV327690:CJV327740 CTR327690:CTR327740 DDN327690:DDN327740 DNJ327690:DNJ327740 DXF327690:DXF327740 EHB327690:EHB327740 EQX327690:EQX327740 FAT327690:FAT327740 FKP327690:FKP327740 FUL327690:FUL327740 GEH327690:GEH327740 GOD327690:GOD327740 GXZ327690:GXZ327740 HHV327690:HHV327740 HRR327690:HRR327740 IBN327690:IBN327740 ILJ327690:ILJ327740 IVF327690:IVF327740 JFB327690:JFB327740 JOX327690:JOX327740 JYT327690:JYT327740 KIP327690:KIP327740 KSL327690:KSL327740 LCH327690:LCH327740 LMD327690:LMD327740 LVZ327690:LVZ327740 MFV327690:MFV327740 MPR327690:MPR327740 MZN327690:MZN327740 NJJ327690:NJJ327740 NTF327690:NTF327740 ODB327690:ODB327740 OMX327690:OMX327740 OWT327690:OWT327740 PGP327690:PGP327740 PQL327690:PQL327740 QAH327690:QAH327740 QKD327690:QKD327740 QTZ327690:QTZ327740 RDV327690:RDV327740 RNR327690:RNR327740 RXN327690:RXN327740 SHJ327690:SHJ327740 SRF327690:SRF327740 TBB327690:TBB327740 TKX327690:TKX327740 TUT327690:TUT327740 UEP327690:UEP327740 UOL327690:UOL327740 UYH327690:UYH327740 VID327690:VID327740 VRZ327690:VRZ327740 WBV327690:WBV327740 WLR327690:WLR327740 WVN327690:WVN327740 F393226:F393276 JB393226:JB393276 SX393226:SX393276 ACT393226:ACT393276 AMP393226:AMP393276 AWL393226:AWL393276 BGH393226:BGH393276 BQD393226:BQD393276 BZZ393226:BZZ393276 CJV393226:CJV393276 CTR393226:CTR393276 DDN393226:DDN393276 DNJ393226:DNJ393276 DXF393226:DXF393276 EHB393226:EHB393276 EQX393226:EQX393276 FAT393226:FAT393276 FKP393226:FKP393276 FUL393226:FUL393276 GEH393226:GEH393276 GOD393226:GOD393276 GXZ393226:GXZ393276 HHV393226:HHV393276 HRR393226:HRR393276 IBN393226:IBN393276 ILJ393226:ILJ393276 IVF393226:IVF393276 JFB393226:JFB393276 JOX393226:JOX393276 JYT393226:JYT393276 KIP393226:KIP393276 KSL393226:KSL393276 LCH393226:LCH393276 LMD393226:LMD393276 LVZ393226:LVZ393276 MFV393226:MFV393276 MPR393226:MPR393276 MZN393226:MZN393276 NJJ393226:NJJ393276 NTF393226:NTF393276 ODB393226:ODB393276 OMX393226:OMX393276 OWT393226:OWT393276 PGP393226:PGP393276 PQL393226:PQL393276 QAH393226:QAH393276 QKD393226:QKD393276 QTZ393226:QTZ393276 RDV393226:RDV393276 RNR393226:RNR393276 RXN393226:RXN393276 SHJ393226:SHJ393276 SRF393226:SRF393276 TBB393226:TBB393276 TKX393226:TKX393276 TUT393226:TUT393276 UEP393226:UEP393276 UOL393226:UOL393276 UYH393226:UYH393276 VID393226:VID393276 VRZ393226:VRZ393276 WBV393226:WBV393276 WLR393226:WLR393276 WVN393226:WVN393276 F458762:F458812 JB458762:JB458812 SX458762:SX458812 ACT458762:ACT458812 AMP458762:AMP458812 AWL458762:AWL458812 BGH458762:BGH458812 BQD458762:BQD458812 BZZ458762:BZZ458812 CJV458762:CJV458812 CTR458762:CTR458812 DDN458762:DDN458812 DNJ458762:DNJ458812 DXF458762:DXF458812 EHB458762:EHB458812 EQX458762:EQX458812 FAT458762:FAT458812 FKP458762:FKP458812 FUL458762:FUL458812 GEH458762:GEH458812 GOD458762:GOD458812 GXZ458762:GXZ458812 HHV458762:HHV458812 HRR458762:HRR458812 IBN458762:IBN458812 ILJ458762:ILJ458812 IVF458762:IVF458812 JFB458762:JFB458812 JOX458762:JOX458812 JYT458762:JYT458812 KIP458762:KIP458812 KSL458762:KSL458812 LCH458762:LCH458812 LMD458762:LMD458812 LVZ458762:LVZ458812 MFV458762:MFV458812 MPR458762:MPR458812 MZN458762:MZN458812 NJJ458762:NJJ458812 NTF458762:NTF458812 ODB458762:ODB458812 OMX458762:OMX458812 OWT458762:OWT458812 PGP458762:PGP458812 PQL458762:PQL458812 QAH458762:QAH458812 QKD458762:QKD458812 QTZ458762:QTZ458812 RDV458762:RDV458812 RNR458762:RNR458812 RXN458762:RXN458812 SHJ458762:SHJ458812 SRF458762:SRF458812 TBB458762:TBB458812 TKX458762:TKX458812 TUT458762:TUT458812 UEP458762:UEP458812 UOL458762:UOL458812 UYH458762:UYH458812 VID458762:VID458812 VRZ458762:VRZ458812 WBV458762:WBV458812 WLR458762:WLR458812 WVN458762:WVN458812 F524298:F524348 JB524298:JB524348 SX524298:SX524348 ACT524298:ACT524348 AMP524298:AMP524348 AWL524298:AWL524348 BGH524298:BGH524348 BQD524298:BQD524348 BZZ524298:BZZ524348 CJV524298:CJV524348 CTR524298:CTR524348 DDN524298:DDN524348 DNJ524298:DNJ524348 DXF524298:DXF524348 EHB524298:EHB524348 EQX524298:EQX524348 FAT524298:FAT524348 FKP524298:FKP524348 FUL524298:FUL524348 GEH524298:GEH524348 GOD524298:GOD524348 GXZ524298:GXZ524348 HHV524298:HHV524348 HRR524298:HRR524348 IBN524298:IBN524348 ILJ524298:ILJ524348 IVF524298:IVF524348 JFB524298:JFB524348 JOX524298:JOX524348 JYT524298:JYT524348 KIP524298:KIP524348 KSL524298:KSL524348 LCH524298:LCH524348 LMD524298:LMD524348 LVZ524298:LVZ524348 MFV524298:MFV524348 MPR524298:MPR524348 MZN524298:MZN524348 NJJ524298:NJJ524348 NTF524298:NTF524348 ODB524298:ODB524348 OMX524298:OMX524348 OWT524298:OWT524348 PGP524298:PGP524348 PQL524298:PQL524348 QAH524298:QAH524348 QKD524298:QKD524348 QTZ524298:QTZ524348 RDV524298:RDV524348 RNR524298:RNR524348 RXN524298:RXN524348 SHJ524298:SHJ524348 SRF524298:SRF524348 TBB524298:TBB524348 TKX524298:TKX524348 TUT524298:TUT524348 UEP524298:UEP524348 UOL524298:UOL524348 UYH524298:UYH524348 VID524298:VID524348 VRZ524298:VRZ524348 WBV524298:WBV524348 WLR524298:WLR524348 WVN524298:WVN524348 F589834:F589884 JB589834:JB589884 SX589834:SX589884 ACT589834:ACT589884 AMP589834:AMP589884 AWL589834:AWL589884 BGH589834:BGH589884 BQD589834:BQD589884 BZZ589834:BZZ589884 CJV589834:CJV589884 CTR589834:CTR589884 DDN589834:DDN589884 DNJ589834:DNJ589884 DXF589834:DXF589884 EHB589834:EHB589884 EQX589834:EQX589884 FAT589834:FAT589884 FKP589834:FKP589884 FUL589834:FUL589884 GEH589834:GEH589884 GOD589834:GOD589884 GXZ589834:GXZ589884 HHV589834:HHV589884 HRR589834:HRR589884 IBN589834:IBN589884 ILJ589834:ILJ589884 IVF589834:IVF589884 JFB589834:JFB589884 JOX589834:JOX589884 JYT589834:JYT589884 KIP589834:KIP589884 KSL589834:KSL589884 LCH589834:LCH589884 LMD589834:LMD589884 LVZ589834:LVZ589884 MFV589834:MFV589884 MPR589834:MPR589884 MZN589834:MZN589884 NJJ589834:NJJ589884 NTF589834:NTF589884 ODB589834:ODB589884 OMX589834:OMX589884 OWT589834:OWT589884 PGP589834:PGP589884 PQL589834:PQL589884 QAH589834:QAH589884 QKD589834:QKD589884 QTZ589834:QTZ589884 RDV589834:RDV589884 RNR589834:RNR589884 RXN589834:RXN589884 SHJ589834:SHJ589884 SRF589834:SRF589884 TBB589834:TBB589884 TKX589834:TKX589884 TUT589834:TUT589884 UEP589834:UEP589884 UOL589834:UOL589884 UYH589834:UYH589884 VID589834:VID589884 VRZ589834:VRZ589884 WBV589834:WBV589884 WLR589834:WLR589884 WVN589834:WVN589884 F655370:F655420 JB655370:JB655420 SX655370:SX655420 ACT655370:ACT655420 AMP655370:AMP655420 AWL655370:AWL655420 BGH655370:BGH655420 BQD655370:BQD655420 BZZ655370:BZZ655420 CJV655370:CJV655420 CTR655370:CTR655420 DDN655370:DDN655420 DNJ655370:DNJ655420 DXF655370:DXF655420 EHB655370:EHB655420 EQX655370:EQX655420 FAT655370:FAT655420 FKP655370:FKP655420 FUL655370:FUL655420 GEH655370:GEH655420 GOD655370:GOD655420 GXZ655370:GXZ655420 HHV655370:HHV655420 HRR655370:HRR655420 IBN655370:IBN655420 ILJ655370:ILJ655420 IVF655370:IVF655420 JFB655370:JFB655420 JOX655370:JOX655420 JYT655370:JYT655420 KIP655370:KIP655420 KSL655370:KSL655420 LCH655370:LCH655420 LMD655370:LMD655420 LVZ655370:LVZ655420 MFV655370:MFV655420 MPR655370:MPR655420 MZN655370:MZN655420 NJJ655370:NJJ655420 NTF655370:NTF655420 ODB655370:ODB655420 OMX655370:OMX655420 OWT655370:OWT655420 PGP655370:PGP655420 PQL655370:PQL655420 QAH655370:QAH655420 QKD655370:QKD655420 QTZ655370:QTZ655420 RDV655370:RDV655420 RNR655370:RNR655420 RXN655370:RXN655420 SHJ655370:SHJ655420 SRF655370:SRF655420 TBB655370:TBB655420 TKX655370:TKX655420 TUT655370:TUT655420 UEP655370:UEP655420 UOL655370:UOL655420 UYH655370:UYH655420 VID655370:VID655420 VRZ655370:VRZ655420 WBV655370:WBV655420 WLR655370:WLR655420 WVN655370:WVN655420 F720906:F720956 JB720906:JB720956 SX720906:SX720956 ACT720906:ACT720956 AMP720906:AMP720956 AWL720906:AWL720956 BGH720906:BGH720956 BQD720906:BQD720956 BZZ720906:BZZ720956 CJV720906:CJV720956 CTR720906:CTR720956 DDN720906:DDN720956 DNJ720906:DNJ720956 DXF720906:DXF720956 EHB720906:EHB720956 EQX720906:EQX720956 FAT720906:FAT720956 FKP720906:FKP720956 FUL720906:FUL720956 GEH720906:GEH720956 GOD720906:GOD720956 GXZ720906:GXZ720956 HHV720906:HHV720956 HRR720906:HRR720956 IBN720906:IBN720956 ILJ720906:ILJ720956 IVF720906:IVF720956 JFB720906:JFB720956 JOX720906:JOX720956 JYT720906:JYT720956 KIP720906:KIP720956 KSL720906:KSL720956 LCH720906:LCH720956 LMD720906:LMD720956 LVZ720906:LVZ720956 MFV720906:MFV720956 MPR720906:MPR720956 MZN720906:MZN720956 NJJ720906:NJJ720956 NTF720906:NTF720956 ODB720906:ODB720956 OMX720906:OMX720956 OWT720906:OWT720956 PGP720906:PGP720956 PQL720906:PQL720956 QAH720906:QAH720956 QKD720906:QKD720956 QTZ720906:QTZ720956 RDV720906:RDV720956 RNR720906:RNR720956 RXN720906:RXN720956 SHJ720906:SHJ720956 SRF720906:SRF720956 TBB720906:TBB720956 TKX720906:TKX720956 TUT720906:TUT720956 UEP720906:UEP720956 UOL720906:UOL720956 UYH720906:UYH720956 VID720906:VID720956 VRZ720906:VRZ720956 WBV720906:WBV720956 WLR720906:WLR720956 WVN720906:WVN720956 F786442:F786492 JB786442:JB786492 SX786442:SX786492 ACT786442:ACT786492 AMP786442:AMP786492 AWL786442:AWL786492 BGH786442:BGH786492 BQD786442:BQD786492 BZZ786442:BZZ786492 CJV786442:CJV786492 CTR786442:CTR786492 DDN786442:DDN786492 DNJ786442:DNJ786492 DXF786442:DXF786492 EHB786442:EHB786492 EQX786442:EQX786492 FAT786442:FAT786492 FKP786442:FKP786492 FUL786442:FUL786492 GEH786442:GEH786492 GOD786442:GOD786492 GXZ786442:GXZ786492 HHV786442:HHV786492 HRR786442:HRR786492 IBN786442:IBN786492 ILJ786442:ILJ786492 IVF786442:IVF786492 JFB786442:JFB786492 JOX786442:JOX786492 JYT786442:JYT786492 KIP786442:KIP786492 KSL786442:KSL786492 LCH786442:LCH786492 LMD786442:LMD786492 LVZ786442:LVZ786492 MFV786442:MFV786492 MPR786442:MPR786492 MZN786442:MZN786492 NJJ786442:NJJ786492 NTF786442:NTF786492 ODB786442:ODB786492 OMX786442:OMX786492 OWT786442:OWT786492 PGP786442:PGP786492 PQL786442:PQL786492 QAH786442:QAH786492 QKD786442:QKD786492 QTZ786442:QTZ786492 RDV786442:RDV786492 RNR786442:RNR786492 RXN786442:RXN786492 SHJ786442:SHJ786492 SRF786442:SRF786492 TBB786442:TBB786492 TKX786442:TKX786492 TUT786442:TUT786492 UEP786442:UEP786492 UOL786442:UOL786492 UYH786442:UYH786492 VID786442:VID786492 VRZ786442:VRZ786492 WBV786442:WBV786492 WLR786442:WLR786492 WVN786442:WVN786492 F851978:F852028 JB851978:JB852028 SX851978:SX852028 ACT851978:ACT852028 AMP851978:AMP852028 AWL851978:AWL852028 BGH851978:BGH852028 BQD851978:BQD852028 BZZ851978:BZZ852028 CJV851978:CJV852028 CTR851978:CTR852028 DDN851978:DDN852028 DNJ851978:DNJ852028 DXF851978:DXF852028 EHB851978:EHB852028 EQX851978:EQX852028 FAT851978:FAT852028 FKP851978:FKP852028 FUL851978:FUL852028 GEH851978:GEH852028 GOD851978:GOD852028 GXZ851978:GXZ852028 HHV851978:HHV852028 HRR851978:HRR852028 IBN851978:IBN852028 ILJ851978:ILJ852028 IVF851978:IVF852028 JFB851978:JFB852028 JOX851978:JOX852028 JYT851978:JYT852028 KIP851978:KIP852028 KSL851978:KSL852028 LCH851978:LCH852028 LMD851978:LMD852028 LVZ851978:LVZ852028 MFV851978:MFV852028 MPR851978:MPR852028 MZN851978:MZN852028 NJJ851978:NJJ852028 NTF851978:NTF852028 ODB851978:ODB852028 OMX851978:OMX852028 OWT851978:OWT852028 PGP851978:PGP852028 PQL851978:PQL852028 QAH851978:QAH852028 QKD851978:QKD852028 QTZ851978:QTZ852028 RDV851978:RDV852028 RNR851978:RNR852028 RXN851978:RXN852028 SHJ851978:SHJ852028 SRF851978:SRF852028 TBB851978:TBB852028 TKX851978:TKX852028 TUT851978:TUT852028 UEP851978:UEP852028 UOL851978:UOL852028 UYH851978:UYH852028 VID851978:VID852028 VRZ851978:VRZ852028 WBV851978:WBV852028 WLR851978:WLR852028 WVN851978:WVN852028 F917514:F917564 JB917514:JB917564 SX917514:SX917564 ACT917514:ACT917564 AMP917514:AMP917564 AWL917514:AWL917564 BGH917514:BGH917564 BQD917514:BQD917564 BZZ917514:BZZ917564 CJV917514:CJV917564 CTR917514:CTR917564 DDN917514:DDN917564 DNJ917514:DNJ917564 DXF917514:DXF917564 EHB917514:EHB917564 EQX917514:EQX917564 FAT917514:FAT917564 FKP917514:FKP917564 FUL917514:FUL917564 GEH917514:GEH917564 GOD917514:GOD917564 GXZ917514:GXZ917564 HHV917514:HHV917564 HRR917514:HRR917564 IBN917514:IBN917564 ILJ917514:ILJ917564 IVF917514:IVF917564 JFB917514:JFB917564 JOX917514:JOX917564 JYT917514:JYT917564 KIP917514:KIP917564 KSL917514:KSL917564 LCH917514:LCH917564 LMD917514:LMD917564 LVZ917514:LVZ917564 MFV917514:MFV917564 MPR917514:MPR917564 MZN917514:MZN917564 NJJ917514:NJJ917564 NTF917514:NTF917564 ODB917514:ODB917564 OMX917514:OMX917564 OWT917514:OWT917564 PGP917514:PGP917564 PQL917514:PQL917564 QAH917514:QAH917564 QKD917514:QKD917564 QTZ917514:QTZ917564 RDV917514:RDV917564 RNR917514:RNR917564 RXN917514:RXN917564 SHJ917514:SHJ917564 SRF917514:SRF917564 TBB917514:TBB917564 TKX917514:TKX917564 TUT917514:TUT917564 UEP917514:UEP917564 UOL917514:UOL917564 UYH917514:UYH917564 VID917514:VID917564 VRZ917514:VRZ917564 WBV917514:WBV917564 WLR917514:WLR917564 WVN917514:WVN917564 F983050:F983100 JB983050:JB983100 SX983050:SX983100 ACT983050:ACT983100 AMP983050:AMP983100 AWL983050:AWL983100 BGH983050:BGH983100 BQD983050:BQD983100 BZZ983050:BZZ983100 CJV983050:CJV983100 CTR983050:CTR983100 DDN983050:DDN983100 DNJ983050:DNJ983100 DXF983050:DXF983100 EHB983050:EHB983100 EQX983050:EQX983100 FAT983050:FAT983100 FKP983050:FKP983100 FUL983050:FUL983100 GEH983050:GEH983100 GOD983050:GOD983100 GXZ983050:GXZ983100 HHV983050:HHV983100 HRR983050:HRR983100 IBN983050:IBN983100 ILJ983050:ILJ983100 IVF983050:IVF983100 JFB983050:JFB983100 JOX983050:JOX983100 JYT983050:JYT983100 KIP983050:KIP983100 KSL983050:KSL983100 LCH983050:LCH983100 LMD983050:LMD983100 LVZ983050:LVZ983100 MFV983050:MFV983100 MPR983050:MPR983100 MZN983050:MZN983100 NJJ983050:NJJ983100 NTF983050:NTF983100 ODB983050:ODB983100 OMX983050:OMX983100 OWT983050:OWT983100 PGP983050:PGP983100 PQL983050:PQL983100 QAH983050:QAH983100 QKD983050:QKD983100 QTZ983050:QTZ983100 RDV983050:RDV983100 RNR983050:RNR983100 RXN983050:RXN983100 SHJ983050:SHJ983100 SRF983050:SRF983100 TBB983050:TBB983100 TKX983050:TKX983100 TUT983050:TUT983100 UEP983050:UEP983100 UOL983050:UOL983100 UYH983050:UYH983100 VID983050:VID983100 VRZ983050:VRZ983100 WBV983050:WBV983100 WLR983050:WLR983100 WVN983050:WVN983100" xr:uid="{00000000-0002-0000-2400-000000000000}">
      <formula1>$H$25:$H$28</formula1>
    </dataValidation>
    <dataValidation type="list" allowBlank="1" showInputMessage="1" showErrorMessage="1" sqref="E10:E60 JA10:JA60 SW10:SW60 ACS10:ACS60 AMO10:AMO60 AWK10:AWK60 BGG10:BGG60 BQC10:BQC60 BZY10:BZY60 CJU10:CJU60 CTQ10:CTQ60 DDM10:DDM60 DNI10:DNI60 DXE10:DXE60 EHA10:EHA60 EQW10:EQW60 FAS10:FAS60 FKO10:FKO60 FUK10:FUK60 GEG10:GEG60 GOC10:GOC60 GXY10:GXY60 HHU10:HHU60 HRQ10:HRQ60 IBM10:IBM60 ILI10:ILI60 IVE10:IVE60 JFA10:JFA60 JOW10:JOW60 JYS10:JYS60 KIO10:KIO60 KSK10:KSK60 LCG10:LCG60 LMC10:LMC60 LVY10:LVY60 MFU10:MFU60 MPQ10:MPQ60 MZM10:MZM60 NJI10:NJI60 NTE10:NTE60 ODA10:ODA60 OMW10:OMW60 OWS10:OWS60 PGO10:PGO60 PQK10:PQK60 QAG10:QAG60 QKC10:QKC60 QTY10:QTY60 RDU10:RDU60 RNQ10:RNQ60 RXM10:RXM60 SHI10:SHI60 SRE10:SRE60 TBA10:TBA60 TKW10:TKW60 TUS10:TUS60 UEO10:UEO60 UOK10:UOK60 UYG10:UYG60 VIC10:VIC60 VRY10:VRY60 WBU10:WBU60 WLQ10:WLQ60 WVM10:WVM60 E65546:E65596 JA65546:JA65596 SW65546:SW65596 ACS65546:ACS65596 AMO65546:AMO65596 AWK65546:AWK65596 BGG65546:BGG65596 BQC65546:BQC65596 BZY65546:BZY65596 CJU65546:CJU65596 CTQ65546:CTQ65596 DDM65546:DDM65596 DNI65546:DNI65596 DXE65546:DXE65596 EHA65546:EHA65596 EQW65546:EQW65596 FAS65546:FAS65596 FKO65546:FKO65596 FUK65546:FUK65596 GEG65546:GEG65596 GOC65546:GOC65596 GXY65546:GXY65596 HHU65546:HHU65596 HRQ65546:HRQ65596 IBM65546:IBM65596 ILI65546:ILI65596 IVE65546:IVE65596 JFA65546:JFA65596 JOW65546:JOW65596 JYS65546:JYS65596 KIO65546:KIO65596 KSK65546:KSK65596 LCG65546:LCG65596 LMC65546:LMC65596 LVY65546:LVY65596 MFU65546:MFU65596 MPQ65546:MPQ65596 MZM65546:MZM65596 NJI65546:NJI65596 NTE65546:NTE65596 ODA65546:ODA65596 OMW65546:OMW65596 OWS65546:OWS65596 PGO65546:PGO65596 PQK65546:PQK65596 QAG65546:QAG65596 QKC65546:QKC65596 QTY65546:QTY65596 RDU65546:RDU65596 RNQ65546:RNQ65596 RXM65546:RXM65596 SHI65546:SHI65596 SRE65546:SRE65596 TBA65546:TBA65596 TKW65546:TKW65596 TUS65546:TUS65596 UEO65546:UEO65596 UOK65546:UOK65596 UYG65546:UYG65596 VIC65546:VIC65596 VRY65546:VRY65596 WBU65546:WBU65596 WLQ65546:WLQ65596 WVM65546:WVM65596 E131082:E131132 JA131082:JA131132 SW131082:SW131132 ACS131082:ACS131132 AMO131082:AMO131132 AWK131082:AWK131132 BGG131082:BGG131132 BQC131082:BQC131132 BZY131082:BZY131132 CJU131082:CJU131132 CTQ131082:CTQ131132 DDM131082:DDM131132 DNI131082:DNI131132 DXE131082:DXE131132 EHA131082:EHA131132 EQW131082:EQW131132 FAS131082:FAS131132 FKO131082:FKO131132 FUK131082:FUK131132 GEG131082:GEG131132 GOC131082:GOC131132 GXY131082:GXY131132 HHU131082:HHU131132 HRQ131082:HRQ131132 IBM131082:IBM131132 ILI131082:ILI131132 IVE131082:IVE131132 JFA131082:JFA131132 JOW131082:JOW131132 JYS131082:JYS131132 KIO131082:KIO131132 KSK131082:KSK131132 LCG131082:LCG131132 LMC131082:LMC131132 LVY131082:LVY131132 MFU131082:MFU131132 MPQ131082:MPQ131132 MZM131082:MZM131132 NJI131082:NJI131132 NTE131082:NTE131132 ODA131082:ODA131132 OMW131082:OMW131132 OWS131082:OWS131132 PGO131082:PGO131132 PQK131082:PQK131132 QAG131082:QAG131132 QKC131082:QKC131132 QTY131082:QTY131132 RDU131082:RDU131132 RNQ131082:RNQ131132 RXM131082:RXM131132 SHI131082:SHI131132 SRE131082:SRE131132 TBA131082:TBA131132 TKW131082:TKW131132 TUS131082:TUS131132 UEO131082:UEO131132 UOK131082:UOK131132 UYG131082:UYG131132 VIC131082:VIC131132 VRY131082:VRY131132 WBU131082:WBU131132 WLQ131082:WLQ131132 WVM131082:WVM131132 E196618:E196668 JA196618:JA196668 SW196618:SW196668 ACS196618:ACS196668 AMO196618:AMO196668 AWK196618:AWK196668 BGG196618:BGG196668 BQC196618:BQC196668 BZY196618:BZY196668 CJU196618:CJU196668 CTQ196618:CTQ196668 DDM196618:DDM196668 DNI196618:DNI196668 DXE196618:DXE196668 EHA196618:EHA196668 EQW196618:EQW196668 FAS196618:FAS196668 FKO196618:FKO196668 FUK196618:FUK196668 GEG196618:GEG196668 GOC196618:GOC196668 GXY196618:GXY196668 HHU196618:HHU196668 HRQ196618:HRQ196668 IBM196618:IBM196668 ILI196618:ILI196668 IVE196618:IVE196668 JFA196618:JFA196668 JOW196618:JOW196668 JYS196618:JYS196668 KIO196618:KIO196668 KSK196618:KSK196668 LCG196618:LCG196668 LMC196618:LMC196668 LVY196618:LVY196668 MFU196618:MFU196668 MPQ196618:MPQ196668 MZM196618:MZM196668 NJI196618:NJI196668 NTE196618:NTE196668 ODA196618:ODA196668 OMW196618:OMW196668 OWS196618:OWS196668 PGO196618:PGO196668 PQK196618:PQK196668 QAG196618:QAG196668 QKC196618:QKC196668 QTY196618:QTY196668 RDU196618:RDU196668 RNQ196618:RNQ196668 RXM196618:RXM196668 SHI196618:SHI196668 SRE196618:SRE196668 TBA196618:TBA196668 TKW196618:TKW196668 TUS196618:TUS196668 UEO196618:UEO196668 UOK196618:UOK196668 UYG196618:UYG196668 VIC196618:VIC196668 VRY196618:VRY196668 WBU196618:WBU196668 WLQ196618:WLQ196668 WVM196618:WVM196668 E262154:E262204 JA262154:JA262204 SW262154:SW262204 ACS262154:ACS262204 AMO262154:AMO262204 AWK262154:AWK262204 BGG262154:BGG262204 BQC262154:BQC262204 BZY262154:BZY262204 CJU262154:CJU262204 CTQ262154:CTQ262204 DDM262154:DDM262204 DNI262154:DNI262204 DXE262154:DXE262204 EHA262154:EHA262204 EQW262154:EQW262204 FAS262154:FAS262204 FKO262154:FKO262204 FUK262154:FUK262204 GEG262154:GEG262204 GOC262154:GOC262204 GXY262154:GXY262204 HHU262154:HHU262204 HRQ262154:HRQ262204 IBM262154:IBM262204 ILI262154:ILI262204 IVE262154:IVE262204 JFA262154:JFA262204 JOW262154:JOW262204 JYS262154:JYS262204 KIO262154:KIO262204 KSK262154:KSK262204 LCG262154:LCG262204 LMC262154:LMC262204 LVY262154:LVY262204 MFU262154:MFU262204 MPQ262154:MPQ262204 MZM262154:MZM262204 NJI262154:NJI262204 NTE262154:NTE262204 ODA262154:ODA262204 OMW262154:OMW262204 OWS262154:OWS262204 PGO262154:PGO262204 PQK262154:PQK262204 QAG262154:QAG262204 QKC262154:QKC262204 QTY262154:QTY262204 RDU262154:RDU262204 RNQ262154:RNQ262204 RXM262154:RXM262204 SHI262154:SHI262204 SRE262154:SRE262204 TBA262154:TBA262204 TKW262154:TKW262204 TUS262154:TUS262204 UEO262154:UEO262204 UOK262154:UOK262204 UYG262154:UYG262204 VIC262154:VIC262204 VRY262154:VRY262204 WBU262154:WBU262204 WLQ262154:WLQ262204 WVM262154:WVM262204 E327690:E327740 JA327690:JA327740 SW327690:SW327740 ACS327690:ACS327740 AMO327690:AMO327740 AWK327690:AWK327740 BGG327690:BGG327740 BQC327690:BQC327740 BZY327690:BZY327740 CJU327690:CJU327740 CTQ327690:CTQ327740 DDM327690:DDM327740 DNI327690:DNI327740 DXE327690:DXE327740 EHA327690:EHA327740 EQW327690:EQW327740 FAS327690:FAS327740 FKO327690:FKO327740 FUK327690:FUK327740 GEG327690:GEG327740 GOC327690:GOC327740 GXY327690:GXY327740 HHU327690:HHU327740 HRQ327690:HRQ327740 IBM327690:IBM327740 ILI327690:ILI327740 IVE327690:IVE327740 JFA327690:JFA327740 JOW327690:JOW327740 JYS327690:JYS327740 KIO327690:KIO327740 KSK327690:KSK327740 LCG327690:LCG327740 LMC327690:LMC327740 LVY327690:LVY327740 MFU327690:MFU327740 MPQ327690:MPQ327740 MZM327690:MZM327740 NJI327690:NJI327740 NTE327690:NTE327740 ODA327690:ODA327740 OMW327690:OMW327740 OWS327690:OWS327740 PGO327690:PGO327740 PQK327690:PQK327740 QAG327690:QAG327740 QKC327690:QKC327740 QTY327690:QTY327740 RDU327690:RDU327740 RNQ327690:RNQ327740 RXM327690:RXM327740 SHI327690:SHI327740 SRE327690:SRE327740 TBA327690:TBA327740 TKW327690:TKW327740 TUS327690:TUS327740 UEO327690:UEO327740 UOK327690:UOK327740 UYG327690:UYG327740 VIC327690:VIC327740 VRY327690:VRY327740 WBU327690:WBU327740 WLQ327690:WLQ327740 WVM327690:WVM327740 E393226:E393276 JA393226:JA393276 SW393226:SW393276 ACS393226:ACS393276 AMO393226:AMO393276 AWK393226:AWK393276 BGG393226:BGG393276 BQC393226:BQC393276 BZY393226:BZY393276 CJU393226:CJU393276 CTQ393226:CTQ393276 DDM393226:DDM393276 DNI393226:DNI393276 DXE393226:DXE393276 EHA393226:EHA393276 EQW393226:EQW393276 FAS393226:FAS393276 FKO393226:FKO393276 FUK393226:FUK393276 GEG393226:GEG393276 GOC393226:GOC393276 GXY393226:GXY393276 HHU393226:HHU393276 HRQ393226:HRQ393276 IBM393226:IBM393276 ILI393226:ILI393276 IVE393226:IVE393276 JFA393226:JFA393276 JOW393226:JOW393276 JYS393226:JYS393276 KIO393226:KIO393276 KSK393226:KSK393276 LCG393226:LCG393276 LMC393226:LMC393276 LVY393226:LVY393276 MFU393226:MFU393276 MPQ393226:MPQ393276 MZM393226:MZM393276 NJI393226:NJI393276 NTE393226:NTE393276 ODA393226:ODA393276 OMW393226:OMW393276 OWS393226:OWS393276 PGO393226:PGO393276 PQK393226:PQK393276 QAG393226:QAG393276 QKC393226:QKC393276 QTY393226:QTY393276 RDU393226:RDU393276 RNQ393226:RNQ393276 RXM393226:RXM393276 SHI393226:SHI393276 SRE393226:SRE393276 TBA393226:TBA393276 TKW393226:TKW393276 TUS393226:TUS393276 UEO393226:UEO393276 UOK393226:UOK393276 UYG393226:UYG393276 VIC393226:VIC393276 VRY393226:VRY393276 WBU393226:WBU393276 WLQ393226:WLQ393276 WVM393226:WVM393276 E458762:E458812 JA458762:JA458812 SW458762:SW458812 ACS458762:ACS458812 AMO458762:AMO458812 AWK458762:AWK458812 BGG458762:BGG458812 BQC458762:BQC458812 BZY458762:BZY458812 CJU458762:CJU458812 CTQ458762:CTQ458812 DDM458762:DDM458812 DNI458762:DNI458812 DXE458762:DXE458812 EHA458762:EHA458812 EQW458762:EQW458812 FAS458762:FAS458812 FKO458762:FKO458812 FUK458762:FUK458812 GEG458762:GEG458812 GOC458762:GOC458812 GXY458762:GXY458812 HHU458762:HHU458812 HRQ458762:HRQ458812 IBM458762:IBM458812 ILI458762:ILI458812 IVE458762:IVE458812 JFA458762:JFA458812 JOW458762:JOW458812 JYS458762:JYS458812 KIO458762:KIO458812 KSK458762:KSK458812 LCG458762:LCG458812 LMC458762:LMC458812 LVY458762:LVY458812 MFU458762:MFU458812 MPQ458762:MPQ458812 MZM458762:MZM458812 NJI458762:NJI458812 NTE458762:NTE458812 ODA458762:ODA458812 OMW458762:OMW458812 OWS458762:OWS458812 PGO458762:PGO458812 PQK458762:PQK458812 QAG458762:QAG458812 QKC458762:QKC458812 QTY458762:QTY458812 RDU458762:RDU458812 RNQ458762:RNQ458812 RXM458762:RXM458812 SHI458762:SHI458812 SRE458762:SRE458812 TBA458762:TBA458812 TKW458762:TKW458812 TUS458762:TUS458812 UEO458762:UEO458812 UOK458762:UOK458812 UYG458762:UYG458812 VIC458762:VIC458812 VRY458762:VRY458812 WBU458762:WBU458812 WLQ458762:WLQ458812 WVM458762:WVM458812 E524298:E524348 JA524298:JA524348 SW524298:SW524348 ACS524298:ACS524348 AMO524298:AMO524348 AWK524298:AWK524348 BGG524298:BGG524348 BQC524298:BQC524348 BZY524298:BZY524348 CJU524298:CJU524348 CTQ524298:CTQ524348 DDM524298:DDM524348 DNI524298:DNI524348 DXE524298:DXE524348 EHA524298:EHA524348 EQW524298:EQW524348 FAS524298:FAS524348 FKO524298:FKO524348 FUK524298:FUK524348 GEG524298:GEG524348 GOC524298:GOC524348 GXY524298:GXY524348 HHU524298:HHU524348 HRQ524298:HRQ524348 IBM524298:IBM524348 ILI524298:ILI524348 IVE524298:IVE524348 JFA524298:JFA524348 JOW524298:JOW524348 JYS524298:JYS524348 KIO524298:KIO524348 KSK524298:KSK524348 LCG524298:LCG524348 LMC524298:LMC524348 LVY524298:LVY524348 MFU524298:MFU524348 MPQ524298:MPQ524348 MZM524298:MZM524348 NJI524298:NJI524348 NTE524298:NTE524348 ODA524298:ODA524348 OMW524298:OMW524348 OWS524298:OWS524348 PGO524298:PGO524348 PQK524298:PQK524348 QAG524298:QAG524348 QKC524298:QKC524348 QTY524298:QTY524348 RDU524298:RDU524348 RNQ524298:RNQ524348 RXM524298:RXM524348 SHI524298:SHI524348 SRE524298:SRE524348 TBA524298:TBA524348 TKW524298:TKW524348 TUS524298:TUS524348 UEO524298:UEO524348 UOK524298:UOK524348 UYG524298:UYG524348 VIC524298:VIC524348 VRY524298:VRY524348 WBU524298:WBU524348 WLQ524298:WLQ524348 WVM524298:WVM524348 E589834:E589884 JA589834:JA589884 SW589834:SW589884 ACS589834:ACS589884 AMO589834:AMO589884 AWK589834:AWK589884 BGG589834:BGG589884 BQC589834:BQC589884 BZY589834:BZY589884 CJU589834:CJU589884 CTQ589834:CTQ589884 DDM589834:DDM589884 DNI589834:DNI589884 DXE589834:DXE589884 EHA589834:EHA589884 EQW589834:EQW589884 FAS589834:FAS589884 FKO589834:FKO589884 FUK589834:FUK589884 GEG589834:GEG589884 GOC589834:GOC589884 GXY589834:GXY589884 HHU589834:HHU589884 HRQ589834:HRQ589884 IBM589834:IBM589884 ILI589834:ILI589884 IVE589834:IVE589884 JFA589834:JFA589884 JOW589834:JOW589884 JYS589834:JYS589884 KIO589834:KIO589884 KSK589834:KSK589884 LCG589834:LCG589884 LMC589834:LMC589884 LVY589834:LVY589884 MFU589834:MFU589884 MPQ589834:MPQ589884 MZM589834:MZM589884 NJI589834:NJI589884 NTE589834:NTE589884 ODA589834:ODA589884 OMW589834:OMW589884 OWS589834:OWS589884 PGO589834:PGO589884 PQK589834:PQK589884 QAG589834:QAG589884 QKC589834:QKC589884 QTY589834:QTY589884 RDU589834:RDU589884 RNQ589834:RNQ589884 RXM589834:RXM589884 SHI589834:SHI589884 SRE589834:SRE589884 TBA589834:TBA589884 TKW589834:TKW589884 TUS589834:TUS589884 UEO589834:UEO589884 UOK589834:UOK589884 UYG589834:UYG589884 VIC589834:VIC589884 VRY589834:VRY589884 WBU589834:WBU589884 WLQ589834:WLQ589884 WVM589834:WVM589884 E655370:E655420 JA655370:JA655420 SW655370:SW655420 ACS655370:ACS655420 AMO655370:AMO655420 AWK655370:AWK655420 BGG655370:BGG655420 BQC655370:BQC655420 BZY655370:BZY655420 CJU655370:CJU655420 CTQ655370:CTQ655420 DDM655370:DDM655420 DNI655370:DNI655420 DXE655370:DXE655420 EHA655370:EHA655420 EQW655370:EQW655420 FAS655370:FAS655420 FKO655370:FKO655420 FUK655370:FUK655420 GEG655370:GEG655420 GOC655370:GOC655420 GXY655370:GXY655420 HHU655370:HHU655420 HRQ655370:HRQ655420 IBM655370:IBM655420 ILI655370:ILI655420 IVE655370:IVE655420 JFA655370:JFA655420 JOW655370:JOW655420 JYS655370:JYS655420 KIO655370:KIO655420 KSK655370:KSK655420 LCG655370:LCG655420 LMC655370:LMC655420 LVY655370:LVY655420 MFU655370:MFU655420 MPQ655370:MPQ655420 MZM655370:MZM655420 NJI655370:NJI655420 NTE655370:NTE655420 ODA655370:ODA655420 OMW655370:OMW655420 OWS655370:OWS655420 PGO655370:PGO655420 PQK655370:PQK655420 QAG655370:QAG655420 QKC655370:QKC655420 QTY655370:QTY655420 RDU655370:RDU655420 RNQ655370:RNQ655420 RXM655370:RXM655420 SHI655370:SHI655420 SRE655370:SRE655420 TBA655370:TBA655420 TKW655370:TKW655420 TUS655370:TUS655420 UEO655370:UEO655420 UOK655370:UOK655420 UYG655370:UYG655420 VIC655370:VIC655420 VRY655370:VRY655420 WBU655370:WBU655420 WLQ655370:WLQ655420 WVM655370:WVM655420 E720906:E720956 JA720906:JA720956 SW720906:SW720956 ACS720906:ACS720956 AMO720906:AMO720956 AWK720906:AWK720956 BGG720906:BGG720956 BQC720906:BQC720956 BZY720906:BZY720956 CJU720906:CJU720956 CTQ720906:CTQ720956 DDM720906:DDM720956 DNI720906:DNI720956 DXE720906:DXE720956 EHA720906:EHA720956 EQW720906:EQW720956 FAS720906:FAS720956 FKO720906:FKO720956 FUK720906:FUK720956 GEG720906:GEG720956 GOC720906:GOC720956 GXY720906:GXY720956 HHU720906:HHU720956 HRQ720906:HRQ720956 IBM720906:IBM720956 ILI720906:ILI720956 IVE720906:IVE720956 JFA720906:JFA720956 JOW720906:JOW720956 JYS720906:JYS720956 KIO720906:KIO720956 KSK720906:KSK720956 LCG720906:LCG720956 LMC720906:LMC720956 LVY720906:LVY720956 MFU720906:MFU720956 MPQ720906:MPQ720956 MZM720906:MZM720956 NJI720906:NJI720956 NTE720906:NTE720956 ODA720906:ODA720956 OMW720906:OMW720956 OWS720906:OWS720956 PGO720906:PGO720956 PQK720906:PQK720956 QAG720906:QAG720956 QKC720906:QKC720956 QTY720906:QTY720956 RDU720906:RDU720956 RNQ720906:RNQ720956 RXM720906:RXM720956 SHI720906:SHI720956 SRE720906:SRE720956 TBA720906:TBA720956 TKW720906:TKW720956 TUS720906:TUS720956 UEO720906:UEO720956 UOK720906:UOK720956 UYG720906:UYG720956 VIC720906:VIC720956 VRY720906:VRY720956 WBU720906:WBU720956 WLQ720906:WLQ720956 WVM720906:WVM720956 E786442:E786492 JA786442:JA786492 SW786442:SW786492 ACS786442:ACS786492 AMO786442:AMO786492 AWK786442:AWK786492 BGG786442:BGG786492 BQC786442:BQC786492 BZY786442:BZY786492 CJU786442:CJU786492 CTQ786442:CTQ786492 DDM786442:DDM786492 DNI786442:DNI786492 DXE786442:DXE786492 EHA786442:EHA786492 EQW786442:EQW786492 FAS786442:FAS786492 FKO786442:FKO786492 FUK786442:FUK786492 GEG786442:GEG786492 GOC786442:GOC786492 GXY786442:GXY786492 HHU786442:HHU786492 HRQ786442:HRQ786492 IBM786442:IBM786492 ILI786442:ILI786492 IVE786442:IVE786492 JFA786442:JFA786492 JOW786442:JOW786492 JYS786442:JYS786492 KIO786442:KIO786492 KSK786442:KSK786492 LCG786442:LCG786492 LMC786442:LMC786492 LVY786442:LVY786492 MFU786442:MFU786492 MPQ786442:MPQ786492 MZM786442:MZM786492 NJI786442:NJI786492 NTE786442:NTE786492 ODA786442:ODA786492 OMW786442:OMW786492 OWS786442:OWS786492 PGO786442:PGO786492 PQK786442:PQK786492 QAG786442:QAG786492 QKC786442:QKC786492 QTY786442:QTY786492 RDU786442:RDU786492 RNQ786442:RNQ786492 RXM786442:RXM786492 SHI786442:SHI786492 SRE786442:SRE786492 TBA786442:TBA786492 TKW786442:TKW786492 TUS786442:TUS786492 UEO786442:UEO786492 UOK786442:UOK786492 UYG786442:UYG786492 VIC786442:VIC786492 VRY786442:VRY786492 WBU786442:WBU786492 WLQ786442:WLQ786492 WVM786442:WVM786492 E851978:E852028 JA851978:JA852028 SW851978:SW852028 ACS851978:ACS852028 AMO851978:AMO852028 AWK851978:AWK852028 BGG851978:BGG852028 BQC851978:BQC852028 BZY851978:BZY852028 CJU851978:CJU852028 CTQ851978:CTQ852028 DDM851978:DDM852028 DNI851978:DNI852028 DXE851978:DXE852028 EHA851978:EHA852028 EQW851978:EQW852028 FAS851978:FAS852028 FKO851978:FKO852028 FUK851978:FUK852028 GEG851978:GEG852028 GOC851978:GOC852028 GXY851978:GXY852028 HHU851978:HHU852028 HRQ851978:HRQ852028 IBM851978:IBM852028 ILI851978:ILI852028 IVE851978:IVE852028 JFA851978:JFA852028 JOW851978:JOW852028 JYS851978:JYS852028 KIO851978:KIO852028 KSK851978:KSK852028 LCG851978:LCG852028 LMC851978:LMC852028 LVY851978:LVY852028 MFU851978:MFU852028 MPQ851978:MPQ852028 MZM851978:MZM852028 NJI851978:NJI852028 NTE851978:NTE852028 ODA851978:ODA852028 OMW851978:OMW852028 OWS851978:OWS852028 PGO851978:PGO852028 PQK851978:PQK852028 QAG851978:QAG852028 QKC851978:QKC852028 QTY851978:QTY852028 RDU851978:RDU852028 RNQ851978:RNQ852028 RXM851978:RXM852028 SHI851978:SHI852028 SRE851978:SRE852028 TBA851978:TBA852028 TKW851978:TKW852028 TUS851978:TUS852028 UEO851978:UEO852028 UOK851978:UOK852028 UYG851978:UYG852028 VIC851978:VIC852028 VRY851978:VRY852028 WBU851978:WBU852028 WLQ851978:WLQ852028 WVM851978:WVM852028 E917514:E917564 JA917514:JA917564 SW917514:SW917564 ACS917514:ACS917564 AMO917514:AMO917564 AWK917514:AWK917564 BGG917514:BGG917564 BQC917514:BQC917564 BZY917514:BZY917564 CJU917514:CJU917564 CTQ917514:CTQ917564 DDM917514:DDM917564 DNI917514:DNI917564 DXE917514:DXE917564 EHA917514:EHA917564 EQW917514:EQW917564 FAS917514:FAS917564 FKO917514:FKO917564 FUK917514:FUK917564 GEG917514:GEG917564 GOC917514:GOC917564 GXY917514:GXY917564 HHU917514:HHU917564 HRQ917514:HRQ917564 IBM917514:IBM917564 ILI917514:ILI917564 IVE917514:IVE917564 JFA917514:JFA917564 JOW917514:JOW917564 JYS917514:JYS917564 KIO917514:KIO917564 KSK917514:KSK917564 LCG917514:LCG917564 LMC917514:LMC917564 LVY917514:LVY917564 MFU917514:MFU917564 MPQ917514:MPQ917564 MZM917514:MZM917564 NJI917514:NJI917564 NTE917514:NTE917564 ODA917514:ODA917564 OMW917514:OMW917564 OWS917514:OWS917564 PGO917514:PGO917564 PQK917514:PQK917564 QAG917514:QAG917564 QKC917514:QKC917564 QTY917514:QTY917564 RDU917514:RDU917564 RNQ917514:RNQ917564 RXM917514:RXM917564 SHI917514:SHI917564 SRE917514:SRE917564 TBA917514:TBA917564 TKW917514:TKW917564 TUS917514:TUS917564 UEO917514:UEO917564 UOK917514:UOK917564 UYG917514:UYG917564 VIC917514:VIC917564 VRY917514:VRY917564 WBU917514:WBU917564 WLQ917514:WLQ917564 WVM917514:WVM917564 E983050:E983100 JA983050:JA983100 SW983050:SW983100 ACS983050:ACS983100 AMO983050:AMO983100 AWK983050:AWK983100 BGG983050:BGG983100 BQC983050:BQC983100 BZY983050:BZY983100 CJU983050:CJU983100 CTQ983050:CTQ983100 DDM983050:DDM983100 DNI983050:DNI983100 DXE983050:DXE983100 EHA983050:EHA983100 EQW983050:EQW983100 FAS983050:FAS983100 FKO983050:FKO983100 FUK983050:FUK983100 GEG983050:GEG983100 GOC983050:GOC983100 GXY983050:GXY983100 HHU983050:HHU983100 HRQ983050:HRQ983100 IBM983050:IBM983100 ILI983050:ILI983100 IVE983050:IVE983100 JFA983050:JFA983100 JOW983050:JOW983100 JYS983050:JYS983100 KIO983050:KIO983100 KSK983050:KSK983100 LCG983050:LCG983100 LMC983050:LMC983100 LVY983050:LVY983100 MFU983050:MFU983100 MPQ983050:MPQ983100 MZM983050:MZM983100 NJI983050:NJI983100 NTE983050:NTE983100 ODA983050:ODA983100 OMW983050:OMW983100 OWS983050:OWS983100 PGO983050:PGO983100 PQK983050:PQK983100 QAG983050:QAG983100 QKC983050:QKC983100 QTY983050:QTY983100 RDU983050:RDU983100 RNQ983050:RNQ983100 RXM983050:RXM983100 SHI983050:SHI983100 SRE983050:SRE983100 TBA983050:TBA983100 TKW983050:TKW983100 TUS983050:TUS983100 UEO983050:UEO983100 UOK983050:UOK983100 UYG983050:UYG983100 VIC983050:VIC983100 VRY983050:VRY983100 WBU983050:WBU983100 WLQ983050:WLQ983100 WVM983050:WVM983100" xr:uid="{00000000-0002-0000-2400-000001000000}">
      <formula1>$H$9:$H$21</formula1>
    </dataValidation>
    <dataValidation type="list" allowBlank="1" showInputMessage="1" showErrorMessage="1" sqref="C10:C60 IY10:IY60 SU10:SU60 ACQ10:ACQ60 AMM10:AMM60 AWI10:AWI60 BGE10:BGE60 BQA10:BQA60 BZW10:BZW60 CJS10:CJS60 CTO10:CTO60 DDK10:DDK60 DNG10:DNG60 DXC10:DXC60 EGY10:EGY60 EQU10:EQU60 FAQ10:FAQ60 FKM10:FKM60 FUI10:FUI60 GEE10:GEE60 GOA10:GOA60 GXW10:GXW60 HHS10:HHS60 HRO10:HRO60 IBK10:IBK60 ILG10:ILG60 IVC10:IVC60 JEY10:JEY60 JOU10:JOU60 JYQ10:JYQ60 KIM10:KIM60 KSI10:KSI60 LCE10:LCE60 LMA10:LMA60 LVW10:LVW60 MFS10:MFS60 MPO10:MPO60 MZK10:MZK60 NJG10:NJG60 NTC10:NTC60 OCY10:OCY60 OMU10:OMU60 OWQ10:OWQ60 PGM10:PGM60 PQI10:PQI60 QAE10:QAE60 QKA10:QKA60 QTW10:QTW60 RDS10:RDS60 RNO10:RNO60 RXK10:RXK60 SHG10:SHG60 SRC10:SRC60 TAY10:TAY60 TKU10:TKU60 TUQ10:TUQ60 UEM10:UEM60 UOI10:UOI60 UYE10:UYE60 VIA10:VIA60 VRW10:VRW60 WBS10:WBS60 WLO10:WLO60 WVK10:WVK60 C65546:C65596 IY65546:IY65596 SU65546:SU65596 ACQ65546:ACQ65596 AMM65546:AMM65596 AWI65546:AWI65596 BGE65546:BGE65596 BQA65546:BQA65596 BZW65546:BZW65596 CJS65546:CJS65596 CTO65546:CTO65596 DDK65546:DDK65596 DNG65546:DNG65596 DXC65546:DXC65596 EGY65546:EGY65596 EQU65546:EQU65596 FAQ65546:FAQ65596 FKM65546:FKM65596 FUI65546:FUI65596 GEE65546:GEE65596 GOA65546:GOA65596 GXW65546:GXW65596 HHS65546:HHS65596 HRO65546:HRO65596 IBK65546:IBK65596 ILG65546:ILG65596 IVC65546:IVC65596 JEY65546:JEY65596 JOU65546:JOU65596 JYQ65546:JYQ65596 KIM65546:KIM65596 KSI65546:KSI65596 LCE65546:LCE65596 LMA65546:LMA65596 LVW65546:LVW65596 MFS65546:MFS65596 MPO65546:MPO65596 MZK65546:MZK65596 NJG65546:NJG65596 NTC65546:NTC65596 OCY65546:OCY65596 OMU65546:OMU65596 OWQ65546:OWQ65596 PGM65546:PGM65596 PQI65546:PQI65596 QAE65546:QAE65596 QKA65546:QKA65596 QTW65546:QTW65596 RDS65546:RDS65596 RNO65546:RNO65596 RXK65546:RXK65596 SHG65546:SHG65596 SRC65546:SRC65596 TAY65546:TAY65596 TKU65546:TKU65596 TUQ65546:TUQ65596 UEM65546:UEM65596 UOI65546:UOI65596 UYE65546:UYE65596 VIA65546:VIA65596 VRW65546:VRW65596 WBS65546:WBS65596 WLO65546:WLO65596 WVK65546:WVK65596 C131082:C131132 IY131082:IY131132 SU131082:SU131132 ACQ131082:ACQ131132 AMM131082:AMM131132 AWI131082:AWI131132 BGE131082:BGE131132 BQA131082:BQA131132 BZW131082:BZW131132 CJS131082:CJS131132 CTO131082:CTO131132 DDK131082:DDK131132 DNG131082:DNG131132 DXC131082:DXC131132 EGY131082:EGY131132 EQU131082:EQU131132 FAQ131082:FAQ131132 FKM131082:FKM131132 FUI131082:FUI131132 GEE131082:GEE131132 GOA131082:GOA131132 GXW131082:GXW131132 HHS131082:HHS131132 HRO131082:HRO131132 IBK131082:IBK131132 ILG131082:ILG131132 IVC131082:IVC131132 JEY131082:JEY131132 JOU131082:JOU131132 JYQ131082:JYQ131132 KIM131082:KIM131132 KSI131082:KSI131132 LCE131082:LCE131132 LMA131082:LMA131132 LVW131082:LVW131132 MFS131082:MFS131132 MPO131082:MPO131132 MZK131082:MZK131132 NJG131082:NJG131132 NTC131082:NTC131132 OCY131082:OCY131132 OMU131082:OMU131132 OWQ131082:OWQ131132 PGM131082:PGM131132 PQI131082:PQI131132 QAE131082:QAE131132 QKA131082:QKA131132 QTW131082:QTW131132 RDS131082:RDS131132 RNO131082:RNO131132 RXK131082:RXK131132 SHG131082:SHG131132 SRC131082:SRC131132 TAY131082:TAY131132 TKU131082:TKU131132 TUQ131082:TUQ131132 UEM131082:UEM131132 UOI131082:UOI131132 UYE131082:UYE131132 VIA131082:VIA131132 VRW131082:VRW131132 WBS131082:WBS131132 WLO131082:WLO131132 WVK131082:WVK131132 C196618:C196668 IY196618:IY196668 SU196618:SU196668 ACQ196618:ACQ196668 AMM196618:AMM196668 AWI196618:AWI196668 BGE196618:BGE196668 BQA196618:BQA196668 BZW196618:BZW196668 CJS196618:CJS196668 CTO196618:CTO196668 DDK196618:DDK196668 DNG196618:DNG196668 DXC196618:DXC196668 EGY196618:EGY196668 EQU196618:EQU196668 FAQ196618:FAQ196668 FKM196618:FKM196668 FUI196618:FUI196668 GEE196618:GEE196668 GOA196618:GOA196668 GXW196618:GXW196668 HHS196618:HHS196668 HRO196618:HRO196668 IBK196618:IBK196668 ILG196618:ILG196668 IVC196618:IVC196668 JEY196618:JEY196668 JOU196618:JOU196668 JYQ196618:JYQ196668 KIM196618:KIM196668 KSI196618:KSI196668 LCE196618:LCE196668 LMA196618:LMA196668 LVW196618:LVW196668 MFS196618:MFS196668 MPO196618:MPO196668 MZK196618:MZK196668 NJG196618:NJG196668 NTC196618:NTC196668 OCY196618:OCY196668 OMU196618:OMU196668 OWQ196618:OWQ196668 PGM196618:PGM196668 PQI196618:PQI196668 QAE196618:QAE196668 QKA196618:QKA196668 QTW196618:QTW196668 RDS196618:RDS196668 RNO196618:RNO196668 RXK196618:RXK196668 SHG196618:SHG196668 SRC196618:SRC196668 TAY196618:TAY196668 TKU196618:TKU196668 TUQ196618:TUQ196668 UEM196618:UEM196668 UOI196618:UOI196668 UYE196618:UYE196668 VIA196618:VIA196668 VRW196618:VRW196668 WBS196618:WBS196668 WLO196618:WLO196668 WVK196618:WVK196668 C262154:C262204 IY262154:IY262204 SU262154:SU262204 ACQ262154:ACQ262204 AMM262154:AMM262204 AWI262154:AWI262204 BGE262154:BGE262204 BQA262154:BQA262204 BZW262154:BZW262204 CJS262154:CJS262204 CTO262154:CTO262204 DDK262154:DDK262204 DNG262154:DNG262204 DXC262154:DXC262204 EGY262154:EGY262204 EQU262154:EQU262204 FAQ262154:FAQ262204 FKM262154:FKM262204 FUI262154:FUI262204 GEE262154:GEE262204 GOA262154:GOA262204 GXW262154:GXW262204 HHS262154:HHS262204 HRO262154:HRO262204 IBK262154:IBK262204 ILG262154:ILG262204 IVC262154:IVC262204 JEY262154:JEY262204 JOU262154:JOU262204 JYQ262154:JYQ262204 KIM262154:KIM262204 KSI262154:KSI262204 LCE262154:LCE262204 LMA262154:LMA262204 LVW262154:LVW262204 MFS262154:MFS262204 MPO262154:MPO262204 MZK262154:MZK262204 NJG262154:NJG262204 NTC262154:NTC262204 OCY262154:OCY262204 OMU262154:OMU262204 OWQ262154:OWQ262204 PGM262154:PGM262204 PQI262154:PQI262204 QAE262154:QAE262204 QKA262154:QKA262204 QTW262154:QTW262204 RDS262154:RDS262204 RNO262154:RNO262204 RXK262154:RXK262204 SHG262154:SHG262204 SRC262154:SRC262204 TAY262154:TAY262204 TKU262154:TKU262204 TUQ262154:TUQ262204 UEM262154:UEM262204 UOI262154:UOI262204 UYE262154:UYE262204 VIA262154:VIA262204 VRW262154:VRW262204 WBS262154:WBS262204 WLO262154:WLO262204 WVK262154:WVK262204 C327690:C327740 IY327690:IY327740 SU327690:SU327740 ACQ327690:ACQ327740 AMM327690:AMM327740 AWI327690:AWI327740 BGE327690:BGE327740 BQA327690:BQA327740 BZW327690:BZW327740 CJS327690:CJS327740 CTO327690:CTO327740 DDK327690:DDK327740 DNG327690:DNG327740 DXC327690:DXC327740 EGY327690:EGY327740 EQU327690:EQU327740 FAQ327690:FAQ327740 FKM327690:FKM327740 FUI327690:FUI327740 GEE327690:GEE327740 GOA327690:GOA327740 GXW327690:GXW327740 HHS327690:HHS327740 HRO327690:HRO327740 IBK327690:IBK327740 ILG327690:ILG327740 IVC327690:IVC327740 JEY327690:JEY327740 JOU327690:JOU327740 JYQ327690:JYQ327740 KIM327690:KIM327740 KSI327690:KSI327740 LCE327690:LCE327740 LMA327690:LMA327740 LVW327690:LVW327740 MFS327690:MFS327740 MPO327690:MPO327740 MZK327690:MZK327740 NJG327690:NJG327740 NTC327690:NTC327740 OCY327690:OCY327740 OMU327690:OMU327740 OWQ327690:OWQ327740 PGM327690:PGM327740 PQI327690:PQI327740 QAE327690:QAE327740 QKA327690:QKA327740 QTW327690:QTW327740 RDS327690:RDS327740 RNO327690:RNO327740 RXK327690:RXK327740 SHG327690:SHG327740 SRC327690:SRC327740 TAY327690:TAY327740 TKU327690:TKU327740 TUQ327690:TUQ327740 UEM327690:UEM327740 UOI327690:UOI327740 UYE327690:UYE327740 VIA327690:VIA327740 VRW327690:VRW327740 WBS327690:WBS327740 WLO327690:WLO327740 WVK327690:WVK327740 C393226:C393276 IY393226:IY393276 SU393226:SU393276 ACQ393226:ACQ393276 AMM393226:AMM393276 AWI393226:AWI393276 BGE393226:BGE393276 BQA393226:BQA393276 BZW393226:BZW393276 CJS393226:CJS393276 CTO393226:CTO393276 DDK393226:DDK393276 DNG393226:DNG393276 DXC393226:DXC393276 EGY393226:EGY393276 EQU393226:EQU393276 FAQ393226:FAQ393276 FKM393226:FKM393276 FUI393226:FUI393276 GEE393226:GEE393276 GOA393226:GOA393276 GXW393226:GXW393276 HHS393226:HHS393276 HRO393226:HRO393276 IBK393226:IBK393276 ILG393226:ILG393276 IVC393226:IVC393276 JEY393226:JEY393276 JOU393226:JOU393276 JYQ393226:JYQ393276 KIM393226:KIM393276 KSI393226:KSI393276 LCE393226:LCE393276 LMA393226:LMA393276 LVW393226:LVW393276 MFS393226:MFS393276 MPO393226:MPO393276 MZK393226:MZK393276 NJG393226:NJG393276 NTC393226:NTC393276 OCY393226:OCY393276 OMU393226:OMU393276 OWQ393226:OWQ393276 PGM393226:PGM393276 PQI393226:PQI393276 QAE393226:QAE393276 QKA393226:QKA393276 QTW393226:QTW393276 RDS393226:RDS393276 RNO393226:RNO393276 RXK393226:RXK393276 SHG393226:SHG393276 SRC393226:SRC393276 TAY393226:TAY393276 TKU393226:TKU393276 TUQ393226:TUQ393276 UEM393226:UEM393276 UOI393226:UOI393276 UYE393226:UYE393276 VIA393226:VIA393276 VRW393226:VRW393276 WBS393226:WBS393276 WLO393226:WLO393276 WVK393226:WVK393276 C458762:C458812 IY458762:IY458812 SU458762:SU458812 ACQ458762:ACQ458812 AMM458762:AMM458812 AWI458762:AWI458812 BGE458762:BGE458812 BQA458762:BQA458812 BZW458762:BZW458812 CJS458762:CJS458812 CTO458762:CTO458812 DDK458762:DDK458812 DNG458762:DNG458812 DXC458762:DXC458812 EGY458762:EGY458812 EQU458762:EQU458812 FAQ458762:FAQ458812 FKM458762:FKM458812 FUI458762:FUI458812 GEE458762:GEE458812 GOA458762:GOA458812 GXW458762:GXW458812 HHS458762:HHS458812 HRO458762:HRO458812 IBK458762:IBK458812 ILG458762:ILG458812 IVC458762:IVC458812 JEY458762:JEY458812 JOU458762:JOU458812 JYQ458762:JYQ458812 KIM458762:KIM458812 KSI458762:KSI458812 LCE458762:LCE458812 LMA458762:LMA458812 LVW458762:LVW458812 MFS458762:MFS458812 MPO458762:MPO458812 MZK458762:MZK458812 NJG458762:NJG458812 NTC458762:NTC458812 OCY458762:OCY458812 OMU458762:OMU458812 OWQ458762:OWQ458812 PGM458762:PGM458812 PQI458762:PQI458812 QAE458762:QAE458812 QKA458762:QKA458812 QTW458762:QTW458812 RDS458762:RDS458812 RNO458762:RNO458812 RXK458762:RXK458812 SHG458762:SHG458812 SRC458762:SRC458812 TAY458762:TAY458812 TKU458762:TKU458812 TUQ458762:TUQ458812 UEM458762:UEM458812 UOI458762:UOI458812 UYE458762:UYE458812 VIA458762:VIA458812 VRW458762:VRW458812 WBS458762:WBS458812 WLO458762:WLO458812 WVK458762:WVK458812 C524298:C524348 IY524298:IY524348 SU524298:SU524348 ACQ524298:ACQ524348 AMM524298:AMM524348 AWI524298:AWI524348 BGE524298:BGE524348 BQA524298:BQA524348 BZW524298:BZW524348 CJS524298:CJS524348 CTO524298:CTO524348 DDK524298:DDK524348 DNG524298:DNG524348 DXC524298:DXC524348 EGY524298:EGY524348 EQU524298:EQU524348 FAQ524298:FAQ524348 FKM524298:FKM524348 FUI524298:FUI524348 GEE524298:GEE524348 GOA524298:GOA524348 GXW524298:GXW524348 HHS524298:HHS524348 HRO524298:HRO524348 IBK524298:IBK524348 ILG524298:ILG524348 IVC524298:IVC524348 JEY524298:JEY524348 JOU524298:JOU524348 JYQ524298:JYQ524348 KIM524298:KIM524348 KSI524298:KSI524348 LCE524298:LCE524348 LMA524298:LMA524348 LVW524298:LVW524348 MFS524298:MFS524348 MPO524298:MPO524348 MZK524298:MZK524348 NJG524298:NJG524348 NTC524298:NTC524348 OCY524298:OCY524348 OMU524298:OMU524348 OWQ524298:OWQ524348 PGM524298:PGM524348 PQI524298:PQI524348 QAE524298:QAE524348 QKA524298:QKA524348 QTW524298:QTW524348 RDS524298:RDS524348 RNO524298:RNO524348 RXK524298:RXK524348 SHG524298:SHG524348 SRC524298:SRC524348 TAY524298:TAY524348 TKU524298:TKU524348 TUQ524298:TUQ524348 UEM524298:UEM524348 UOI524298:UOI524348 UYE524298:UYE524348 VIA524298:VIA524348 VRW524298:VRW524348 WBS524298:WBS524348 WLO524298:WLO524348 WVK524298:WVK524348 C589834:C589884 IY589834:IY589884 SU589834:SU589884 ACQ589834:ACQ589884 AMM589834:AMM589884 AWI589834:AWI589884 BGE589834:BGE589884 BQA589834:BQA589884 BZW589834:BZW589884 CJS589834:CJS589884 CTO589834:CTO589884 DDK589834:DDK589884 DNG589834:DNG589884 DXC589834:DXC589884 EGY589834:EGY589884 EQU589834:EQU589884 FAQ589834:FAQ589884 FKM589834:FKM589884 FUI589834:FUI589884 GEE589834:GEE589884 GOA589834:GOA589884 GXW589834:GXW589884 HHS589834:HHS589884 HRO589834:HRO589884 IBK589834:IBK589884 ILG589834:ILG589884 IVC589834:IVC589884 JEY589834:JEY589884 JOU589834:JOU589884 JYQ589834:JYQ589884 KIM589834:KIM589884 KSI589834:KSI589884 LCE589834:LCE589884 LMA589834:LMA589884 LVW589834:LVW589884 MFS589834:MFS589884 MPO589834:MPO589884 MZK589834:MZK589884 NJG589834:NJG589884 NTC589834:NTC589884 OCY589834:OCY589884 OMU589834:OMU589884 OWQ589834:OWQ589884 PGM589834:PGM589884 PQI589834:PQI589884 QAE589834:QAE589884 QKA589834:QKA589884 QTW589834:QTW589884 RDS589834:RDS589884 RNO589834:RNO589884 RXK589834:RXK589884 SHG589834:SHG589884 SRC589834:SRC589884 TAY589834:TAY589884 TKU589834:TKU589884 TUQ589834:TUQ589884 UEM589834:UEM589884 UOI589834:UOI589884 UYE589834:UYE589884 VIA589834:VIA589884 VRW589834:VRW589884 WBS589834:WBS589884 WLO589834:WLO589884 WVK589834:WVK589884 C655370:C655420 IY655370:IY655420 SU655370:SU655420 ACQ655370:ACQ655420 AMM655370:AMM655420 AWI655370:AWI655420 BGE655370:BGE655420 BQA655370:BQA655420 BZW655370:BZW655420 CJS655370:CJS655420 CTO655370:CTO655420 DDK655370:DDK655420 DNG655370:DNG655420 DXC655370:DXC655420 EGY655370:EGY655420 EQU655370:EQU655420 FAQ655370:FAQ655420 FKM655370:FKM655420 FUI655370:FUI655420 GEE655370:GEE655420 GOA655370:GOA655420 GXW655370:GXW655420 HHS655370:HHS655420 HRO655370:HRO655420 IBK655370:IBK655420 ILG655370:ILG655420 IVC655370:IVC655420 JEY655370:JEY655420 JOU655370:JOU655420 JYQ655370:JYQ655420 KIM655370:KIM655420 KSI655370:KSI655420 LCE655370:LCE655420 LMA655370:LMA655420 LVW655370:LVW655420 MFS655370:MFS655420 MPO655370:MPO655420 MZK655370:MZK655420 NJG655370:NJG655420 NTC655370:NTC655420 OCY655370:OCY655420 OMU655370:OMU655420 OWQ655370:OWQ655420 PGM655370:PGM655420 PQI655370:PQI655420 QAE655370:QAE655420 QKA655370:QKA655420 QTW655370:QTW655420 RDS655370:RDS655420 RNO655370:RNO655420 RXK655370:RXK655420 SHG655370:SHG655420 SRC655370:SRC655420 TAY655370:TAY655420 TKU655370:TKU655420 TUQ655370:TUQ655420 UEM655370:UEM655420 UOI655370:UOI655420 UYE655370:UYE655420 VIA655370:VIA655420 VRW655370:VRW655420 WBS655370:WBS655420 WLO655370:WLO655420 WVK655370:WVK655420 C720906:C720956 IY720906:IY720956 SU720906:SU720956 ACQ720906:ACQ720956 AMM720906:AMM720956 AWI720906:AWI720956 BGE720906:BGE720956 BQA720906:BQA720956 BZW720906:BZW720956 CJS720906:CJS720956 CTO720906:CTO720956 DDK720906:DDK720956 DNG720906:DNG720956 DXC720906:DXC720956 EGY720906:EGY720956 EQU720906:EQU720956 FAQ720906:FAQ720956 FKM720906:FKM720956 FUI720906:FUI720956 GEE720906:GEE720956 GOA720906:GOA720956 GXW720906:GXW720956 HHS720906:HHS720956 HRO720906:HRO720956 IBK720906:IBK720956 ILG720906:ILG720956 IVC720906:IVC720956 JEY720906:JEY720956 JOU720906:JOU720956 JYQ720906:JYQ720956 KIM720906:KIM720956 KSI720906:KSI720956 LCE720906:LCE720956 LMA720906:LMA720956 LVW720906:LVW720956 MFS720906:MFS720956 MPO720906:MPO720956 MZK720906:MZK720956 NJG720906:NJG720956 NTC720906:NTC720956 OCY720906:OCY720956 OMU720906:OMU720956 OWQ720906:OWQ720956 PGM720906:PGM720956 PQI720906:PQI720956 QAE720906:QAE720956 QKA720906:QKA720956 QTW720906:QTW720956 RDS720906:RDS720956 RNO720906:RNO720956 RXK720906:RXK720956 SHG720906:SHG720956 SRC720906:SRC720956 TAY720906:TAY720956 TKU720906:TKU720956 TUQ720906:TUQ720956 UEM720906:UEM720956 UOI720906:UOI720956 UYE720906:UYE720956 VIA720906:VIA720956 VRW720906:VRW720956 WBS720906:WBS720956 WLO720906:WLO720956 WVK720906:WVK720956 C786442:C786492 IY786442:IY786492 SU786442:SU786492 ACQ786442:ACQ786492 AMM786442:AMM786492 AWI786442:AWI786492 BGE786442:BGE786492 BQA786442:BQA786492 BZW786442:BZW786492 CJS786442:CJS786492 CTO786442:CTO786492 DDK786442:DDK786492 DNG786442:DNG786492 DXC786442:DXC786492 EGY786442:EGY786492 EQU786442:EQU786492 FAQ786442:FAQ786492 FKM786442:FKM786492 FUI786442:FUI786492 GEE786442:GEE786492 GOA786442:GOA786492 GXW786442:GXW786492 HHS786442:HHS786492 HRO786442:HRO786492 IBK786442:IBK786492 ILG786442:ILG786492 IVC786442:IVC786492 JEY786442:JEY786492 JOU786442:JOU786492 JYQ786442:JYQ786492 KIM786442:KIM786492 KSI786442:KSI786492 LCE786442:LCE786492 LMA786442:LMA786492 LVW786442:LVW786492 MFS786442:MFS786492 MPO786442:MPO786492 MZK786442:MZK786492 NJG786442:NJG786492 NTC786442:NTC786492 OCY786442:OCY786492 OMU786442:OMU786492 OWQ786442:OWQ786492 PGM786442:PGM786492 PQI786442:PQI786492 QAE786442:QAE786492 QKA786442:QKA786492 QTW786442:QTW786492 RDS786442:RDS786492 RNO786442:RNO786492 RXK786442:RXK786492 SHG786442:SHG786492 SRC786442:SRC786492 TAY786442:TAY786492 TKU786442:TKU786492 TUQ786442:TUQ786492 UEM786442:UEM786492 UOI786442:UOI786492 UYE786442:UYE786492 VIA786442:VIA786492 VRW786442:VRW786492 WBS786442:WBS786492 WLO786442:WLO786492 WVK786442:WVK786492 C851978:C852028 IY851978:IY852028 SU851978:SU852028 ACQ851978:ACQ852028 AMM851978:AMM852028 AWI851978:AWI852028 BGE851978:BGE852028 BQA851978:BQA852028 BZW851978:BZW852028 CJS851978:CJS852028 CTO851978:CTO852028 DDK851978:DDK852028 DNG851978:DNG852028 DXC851978:DXC852028 EGY851978:EGY852028 EQU851978:EQU852028 FAQ851978:FAQ852028 FKM851978:FKM852028 FUI851978:FUI852028 GEE851978:GEE852028 GOA851978:GOA852028 GXW851978:GXW852028 HHS851978:HHS852028 HRO851978:HRO852028 IBK851978:IBK852028 ILG851978:ILG852028 IVC851978:IVC852028 JEY851978:JEY852028 JOU851978:JOU852028 JYQ851978:JYQ852028 KIM851978:KIM852028 KSI851978:KSI852028 LCE851978:LCE852028 LMA851978:LMA852028 LVW851978:LVW852028 MFS851978:MFS852028 MPO851978:MPO852028 MZK851978:MZK852028 NJG851978:NJG852028 NTC851978:NTC852028 OCY851978:OCY852028 OMU851978:OMU852028 OWQ851978:OWQ852028 PGM851978:PGM852028 PQI851978:PQI852028 QAE851978:QAE852028 QKA851978:QKA852028 QTW851978:QTW852028 RDS851978:RDS852028 RNO851978:RNO852028 RXK851978:RXK852028 SHG851978:SHG852028 SRC851978:SRC852028 TAY851978:TAY852028 TKU851978:TKU852028 TUQ851978:TUQ852028 UEM851978:UEM852028 UOI851978:UOI852028 UYE851978:UYE852028 VIA851978:VIA852028 VRW851978:VRW852028 WBS851978:WBS852028 WLO851978:WLO852028 WVK851978:WVK852028 C917514:C917564 IY917514:IY917564 SU917514:SU917564 ACQ917514:ACQ917564 AMM917514:AMM917564 AWI917514:AWI917564 BGE917514:BGE917564 BQA917514:BQA917564 BZW917514:BZW917564 CJS917514:CJS917564 CTO917514:CTO917564 DDK917514:DDK917564 DNG917514:DNG917564 DXC917514:DXC917564 EGY917514:EGY917564 EQU917514:EQU917564 FAQ917514:FAQ917564 FKM917514:FKM917564 FUI917514:FUI917564 GEE917514:GEE917564 GOA917514:GOA917564 GXW917514:GXW917564 HHS917514:HHS917564 HRO917514:HRO917564 IBK917514:IBK917564 ILG917514:ILG917564 IVC917514:IVC917564 JEY917514:JEY917564 JOU917514:JOU917564 JYQ917514:JYQ917564 KIM917514:KIM917564 KSI917514:KSI917564 LCE917514:LCE917564 LMA917514:LMA917564 LVW917514:LVW917564 MFS917514:MFS917564 MPO917514:MPO917564 MZK917514:MZK917564 NJG917514:NJG917564 NTC917514:NTC917564 OCY917514:OCY917564 OMU917514:OMU917564 OWQ917514:OWQ917564 PGM917514:PGM917564 PQI917514:PQI917564 QAE917514:QAE917564 QKA917514:QKA917564 QTW917514:QTW917564 RDS917514:RDS917564 RNO917514:RNO917564 RXK917514:RXK917564 SHG917514:SHG917564 SRC917514:SRC917564 TAY917514:TAY917564 TKU917514:TKU917564 TUQ917514:TUQ917564 UEM917514:UEM917564 UOI917514:UOI917564 UYE917514:UYE917564 VIA917514:VIA917564 VRW917514:VRW917564 WBS917514:WBS917564 WLO917514:WLO917564 WVK917514:WVK917564 C983050:C983100 IY983050:IY983100 SU983050:SU983100 ACQ983050:ACQ983100 AMM983050:AMM983100 AWI983050:AWI983100 BGE983050:BGE983100 BQA983050:BQA983100 BZW983050:BZW983100 CJS983050:CJS983100 CTO983050:CTO983100 DDK983050:DDK983100 DNG983050:DNG983100 DXC983050:DXC983100 EGY983050:EGY983100 EQU983050:EQU983100 FAQ983050:FAQ983100 FKM983050:FKM983100 FUI983050:FUI983100 GEE983050:GEE983100 GOA983050:GOA983100 GXW983050:GXW983100 HHS983050:HHS983100 HRO983050:HRO983100 IBK983050:IBK983100 ILG983050:ILG983100 IVC983050:IVC983100 JEY983050:JEY983100 JOU983050:JOU983100 JYQ983050:JYQ983100 KIM983050:KIM983100 KSI983050:KSI983100 LCE983050:LCE983100 LMA983050:LMA983100 LVW983050:LVW983100 MFS983050:MFS983100 MPO983050:MPO983100 MZK983050:MZK983100 NJG983050:NJG983100 NTC983050:NTC983100 OCY983050:OCY983100 OMU983050:OMU983100 OWQ983050:OWQ983100 PGM983050:PGM983100 PQI983050:PQI983100 QAE983050:QAE983100 QKA983050:QKA983100 QTW983050:QTW983100 RDS983050:RDS983100 RNO983050:RNO983100 RXK983050:RXK983100 SHG983050:SHG983100 SRC983050:SRC983100 TAY983050:TAY983100 TKU983050:TKU983100 TUQ983050:TUQ983100 UEM983050:UEM983100 UOI983050:UOI983100 UYE983050:UYE983100 VIA983050:VIA983100 VRW983050:VRW983100 WBS983050:WBS983100 WLO983050:WLO983100 WVK983050:WVK983100" xr:uid="{00000000-0002-0000-2400-000002000000}">
      <formula1>"PL,FL"</formula1>
    </dataValidation>
    <dataValidation type="date" allowBlank="1" showInputMessage="1" showErrorMessage="1" prompt="Uneti datum u obliku_x000a_dan mes god_x000a_datum separator &quot;/&quot; ili &quot;-&quot;_x000a_ili &quot;.&quot;" sqref="WVL983045:WVM983045 IZ5:JA5 SV5:SW5 ACR5:ACS5 AMN5:AMO5 AWJ5:AWK5 BGF5:BGG5 BQB5:BQC5 BZX5:BZY5 CJT5:CJU5 CTP5:CTQ5 DDL5:DDM5 DNH5:DNI5 DXD5:DXE5 EGZ5:EHA5 EQV5:EQW5 FAR5:FAS5 FKN5:FKO5 FUJ5:FUK5 GEF5:GEG5 GOB5:GOC5 GXX5:GXY5 HHT5:HHU5 HRP5:HRQ5 IBL5:IBM5 ILH5:ILI5 IVD5:IVE5 JEZ5:JFA5 JOV5:JOW5 JYR5:JYS5 KIN5:KIO5 KSJ5:KSK5 LCF5:LCG5 LMB5:LMC5 LVX5:LVY5 MFT5:MFU5 MPP5:MPQ5 MZL5:MZM5 NJH5:NJI5 NTD5:NTE5 OCZ5:ODA5 OMV5:OMW5 OWR5:OWS5 PGN5:PGO5 PQJ5:PQK5 QAF5:QAG5 QKB5:QKC5 QTX5:QTY5 RDT5:RDU5 RNP5:RNQ5 RXL5:RXM5 SHH5:SHI5 SRD5:SRE5 TAZ5:TBA5 TKV5:TKW5 TUR5:TUS5 UEN5:UEO5 UOJ5:UOK5 UYF5:UYG5 VIB5:VIC5 VRX5:VRY5 WBT5:WBU5 WLP5:WLQ5 WVL5:WVM5 D65541:E65541 IZ65541:JA65541 SV65541:SW65541 ACR65541:ACS65541 AMN65541:AMO65541 AWJ65541:AWK65541 BGF65541:BGG65541 BQB65541:BQC65541 BZX65541:BZY65541 CJT65541:CJU65541 CTP65541:CTQ65541 DDL65541:DDM65541 DNH65541:DNI65541 DXD65541:DXE65541 EGZ65541:EHA65541 EQV65541:EQW65541 FAR65541:FAS65541 FKN65541:FKO65541 FUJ65541:FUK65541 GEF65541:GEG65541 GOB65541:GOC65541 GXX65541:GXY65541 HHT65541:HHU65541 HRP65541:HRQ65541 IBL65541:IBM65541 ILH65541:ILI65541 IVD65541:IVE65541 JEZ65541:JFA65541 JOV65541:JOW65541 JYR65541:JYS65541 KIN65541:KIO65541 KSJ65541:KSK65541 LCF65541:LCG65541 LMB65541:LMC65541 LVX65541:LVY65541 MFT65541:MFU65541 MPP65541:MPQ65541 MZL65541:MZM65541 NJH65541:NJI65541 NTD65541:NTE65541 OCZ65541:ODA65541 OMV65541:OMW65541 OWR65541:OWS65541 PGN65541:PGO65541 PQJ65541:PQK65541 QAF65541:QAG65541 QKB65541:QKC65541 QTX65541:QTY65541 RDT65541:RDU65541 RNP65541:RNQ65541 RXL65541:RXM65541 SHH65541:SHI65541 SRD65541:SRE65541 TAZ65541:TBA65541 TKV65541:TKW65541 TUR65541:TUS65541 UEN65541:UEO65541 UOJ65541:UOK65541 UYF65541:UYG65541 VIB65541:VIC65541 VRX65541:VRY65541 WBT65541:WBU65541 WLP65541:WLQ65541 WVL65541:WVM65541 D131077:E131077 IZ131077:JA131077 SV131077:SW131077 ACR131077:ACS131077 AMN131077:AMO131077 AWJ131077:AWK131077 BGF131077:BGG131077 BQB131077:BQC131077 BZX131077:BZY131077 CJT131077:CJU131077 CTP131077:CTQ131077 DDL131077:DDM131077 DNH131077:DNI131077 DXD131077:DXE131077 EGZ131077:EHA131077 EQV131077:EQW131077 FAR131077:FAS131077 FKN131077:FKO131077 FUJ131077:FUK131077 GEF131077:GEG131077 GOB131077:GOC131077 GXX131077:GXY131077 HHT131077:HHU131077 HRP131077:HRQ131077 IBL131077:IBM131077 ILH131077:ILI131077 IVD131077:IVE131077 JEZ131077:JFA131077 JOV131077:JOW131077 JYR131077:JYS131077 KIN131077:KIO131077 KSJ131077:KSK131077 LCF131077:LCG131077 LMB131077:LMC131077 LVX131077:LVY131077 MFT131077:MFU131077 MPP131077:MPQ131077 MZL131077:MZM131077 NJH131077:NJI131077 NTD131077:NTE131077 OCZ131077:ODA131077 OMV131077:OMW131077 OWR131077:OWS131077 PGN131077:PGO131077 PQJ131077:PQK131077 QAF131077:QAG131077 QKB131077:QKC131077 QTX131077:QTY131077 RDT131077:RDU131077 RNP131077:RNQ131077 RXL131077:RXM131077 SHH131077:SHI131077 SRD131077:SRE131077 TAZ131077:TBA131077 TKV131077:TKW131077 TUR131077:TUS131077 UEN131077:UEO131077 UOJ131077:UOK131077 UYF131077:UYG131077 VIB131077:VIC131077 VRX131077:VRY131077 WBT131077:WBU131077 WLP131077:WLQ131077 WVL131077:WVM131077 D196613:E196613 IZ196613:JA196613 SV196613:SW196613 ACR196613:ACS196613 AMN196613:AMO196613 AWJ196613:AWK196613 BGF196613:BGG196613 BQB196613:BQC196613 BZX196613:BZY196613 CJT196613:CJU196613 CTP196613:CTQ196613 DDL196613:DDM196613 DNH196613:DNI196613 DXD196613:DXE196613 EGZ196613:EHA196613 EQV196613:EQW196613 FAR196613:FAS196613 FKN196613:FKO196613 FUJ196613:FUK196613 GEF196613:GEG196613 GOB196613:GOC196613 GXX196613:GXY196613 HHT196613:HHU196613 HRP196613:HRQ196613 IBL196613:IBM196613 ILH196613:ILI196613 IVD196613:IVE196613 JEZ196613:JFA196613 JOV196613:JOW196613 JYR196613:JYS196613 KIN196613:KIO196613 KSJ196613:KSK196613 LCF196613:LCG196613 LMB196613:LMC196613 LVX196613:LVY196613 MFT196613:MFU196613 MPP196613:MPQ196613 MZL196613:MZM196613 NJH196613:NJI196613 NTD196613:NTE196613 OCZ196613:ODA196613 OMV196613:OMW196613 OWR196613:OWS196613 PGN196613:PGO196613 PQJ196613:PQK196613 QAF196613:QAG196613 QKB196613:QKC196613 QTX196613:QTY196613 RDT196613:RDU196613 RNP196613:RNQ196613 RXL196613:RXM196613 SHH196613:SHI196613 SRD196613:SRE196613 TAZ196613:TBA196613 TKV196613:TKW196613 TUR196613:TUS196613 UEN196613:UEO196613 UOJ196613:UOK196613 UYF196613:UYG196613 VIB196613:VIC196613 VRX196613:VRY196613 WBT196613:WBU196613 WLP196613:WLQ196613 WVL196613:WVM196613 D262149:E262149 IZ262149:JA262149 SV262149:SW262149 ACR262149:ACS262149 AMN262149:AMO262149 AWJ262149:AWK262149 BGF262149:BGG262149 BQB262149:BQC262149 BZX262149:BZY262149 CJT262149:CJU262149 CTP262149:CTQ262149 DDL262149:DDM262149 DNH262149:DNI262149 DXD262149:DXE262149 EGZ262149:EHA262149 EQV262149:EQW262149 FAR262149:FAS262149 FKN262149:FKO262149 FUJ262149:FUK262149 GEF262149:GEG262149 GOB262149:GOC262149 GXX262149:GXY262149 HHT262149:HHU262149 HRP262149:HRQ262149 IBL262149:IBM262149 ILH262149:ILI262149 IVD262149:IVE262149 JEZ262149:JFA262149 JOV262149:JOW262149 JYR262149:JYS262149 KIN262149:KIO262149 KSJ262149:KSK262149 LCF262149:LCG262149 LMB262149:LMC262149 LVX262149:LVY262149 MFT262149:MFU262149 MPP262149:MPQ262149 MZL262149:MZM262149 NJH262149:NJI262149 NTD262149:NTE262149 OCZ262149:ODA262149 OMV262149:OMW262149 OWR262149:OWS262149 PGN262149:PGO262149 PQJ262149:PQK262149 QAF262149:QAG262149 QKB262149:QKC262149 QTX262149:QTY262149 RDT262149:RDU262149 RNP262149:RNQ262149 RXL262149:RXM262149 SHH262149:SHI262149 SRD262149:SRE262149 TAZ262149:TBA262149 TKV262149:TKW262149 TUR262149:TUS262149 UEN262149:UEO262149 UOJ262149:UOK262149 UYF262149:UYG262149 VIB262149:VIC262149 VRX262149:VRY262149 WBT262149:WBU262149 WLP262149:WLQ262149 WVL262149:WVM262149 D327685:E327685 IZ327685:JA327685 SV327685:SW327685 ACR327685:ACS327685 AMN327685:AMO327685 AWJ327685:AWK327685 BGF327685:BGG327685 BQB327685:BQC327685 BZX327685:BZY327685 CJT327685:CJU327685 CTP327685:CTQ327685 DDL327685:DDM327685 DNH327685:DNI327685 DXD327685:DXE327685 EGZ327685:EHA327685 EQV327685:EQW327685 FAR327685:FAS327685 FKN327685:FKO327685 FUJ327685:FUK327685 GEF327685:GEG327685 GOB327685:GOC327685 GXX327685:GXY327685 HHT327685:HHU327685 HRP327685:HRQ327685 IBL327685:IBM327685 ILH327685:ILI327685 IVD327685:IVE327685 JEZ327685:JFA327685 JOV327685:JOW327685 JYR327685:JYS327685 KIN327685:KIO327685 KSJ327685:KSK327685 LCF327685:LCG327685 LMB327685:LMC327685 LVX327685:LVY327685 MFT327685:MFU327685 MPP327685:MPQ327685 MZL327685:MZM327685 NJH327685:NJI327685 NTD327685:NTE327685 OCZ327685:ODA327685 OMV327685:OMW327685 OWR327685:OWS327685 PGN327685:PGO327685 PQJ327685:PQK327685 QAF327685:QAG327685 QKB327685:QKC327685 QTX327685:QTY327685 RDT327685:RDU327685 RNP327685:RNQ327685 RXL327685:RXM327685 SHH327685:SHI327685 SRD327685:SRE327685 TAZ327685:TBA327685 TKV327685:TKW327685 TUR327685:TUS327685 UEN327685:UEO327685 UOJ327685:UOK327685 UYF327685:UYG327685 VIB327685:VIC327685 VRX327685:VRY327685 WBT327685:WBU327685 WLP327685:WLQ327685 WVL327685:WVM327685 D393221:E393221 IZ393221:JA393221 SV393221:SW393221 ACR393221:ACS393221 AMN393221:AMO393221 AWJ393221:AWK393221 BGF393221:BGG393221 BQB393221:BQC393221 BZX393221:BZY393221 CJT393221:CJU393221 CTP393221:CTQ393221 DDL393221:DDM393221 DNH393221:DNI393221 DXD393221:DXE393221 EGZ393221:EHA393221 EQV393221:EQW393221 FAR393221:FAS393221 FKN393221:FKO393221 FUJ393221:FUK393221 GEF393221:GEG393221 GOB393221:GOC393221 GXX393221:GXY393221 HHT393221:HHU393221 HRP393221:HRQ393221 IBL393221:IBM393221 ILH393221:ILI393221 IVD393221:IVE393221 JEZ393221:JFA393221 JOV393221:JOW393221 JYR393221:JYS393221 KIN393221:KIO393221 KSJ393221:KSK393221 LCF393221:LCG393221 LMB393221:LMC393221 LVX393221:LVY393221 MFT393221:MFU393221 MPP393221:MPQ393221 MZL393221:MZM393221 NJH393221:NJI393221 NTD393221:NTE393221 OCZ393221:ODA393221 OMV393221:OMW393221 OWR393221:OWS393221 PGN393221:PGO393221 PQJ393221:PQK393221 QAF393221:QAG393221 QKB393221:QKC393221 QTX393221:QTY393221 RDT393221:RDU393221 RNP393221:RNQ393221 RXL393221:RXM393221 SHH393221:SHI393221 SRD393221:SRE393221 TAZ393221:TBA393221 TKV393221:TKW393221 TUR393221:TUS393221 UEN393221:UEO393221 UOJ393221:UOK393221 UYF393221:UYG393221 VIB393221:VIC393221 VRX393221:VRY393221 WBT393221:WBU393221 WLP393221:WLQ393221 WVL393221:WVM393221 D458757:E458757 IZ458757:JA458757 SV458757:SW458757 ACR458757:ACS458757 AMN458757:AMO458757 AWJ458757:AWK458757 BGF458757:BGG458757 BQB458757:BQC458757 BZX458757:BZY458757 CJT458757:CJU458757 CTP458757:CTQ458757 DDL458757:DDM458757 DNH458757:DNI458757 DXD458757:DXE458757 EGZ458757:EHA458757 EQV458757:EQW458757 FAR458757:FAS458757 FKN458757:FKO458757 FUJ458757:FUK458757 GEF458757:GEG458757 GOB458757:GOC458757 GXX458757:GXY458757 HHT458757:HHU458757 HRP458757:HRQ458757 IBL458757:IBM458757 ILH458757:ILI458757 IVD458757:IVE458757 JEZ458757:JFA458757 JOV458757:JOW458757 JYR458757:JYS458757 KIN458757:KIO458757 KSJ458757:KSK458757 LCF458757:LCG458757 LMB458757:LMC458757 LVX458757:LVY458757 MFT458757:MFU458757 MPP458757:MPQ458757 MZL458757:MZM458757 NJH458757:NJI458757 NTD458757:NTE458757 OCZ458757:ODA458757 OMV458757:OMW458757 OWR458757:OWS458757 PGN458757:PGO458757 PQJ458757:PQK458757 QAF458757:QAG458757 QKB458757:QKC458757 QTX458757:QTY458757 RDT458757:RDU458757 RNP458757:RNQ458757 RXL458757:RXM458757 SHH458757:SHI458757 SRD458757:SRE458757 TAZ458757:TBA458757 TKV458757:TKW458757 TUR458757:TUS458757 UEN458757:UEO458757 UOJ458757:UOK458757 UYF458757:UYG458757 VIB458757:VIC458757 VRX458757:VRY458757 WBT458757:WBU458757 WLP458757:WLQ458757 WVL458757:WVM458757 D524293:E524293 IZ524293:JA524293 SV524293:SW524293 ACR524293:ACS524293 AMN524293:AMO524293 AWJ524293:AWK524293 BGF524293:BGG524293 BQB524293:BQC524293 BZX524293:BZY524293 CJT524293:CJU524293 CTP524293:CTQ524293 DDL524293:DDM524293 DNH524293:DNI524293 DXD524293:DXE524293 EGZ524293:EHA524293 EQV524293:EQW524293 FAR524293:FAS524293 FKN524293:FKO524293 FUJ524293:FUK524293 GEF524293:GEG524293 GOB524293:GOC524293 GXX524293:GXY524293 HHT524293:HHU524293 HRP524293:HRQ524293 IBL524293:IBM524293 ILH524293:ILI524293 IVD524293:IVE524293 JEZ524293:JFA524293 JOV524293:JOW524293 JYR524293:JYS524293 KIN524293:KIO524293 KSJ524293:KSK524293 LCF524293:LCG524293 LMB524293:LMC524293 LVX524293:LVY524293 MFT524293:MFU524293 MPP524293:MPQ524293 MZL524293:MZM524293 NJH524293:NJI524293 NTD524293:NTE524293 OCZ524293:ODA524293 OMV524293:OMW524293 OWR524293:OWS524293 PGN524293:PGO524293 PQJ524293:PQK524293 QAF524293:QAG524293 QKB524293:QKC524293 QTX524293:QTY524293 RDT524293:RDU524293 RNP524293:RNQ524293 RXL524293:RXM524293 SHH524293:SHI524293 SRD524293:SRE524293 TAZ524293:TBA524293 TKV524293:TKW524293 TUR524293:TUS524293 UEN524293:UEO524293 UOJ524293:UOK524293 UYF524293:UYG524293 VIB524293:VIC524293 VRX524293:VRY524293 WBT524293:WBU524293 WLP524293:WLQ524293 WVL524293:WVM524293 D589829:E589829 IZ589829:JA589829 SV589829:SW589829 ACR589829:ACS589829 AMN589829:AMO589829 AWJ589829:AWK589829 BGF589829:BGG589829 BQB589829:BQC589829 BZX589829:BZY589829 CJT589829:CJU589829 CTP589829:CTQ589829 DDL589829:DDM589829 DNH589829:DNI589829 DXD589829:DXE589829 EGZ589829:EHA589829 EQV589829:EQW589829 FAR589829:FAS589829 FKN589829:FKO589829 FUJ589829:FUK589829 GEF589829:GEG589829 GOB589829:GOC589829 GXX589829:GXY589829 HHT589829:HHU589829 HRP589829:HRQ589829 IBL589829:IBM589829 ILH589829:ILI589829 IVD589829:IVE589829 JEZ589829:JFA589829 JOV589829:JOW589829 JYR589829:JYS589829 KIN589829:KIO589829 KSJ589829:KSK589829 LCF589829:LCG589829 LMB589829:LMC589829 LVX589829:LVY589829 MFT589829:MFU589829 MPP589829:MPQ589829 MZL589829:MZM589829 NJH589829:NJI589829 NTD589829:NTE589829 OCZ589829:ODA589829 OMV589829:OMW589829 OWR589829:OWS589829 PGN589829:PGO589829 PQJ589829:PQK589829 QAF589829:QAG589829 QKB589829:QKC589829 QTX589829:QTY589829 RDT589829:RDU589829 RNP589829:RNQ589829 RXL589829:RXM589829 SHH589829:SHI589829 SRD589829:SRE589829 TAZ589829:TBA589829 TKV589829:TKW589829 TUR589829:TUS589829 UEN589829:UEO589829 UOJ589829:UOK589829 UYF589829:UYG589829 VIB589829:VIC589829 VRX589829:VRY589829 WBT589829:WBU589829 WLP589829:WLQ589829 WVL589829:WVM589829 D655365:E655365 IZ655365:JA655365 SV655365:SW655365 ACR655365:ACS655365 AMN655365:AMO655365 AWJ655365:AWK655365 BGF655365:BGG655365 BQB655365:BQC655365 BZX655365:BZY655365 CJT655365:CJU655365 CTP655365:CTQ655365 DDL655365:DDM655365 DNH655365:DNI655365 DXD655365:DXE655365 EGZ655365:EHA655365 EQV655365:EQW655365 FAR655365:FAS655365 FKN655365:FKO655365 FUJ655365:FUK655365 GEF655365:GEG655365 GOB655365:GOC655365 GXX655365:GXY655365 HHT655365:HHU655365 HRP655365:HRQ655365 IBL655365:IBM655365 ILH655365:ILI655365 IVD655365:IVE655365 JEZ655365:JFA655365 JOV655365:JOW655365 JYR655365:JYS655365 KIN655365:KIO655365 KSJ655365:KSK655365 LCF655365:LCG655365 LMB655365:LMC655365 LVX655365:LVY655365 MFT655365:MFU655365 MPP655365:MPQ655365 MZL655365:MZM655365 NJH655365:NJI655365 NTD655365:NTE655365 OCZ655365:ODA655365 OMV655365:OMW655365 OWR655365:OWS655365 PGN655365:PGO655365 PQJ655365:PQK655365 QAF655365:QAG655365 QKB655365:QKC655365 QTX655365:QTY655365 RDT655365:RDU655365 RNP655365:RNQ655365 RXL655365:RXM655365 SHH655365:SHI655365 SRD655365:SRE655365 TAZ655365:TBA655365 TKV655365:TKW655365 TUR655365:TUS655365 UEN655365:UEO655365 UOJ655365:UOK655365 UYF655365:UYG655365 VIB655365:VIC655365 VRX655365:VRY655365 WBT655365:WBU655365 WLP655365:WLQ655365 WVL655365:WVM655365 D720901:E720901 IZ720901:JA720901 SV720901:SW720901 ACR720901:ACS720901 AMN720901:AMO720901 AWJ720901:AWK720901 BGF720901:BGG720901 BQB720901:BQC720901 BZX720901:BZY720901 CJT720901:CJU720901 CTP720901:CTQ720901 DDL720901:DDM720901 DNH720901:DNI720901 DXD720901:DXE720901 EGZ720901:EHA720901 EQV720901:EQW720901 FAR720901:FAS720901 FKN720901:FKO720901 FUJ720901:FUK720901 GEF720901:GEG720901 GOB720901:GOC720901 GXX720901:GXY720901 HHT720901:HHU720901 HRP720901:HRQ720901 IBL720901:IBM720901 ILH720901:ILI720901 IVD720901:IVE720901 JEZ720901:JFA720901 JOV720901:JOW720901 JYR720901:JYS720901 KIN720901:KIO720901 KSJ720901:KSK720901 LCF720901:LCG720901 LMB720901:LMC720901 LVX720901:LVY720901 MFT720901:MFU720901 MPP720901:MPQ720901 MZL720901:MZM720901 NJH720901:NJI720901 NTD720901:NTE720901 OCZ720901:ODA720901 OMV720901:OMW720901 OWR720901:OWS720901 PGN720901:PGO720901 PQJ720901:PQK720901 QAF720901:QAG720901 QKB720901:QKC720901 QTX720901:QTY720901 RDT720901:RDU720901 RNP720901:RNQ720901 RXL720901:RXM720901 SHH720901:SHI720901 SRD720901:SRE720901 TAZ720901:TBA720901 TKV720901:TKW720901 TUR720901:TUS720901 UEN720901:UEO720901 UOJ720901:UOK720901 UYF720901:UYG720901 VIB720901:VIC720901 VRX720901:VRY720901 WBT720901:WBU720901 WLP720901:WLQ720901 WVL720901:WVM720901 D786437:E786437 IZ786437:JA786437 SV786437:SW786437 ACR786437:ACS786437 AMN786437:AMO786437 AWJ786437:AWK786437 BGF786437:BGG786437 BQB786437:BQC786437 BZX786437:BZY786437 CJT786437:CJU786437 CTP786437:CTQ786437 DDL786437:DDM786437 DNH786437:DNI786437 DXD786437:DXE786437 EGZ786437:EHA786437 EQV786437:EQW786437 FAR786437:FAS786437 FKN786437:FKO786437 FUJ786437:FUK786437 GEF786437:GEG786437 GOB786437:GOC786437 GXX786437:GXY786437 HHT786437:HHU786437 HRP786437:HRQ786437 IBL786437:IBM786437 ILH786437:ILI786437 IVD786437:IVE786437 JEZ786437:JFA786437 JOV786437:JOW786437 JYR786437:JYS786437 KIN786437:KIO786437 KSJ786437:KSK786437 LCF786437:LCG786437 LMB786437:LMC786437 LVX786437:LVY786437 MFT786437:MFU786437 MPP786437:MPQ786437 MZL786437:MZM786437 NJH786437:NJI786437 NTD786437:NTE786437 OCZ786437:ODA786437 OMV786437:OMW786437 OWR786437:OWS786437 PGN786437:PGO786437 PQJ786437:PQK786437 QAF786437:QAG786437 QKB786437:QKC786437 QTX786437:QTY786437 RDT786437:RDU786437 RNP786437:RNQ786437 RXL786437:RXM786437 SHH786437:SHI786437 SRD786437:SRE786437 TAZ786437:TBA786437 TKV786437:TKW786437 TUR786437:TUS786437 UEN786437:UEO786437 UOJ786437:UOK786437 UYF786437:UYG786437 VIB786437:VIC786437 VRX786437:VRY786437 WBT786437:WBU786437 WLP786437:WLQ786437 WVL786437:WVM786437 D851973:E851973 IZ851973:JA851973 SV851973:SW851973 ACR851973:ACS851973 AMN851973:AMO851973 AWJ851973:AWK851973 BGF851973:BGG851973 BQB851973:BQC851973 BZX851973:BZY851973 CJT851973:CJU851973 CTP851973:CTQ851973 DDL851973:DDM851973 DNH851973:DNI851973 DXD851973:DXE851973 EGZ851973:EHA851973 EQV851973:EQW851973 FAR851973:FAS851973 FKN851973:FKO851973 FUJ851973:FUK851973 GEF851973:GEG851973 GOB851973:GOC851973 GXX851973:GXY851973 HHT851973:HHU851973 HRP851973:HRQ851973 IBL851973:IBM851973 ILH851973:ILI851973 IVD851973:IVE851973 JEZ851973:JFA851973 JOV851973:JOW851973 JYR851973:JYS851973 KIN851973:KIO851973 KSJ851973:KSK851973 LCF851973:LCG851973 LMB851973:LMC851973 LVX851973:LVY851973 MFT851973:MFU851973 MPP851973:MPQ851973 MZL851973:MZM851973 NJH851973:NJI851973 NTD851973:NTE851973 OCZ851973:ODA851973 OMV851973:OMW851973 OWR851973:OWS851973 PGN851973:PGO851973 PQJ851973:PQK851973 QAF851973:QAG851973 QKB851973:QKC851973 QTX851973:QTY851973 RDT851973:RDU851973 RNP851973:RNQ851973 RXL851973:RXM851973 SHH851973:SHI851973 SRD851973:SRE851973 TAZ851973:TBA851973 TKV851973:TKW851973 TUR851973:TUS851973 UEN851973:UEO851973 UOJ851973:UOK851973 UYF851973:UYG851973 VIB851973:VIC851973 VRX851973:VRY851973 WBT851973:WBU851973 WLP851973:WLQ851973 WVL851973:WVM851973 D917509:E917509 IZ917509:JA917509 SV917509:SW917509 ACR917509:ACS917509 AMN917509:AMO917509 AWJ917509:AWK917509 BGF917509:BGG917509 BQB917509:BQC917509 BZX917509:BZY917509 CJT917509:CJU917509 CTP917509:CTQ917509 DDL917509:DDM917509 DNH917509:DNI917509 DXD917509:DXE917509 EGZ917509:EHA917509 EQV917509:EQW917509 FAR917509:FAS917509 FKN917509:FKO917509 FUJ917509:FUK917509 GEF917509:GEG917509 GOB917509:GOC917509 GXX917509:GXY917509 HHT917509:HHU917509 HRP917509:HRQ917509 IBL917509:IBM917509 ILH917509:ILI917509 IVD917509:IVE917509 JEZ917509:JFA917509 JOV917509:JOW917509 JYR917509:JYS917509 KIN917509:KIO917509 KSJ917509:KSK917509 LCF917509:LCG917509 LMB917509:LMC917509 LVX917509:LVY917509 MFT917509:MFU917509 MPP917509:MPQ917509 MZL917509:MZM917509 NJH917509:NJI917509 NTD917509:NTE917509 OCZ917509:ODA917509 OMV917509:OMW917509 OWR917509:OWS917509 PGN917509:PGO917509 PQJ917509:PQK917509 QAF917509:QAG917509 QKB917509:QKC917509 QTX917509:QTY917509 RDT917509:RDU917509 RNP917509:RNQ917509 RXL917509:RXM917509 SHH917509:SHI917509 SRD917509:SRE917509 TAZ917509:TBA917509 TKV917509:TKW917509 TUR917509:TUS917509 UEN917509:UEO917509 UOJ917509:UOK917509 UYF917509:UYG917509 VIB917509:VIC917509 VRX917509:VRY917509 WBT917509:WBU917509 WLP917509:WLQ917509 WVL917509:WVM917509 D983045:E983045 IZ983045:JA983045 SV983045:SW983045 ACR983045:ACS983045 AMN983045:AMO983045 AWJ983045:AWK983045 BGF983045:BGG983045 BQB983045:BQC983045 BZX983045:BZY983045 CJT983045:CJU983045 CTP983045:CTQ983045 DDL983045:DDM983045 DNH983045:DNI983045 DXD983045:DXE983045 EGZ983045:EHA983045 EQV983045:EQW983045 FAR983045:FAS983045 FKN983045:FKO983045 FUJ983045:FUK983045 GEF983045:GEG983045 GOB983045:GOC983045 GXX983045:GXY983045 HHT983045:HHU983045 HRP983045:HRQ983045 IBL983045:IBM983045 ILH983045:ILI983045 IVD983045:IVE983045 JEZ983045:JFA983045 JOV983045:JOW983045 JYR983045:JYS983045 KIN983045:KIO983045 KSJ983045:KSK983045 LCF983045:LCG983045 LMB983045:LMC983045 LVX983045:LVY983045 MFT983045:MFU983045 MPP983045:MPQ983045 MZL983045:MZM983045 NJH983045:NJI983045 NTD983045:NTE983045 OCZ983045:ODA983045 OMV983045:OMW983045 OWR983045:OWS983045 PGN983045:PGO983045 PQJ983045:PQK983045 QAF983045:QAG983045 QKB983045:QKC983045 QTX983045:QTY983045 RDT983045:RDU983045 RNP983045:RNQ983045 RXL983045:RXM983045 SHH983045:SHI983045 SRD983045:SRE983045 TAZ983045:TBA983045 TKV983045:TKW983045 TUR983045:TUS983045 UEN983045:UEO983045 UOJ983045:UOK983045 UYF983045:UYG983045 VIB983045:VIC983045 VRX983045:VRY983045 WBT983045:WBU983045 WLP983045:WLQ983045 E5" xr:uid="{00000000-0002-0000-2400-000003000000}">
      <formula1>36525</formula1>
      <formula2>44196</formula2>
    </dataValidation>
  </dataValidations>
  <pageMargins left="0.51181102362204722" right="0.31496062992125984" top="0.35433070866141736" bottom="0.35433070866141736" header="0.31496062992125984" footer="0.31496062992125984"/>
  <pageSetup paperSize="9" scale="76"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S90"/>
  <sheetViews>
    <sheetView zoomScaleNormal="100" workbookViewId="0">
      <selection activeCell="J6" sqref="J6"/>
    </sheetView>
  </sheetViews>
  <sheetFormatPr defaultRowHeight="14.4"/>
  <cols>
    <col min="1" max="1" width="6.88671875" style="631" customWidth="1"/>
    <col min="2" max="2" width="20.5546875" style="631" customWidth="1"/>
    <col min="3" max="3" width="13.33203125" style="631" customWidth="1"/>
    <col min="4" max="4" width="10.109375" style="631" customWidth="1"/>
    <col min="5" max="5" width="10.44140625" style="631" customWidth="1"/>
    <col min="6" max="6" width="10.33203125" style="631" customWidth="1"/>
    <col min="7" max="8" width="10.88671875" style="631" customWidth="1"/>
    <col min="9" max="9" width="10.6640625" style="631" customWidth="1"/>
    <col min="10" max="10" width="10.6640625" style="631" bestFit="1" customWidth="1"/>
    <col min="11" max="11" width="8.44140625" style="631" customWidth="1"/>
    <col min="12" max="12" width="9.6640625" style="631" customWidth="1"/>
    <col min="13" max="13" width="7.88671875" style="631" customWidth="1"/>
    <col min="14" max="14" width="10.5546875" style="631" customWidth="1"/>
    <col min="15" max="15" width="11.88671875" style="631" customWidth="1"/>
    <col min="16" max="16" width="9.109375" style="633" customWidth="1"/>
    <col min="17" max="17" width="13.33203125" style="631" customWidth="1"/>
    <col min="18" max="256" width="9.109375" style="631"/>
    <col min="257" max="257" width="5.6640625" style="631" customWidth="1"/>
    <col min="258" max="258" width="20.5546875" style="631" customWidth="1"/>
    <col min="259" max="259" width="7.5546875" style="631" bestFit="1" customWidth="1"/>
    <col min="260" max="260" width="10.109375" style="631" customWidth="1"/>
    <col min="261" max="261" width="10.44140625" style="631" customWidth="1"/>
    <col min="262" max="262" width="10.33203125" style="631" customWidth="1"/>
    <col min="263" max="264" width="10.88671875" style="631" customWidth="1"/>
    <col min="265" max="265" width="10.6640625" style="631" customWidth="1"/>
    <col min="266" max="266" width="10.6640625" style="631" bestFit="1" customWidth="1"/>
    <col min="267" max="267" width="8.44140625" style="631" customWidth="1"/>
    <col min="268" max="268" width="9.6640625" style="631" customWidth="1"/>
    <col min="269" max="269" width="7.88671875" style="631" customWidth="1"/>
    <col min="270" max="270" width="10.5546875" style="631" customWidth="1"/>
    <col min="271" max="271" width="11.88671875" style="631" customWidth="1"/>
    <col min="272" max="272" width="9.109375" style="631" customWidth="1"/>
    <col min="273" max="273" width="13.33203125" style="631" customWidth="1"/>
    <col min="274" max="512" width="9.109375" style="631"/>
    <col min="513" max="513" width="5.6640625" style="631" customWidth="1"/>
    <col min="514" max="514" width="20.5546875" style="631" customWidth="1"/>
    <col min="515" max="515" width="7.5546875" style="631" bestFit="1" customWidth="1"/>
    <col min="516" max="516" width="10.109375" style="631" customWidth="1"/>
    <col min="517" max="517" width="10.44140625" style="631" customWidth="1"/>
    <col min="518" max="518" width="10.33203125" style="631" customWidth="1"/>
    <col min="519" max="520" width="10.88671875" style="631" customWidth="1"/>
    <col min="521" max="521" width="10.6640625" style="631" customWidth="1"/>
    <col min="522" max="522" width="10.6640625" style="631" bestFit="1" customWidth="1"/>
    <col min="523" max="523" width="8.44140625" style="631" customWidth="1"/>
    <col min="524" max="524" width="9.6640625" style="631" customWidth="1"/>
    <col min="525" max="525" width="7.88671875" style="631" customWidth="1"/>
    <col min="526" max="526" width="10.5546875" style="631" customWidth="1"/>
    <col min="527" max="527" width="11.88671875" style="631" customWidth="1"/>
    <col min="528" max="528" width="9.109375" style="631" customWidth="1"/>
    <col min="529" max="529" width="13.33203125" style="631" customWidth="1"/>
    <col min="530" max="768" width="9.109375" style="631"/>
    <col min="769" max="769" width="5.6640625" style="631" customWidth="1"/>
    <col min="770" max="770" width="20.5546875" style="631" customWidth="1"/>
    <col min="771" max="771" width="7.5546875" style="631" bestFit="1" customWidth="1"/>
    <col min="772" max="772" width="10.109375" style="631" customWidth="1"/>
    <col min="773" max="773" width="10.44140625" style="631" customWidth="1"/>
    <col min="774" max="774" width="10.33203125" style="631" customWidth="1"/>
    <col min="775" max="776" width="10.88671875" style="631" customWidth="1"/>
    <col min="777" max="777" width="10.6640625" style="631" customWidth="1"/>
    <col min="778" max="778" width="10.6640625" style="631" bestFit="1" customWidth="1"/>
    <col min="779" max="779" width="8.44140625" style="631" customWidth="1"/>
    <col min="780" max="780" width="9.6640625" style="631" customWidth="1"/>
    <col min="781" max="781" width="7.88671875" style="631" customWidth="1"/>
    <col min="782" max="782" width="10.5546875" style="631" customWidth="1"/>
    <col min="783" max="783" width="11.88671875" style="631" customWidth="1"/>
    <col min="784" max="784" width="9.109375" style="631" customWidth="1"/>
    <col min="785" max="785" width="13.33203125" style="631" customWidth="1"/>
    <col min="786" max="1024" width="9.109375" style="631"/>
    <col min="1025" max="1025" width="5.6640625" style="631" customWidth="1"/>
    <col min="1026" max="1026" width="20.5546875" style="631" customWidth="1"/>
    <col min="1027" max="1027" width="7.5546875" style="631" bestFit="1" customWidth="1"/>
    <col min="1028" max="1028" width="10.109375" style="631" customWidth="1"/>
    <col min="1029" max="1029" width="10.44140625" style="631" customWidth="1"/>
    <col min="1030" max="1030" width="10.33203125" style="631" customWidth="1"/>
    <col min="1031" max="1032" width="10.88671875" style="631" customWidth="1"/>
    <col min="1033" max="1033" width="10.6640625" style="631" customWidth="1"/>
    <col min="1034" max="1034" width="10.6640625" style="631" bestFit="1" customWidth="1"/>
    <col min="1035" max="1035" width="8.44140625" style="631" customWidth="1"/>
    <col min="1036" max="1036" width="9.6640625" style="631" customWidth="1"/>
    <col min="1037" max="1037" width="7.88671875" style="631" customWidth="1"/>
    <col min="1038" max="1038" width="10.5546875" style="631" customWidth="1"/>
    <col min="1039" max="1039" width="11.88671875" style="631" customWidth="1"/>
    <col min="1040" max="1040" width="9.109375" style="631" customWidth="1"/>
    <col min="1041" max="1041" width="13.33203125" style="631" customWidth="1"/>
    <col min="1042" max="1280" width="9.109375" style="631"/>
    <col min="1281" max="1281" width="5.6640625" style="631" customWidth="1"/>
    <col min="1282" max="1282" width="20.5546875" style="631" customWidth="1"/>
    <col min="1283" max="1283" width="7.5546875" style="631" bestFit="1" customWidth="1"/>
    <col min="1284" max="1284" width="10.109375" style="631" customWidth="1"/>
    <col min="1285" max="1285" width="10.44140625" style="631" customWidth="1"/>
    <col min="1286" max="1286" width="10.33203125" style="631" customWidth="1"/>
    <col min="1287" max="1288" width="10.88671875" style="631" customWidth="1"/>
    <col min="1289" max="1289" width="10.6640625" style="631" customWidth="1"/>
    <col min="1290" max="1290" width="10.6640625" style="631" bestFit="1" customWidth="1"/>
    <col min="1291" max="1291" width="8.44140625" style="631" customWidth="1"/>
    <col min="1292" max="1292" width="9.6640625" style="631" customWidth="1"/>
    <col min="1293" max="1293" width="7.88671875" style="631" customWidth="1"/>
    <col min="1294" max="1294" width="10.5546875" style="631" customWidth="1"/>
    <col min="1295" max="1295" width="11.88671875" style="631" customWidth="1"/>
    <col min="1296" max="1296" width="9.109375" style="631" customWidth="1"/>
    <col min="1297" max="1297" width="13.33203125" style="631" customWidth="1"/>
    <col min="1298" max="1536" width="9.109375" style="631"/>
    <col min="1537" max="1537" width="5.6640625" style="631" customWidth="1"/>
    <col min="1538" max="1538" width="20.5546875" style="631" customWidth="1"/>
    <col min="1539" max="1539" width="7.5546875" style="631" bestFit="1" customWidth="1"/>
    <col min="1540" max="1540" width="10.109375" style="631" customWidth="1"/>
    <col min="1541" max="1541" width="10.44140625" style="631" customWidth="1"/>
    <col min="1542" max="1542" width="10.33203125" style="631" customWidth="1"/>
    <col min="1543" max="1544" width="10.88671875" style="631" customWidth="1"/>
    <col min="1545" max="1545" width="10.6640625" style="631" customWidth="1"/>
    <col min="1546" max="1546" width="10.6640625" style="631" bestFit="1" customWidth="1"/>
    <col min="1547" max="1547" width="8.44140625" style="631" customWidth="1"/>
    <col min="1548" max="1548" width="9.6640625" style="631" customWidth="1"/>
    <col min="1549" max="1549" width="7.88671875" style="631" customWidth="1"/>
    <col min="1550" max="1550" width="10.5546875" style="631" customWidth="1"/>
    <col min="1551" max="1551" width="11.88671875" style="631" customWidth="1"/>
    <col min="1552" max="1552" width="9.109375" style="631" customWidth="1"/>
    <col min="1553" max="1553" width="13.33203125" style="631" customWidth="1"/>
    <col min="1554" max="1792" width="9.109375" style="631"/>
    <col min="1793" max="1793" width="5.6640625" style="631" customWidth="1"/>
    <col min="1794" max="1794" width="20.5546875" style="631" customWidth="1"/>
    <col min="1795" max="1795" width="7.5546875" style="631" bestFit="1" customWidth="1"/>
    <col min="1796" max="1796" width="10.109375" style="631" customWidth="1"/>
    <col min="1797" max="1797" width="10.44140625" style="631" customWidth="1"/>
    <col min="1798" max="1798" width="10.33203125" style="631" customWidth="1"/>
    <col min="1799" max="1800" width="10.88671875" style="631" customWidth="1"/>
    <col min="1801" max="1801" width="10.6640625" style="631" customWidth="1"/>
    <col min="1802" max="1802" width="10.6640625" style="631" bestFit="1" customWidth="1"/>
    <col min="1803" max="1803" width="8.44140625" style="631" customWidth="1"/>
    <col min="1804" max="1804" width="9.6640625" style="631" customWidth="1"/>
    <col min="1805" max="1805" width="7.88671875" style="631" customWidth="1"/>
    <col min="1806" max="1806" width="10.5546875" style="631" customWidth="1"/>
    <col min="1807" max="1807" width="11.88671875" style="631" customWidth="1"/>
    <col min="1808" max="1808" width="9.109375" style="631" customWidth="1"/>
    <col min="1809" max="1809" width="13.33203125" style="631" customWidth="1"/>
    <col min="1810" max="2048" width="9.109375" style="631"/>
    <col min="2049" max="2049" width="5.6640625" style="631" customWidth="1"/>
    <col min="2050" max="2050" width="20.5546875" style="631" customWidth="1"/>
    <col min="2051" max="2051" width="7.5546875" style="631" bestFit="1" customWidth="1"/>
    <col min="2052" max="2052" width="10.109375" style="631" customWidth="1"/>
    <col min="2053" max="2053" width="10.44140625" style="631" customWidth="1"/>
    <col min="2054" max="2054" width="10.33203125" style="631" customWidth="1"/>
    <col min="2055" max="2056" width="10.88671875" style="631" customWidth="1"/>
    <col min="2057" max="2057" width="10.6640625" style="631" customWidth="1"/>
    <col min="2058" max="2058" width="10.6640625" style="631" bestFit="1" customWidth="1"/>
    <col min="2059" max="2059" width="8.44140625" style="631" customWidth="1"/>
    <col min="2060" max="2060" width="9.6640625" style="631" customWidth="1"/>
    <col min="2061" max="2061" width="7.88671875" style="631" customWidth="1"/>
    <col min="2062" max="2062" width="10.5546875" style="631" customWidth="1"/>
    <col min="2063" max="2063" width="11.88671875" style="631" customWidth="1"/>
    <col min="2064" max="2064" width="9.109375" style="631" customWidth="1"/>
    <col min="2065" max="2065" width="13.33203125" style="631" customWidth="1"/>
    <col min="2066" max="2304" width="9.109375" style="631"/>
    <col min="2305" max="2305" width="5.6640625" style="631" customWidth="1"/>
    <col min="2306" max="2306" width="20.5546875" style="631" customWidth="1"/>
    <col min="2307" max="2307" width="7.5546875" style="631" bestFit="1" customWidth="1"/>
    <col min="2308" max="2308" width="10.109375" style="631" customWidth="1"/>
    <col min="2309" max="2309" width="10.44140625" style="631" customWidth="1"/>
    <col min="2310" max="2310" width="10.33203125" style="631" customWidth="1"/>
    <col min="2311" max="2312" width="10.88671875" style="631" customWidth="1"/>
    <col min="2313" max="2313" width="10.6640625" style="631" customWidth="1"/>
    <col min="2314" max="2314" width="10.6640625" style="631" bestFit="1" customWidth="1"/>
    <col min="2315" max="2315" width="8.44140625" style="631" customWidth="1"/>
    <col min="2316" max="2316" width="9.6640625" style="631" customWidth="1"/>
    <col min="2317" max="2317" width="7.88671875" style="631" customWidth="1"/>
    <col min="2318" max="2318" width="10.5546875" style="631" customWidth="1"/>
    <col min="2319" max="2319" width="11.88671875" style="631" customWidth="1"/>
    <col min="2320" max="2320" width="9.109375" style="631" customWidth="1"/>
    <col min="2321" max="2321" width="13.33203125" style="631" customWidth="1"/>
    <col min="2322" max="2560" width="9.109375" style="631"/>
    <col min="2561" max="2561" width="5.6640625" style="631" customWidth="1"/>
    <col min="2562" max="2562" width="20.5546875" style="631" customWidth="1"/>
    <col min="2563" max="2563" width="7.5546875" style="631" bestFit="1" customWidth="1"/>
    <col min="2564" max="2564" width="10.109375" style="631" customWidth="1"/>
    <col min="2565" max="2565" width="10.44140625" style="631" customWidth="1"/>
    <col min="2566" max="2566" width="10.33203125" style="631" customWidth="1"/>
    <col min="2567" max="2568" width="10.88671875" style="631" customWidth="1"/>
    <col min="2569" max="2569" width="10.6640625" style="631" customWidth="1"/>
    <col min="2570" max="2570" width="10.6640625" style="631" bestFit="1" customWidth="1"/>
    <col min="2571" max="2571" width="8.44140625" style="631" customWidth="1"/>
    <col min="2572" max="2572" width="9.6640625" style="631" customWidth="1"/>
    <col min="2573" max="2573" width="7.88671875" style="631" customWidth="1"/>
    <col min="2574" max="2574" width="10.5546875" style="631" customWidth="1"/>
    <col min="2575" max="2575" width="11.88671875" style="631" customWidth="1"/>
    <col min="2576" max="2576" width="9.109375" style="631" customWidth="1"/>
    <col min="2577" max="2577" width="13.33203125" style="631" customWidth="1"/>
    <col min="2578" max="2816" width="9.109375" style="631"/>
    <col min="2817" max="2817" width="5.6640625" style="631" customWidth="1"/>
    <col min="2818" max="2818" width="20.5546875" style="631" customWidth="1"/>
    <col min="2819" max="2819" width="7.5546875" style="631" bestFit="1" customWidth="1"/>
    <col min="2820" max="2820" width="10.109375" style="631" customWidth="1"/>
    <col min="2821" max="2821" width="10.44140625" style="631" customWidth="1"/>
    <col min="2822" max="2822" width="10.33203125" style="631" customWidth="1"/>
    <col min="2823" max="2824" width="10.88671875" style="631" customWidth="1"/>
    <col min="2825" max="2825" width="10.6640625" style="631" customWidth="1"/>
    <col min="2826" max="2826" width="10.6640625" style="631" bestFit="1" customWidth="1"/>
    <col min="2827" max="2827" width="8.44140625" style="631" customWidth="1"/>
    <col min="2828" max="2828" width="9.6640625" style="631" customWidth="1"/>
    <col min="2829" max="2829" width="7.88671875" style="631" customWidth="1"/>
    <col min="2830" max="2830" width="10.5546875" style="631" customWidth="1"/>
    <col min="2831" max="2831" width="11.88671875" style="631" customWidth="1"/>
    <col min="2832" max="2832" width="9.109375" style="631" customWidth="1"/>
    <col min="2833" max="2833" width="13.33203125" style="631" customWidth="1"/>
    <col min="2834" max="3072" width="9.109375" style="631"/>
    <col min="3073" max="3073" width="5.6640625" style="631" customWidth="1"/>
    <col min="3074" max="3074" width="20.5546875" style="631" customWidth="1"/>
    <col min="3075" max="3075" width="7.5546875" style="631" bestFit="1" customWidth="1"/>
    <col min="3076" max="3076" width="10.109375" style="631" customWidth="1"/>
    <col min="3077" max="3077" width="10.44140625" style="631" customWidth="1"/>
    <col min="3078" max="3078" width="10.33203125" style="631" customWidth="1"/>
    <col min="3079" max="3080" width="10.88671875" style="631" customWidth="1"/>
    <col min="3081" max="3081" width="10.6640625" style="631" customWidth="1"/>
    <col min="3082" max="3082" width="10.6640625" style="631" bestFit="1" customWidth="1"/>
    <col min="3083" max="3083" width="8.44140625" style="631" customWidth="1"/>
    <col min="3084" max="3084" width="9.6640625" style="631" customWidth="1"/>
    <col min="3085" max="3085" width="7.88671875" style="631" customWidth="1"/>
    <col min="3086" max="3086" width="10.5546875" style="631" customWidth="1"/>
    <col min="3087" max="3087" width="11.88671875" style="631" customWidth="1"/>
    <col min="3088" max="3088" width="9.109375" style="631" customWidth="1"/>
    <col min="3089" max="3089" width="13.33203125" style="631" customWidth="1"/>
    <col min="3090" max="3328" width="9.109375" style="631"/>
    <col min="3329" max="3329" width="5.6640625" style="631" customWidth="1"/>
    <col min="3330" max="3330" width="20.5546875" style="631" customWidth="1"/>
    <col min="3331" max="3331" width="7.5546875" style="631" bestFit="1" customWidth="1"/>
    <col min="3332" max="3332" width="10.109375" style="631" customWidth="1"/>
    <col min="3333" max="3333" width="10.44140625" style="631" customWidth="1"/>
    <col min="3334" max="3334" width="10.33203125" style="631" customWidth="1"/>
    <col min="3335" max="3336" width="10.88671875" style="631" customWidth="1"/>
    <col min="3337" max="3337" width="10.6640625" style="631" customWidth="1"/>
    <col min="3338" max="3338" width="10.6640625" style="631" bestFit="1" customWidth="1"/>
    <col min="3339" max="3339" width="8.44140625" style="631" customWidth="1"/>
    <col min="3340" max="3340" width="9.6640625" style="631" customWidth="1"/>
    <col min="3341" max="3341" width="7.88671875" style="631" customWidth="1"/>
    <col min="3342" max="3342" width="10.5546875" style="631" customWidth="1"/>
    <col min="3343" max="3343" width="11.88671875" style="631" customWidth="1"/>
    <col min="3344" max="3344" width="9.109375" style="631" customWidth="1"/>
    <col min="3345" max="3345" width="13.33203125" style="631" customWidth="1"/>
    <col min="3346" max="3584" width="9.109375" style="631"/>
    <col min="3585" max="3585" width="5.6640625" style="631" customWidth="1"/>
    <col min="3586" max="3586" width="20.5546875" style="631" customWidth="1"/>
    <col min="3587" max="3587" width="7.5546875" style="631" bestFit="1" customWidth="1"/>
    <col min="3588" max="3588" width="10.109375" style="631" customWidth="1"/>
    <col min="3589" max="3589" width="10.44140625" style="631" customWidth="1"/>
    <col min="3590" max="3590" width="10.33203125" style="631" customWidth="1"/>
    <col min="3591" max="3592" width="10.88671875" style="631" customWidth="1"/>
    <col min="3593" max="3593" width="10.6640625" style="631" customWidth="1"/>
    <col min="3594" max="3594" width="10.6640625" style="631" bestFit="1" customWidth="1"/>
    <col min="3595" max="3595" width="8.44140625" style="631" customWidth="1"/>
    <col min="3596" max="3596" width="9.6640625" style="631" customWidth="1"/>
    <col min="3597" max="3597" width="7.88671875" style="631" customWidth="1"/>
    <col min="3598" max="3598" width="10.5546875" style="631" customWidth="1"/>
    <col min="3599" max="3599" width="11.88671875" style="631" customWidth="1"/>
    <col min="3600" max="3600" width="9.109375" style="631" customWidth="1"/>
    <col min="3601" max="3601" width="13.33203125" style="631" customWidth="1"/>
    <col min="3602" max="3840" width="9.109375" style="631"/>
    <col min="3841" max="3841" width="5.6640625" style="631" customWidth="1"/>
    <col min="3842" max="3842" width="20.5546875" style="631" customWidth="1"/>
    <col min="3843" max="3843" width="7.5546875" style="631" bestFit="1" customWidth="1"/>
    <col min="3844" max="3844" width="10.109375" style="631" customWidth="1"/>
    <col min="3845" max="3845" width="10.44140625" style="631" customWidth="1"/>
    <col min="3846" max="3846" width="10.33203125" style="631" customWidth="1"/>
    <col min="3847" max="3848" width="10.88671875" style="631" customWidth="1"/>
    <col min="3849" max="3849" width="10.6640625" style="631" customWidth="1"/>
    <col min="3850" max="3850" width="10.6640625" style="631" bestFit="1" customWidth="1"/>
    <col min="3851" max="3851" width="8.44140625" style="631" customWidth="1"/>
    <col min="3852" max="3852" width="9.6640625" style="631" customWidth="1"/>
    <col min="3853" max="3853" width="7.88671875" style="631" customWidth="1"/>
    <col min="3854" max="3854" width="10.5546875" style="631" customWidth="1"/>
    <col min="3855" max="3855" width="11.88671875" style="631" customWidth="1"/>
    <col min="3856" max="3856" width="9.109375" style="631" customWidth="1"/>
    <col min="3857" max="3857" width="13.33203125" style="631" customWidth="1"/>
    <col min="3858" max="4096" width="9.109375" style="631"/>
    <col min="4097" max="4097" width="5.6640625" style="631" customWidth="1"/>
    <col min="4098" max="4098" width="20.5546875" style="631" customWidth="1"/>
    <col min="4099" max="4099" width="7.5546875" style="631" bestFit="1" customWidth="1"/>
    <col min="4100" max="4100" width="10.109375" style="631" customWidth="1"/>
    <col min="4101" max="4101" width="10.44140625" style="631" customWidth="1"/>
    <col min="4102" max="4102" width="10.33203125" style="631" customWidth="1"/>
    <col min="4103" max="4104" width="10.88671875" style="631" customWidth="1"/>
    <col min="4105" max="4105" width="10.6640625" style="631" customWidth="1"/>
    <col min="4106" max="4106" width="10.6640625" style="631" bestFit="1" customWidth="1"/>
    <col min="4107" max="4107" width="8.44140625" style="631" customWidth="1"/>
    <col min="4108" max="4108" width="9.6640625" style="631" customWidth="1"/>
    <col min="4109" max="4109" width="7.88671875" style="631" customWidth="1"/>
    <col min="4110" max="4110" width="10.5546875" style="631" customWidth="1"/>
    <col min="4111" max="4111" width="11.88671875" style="631" customWidth="1"/>
    <col min="4112" max="4112" width="9.109375" style="631" customWidth="1"/>
    <col min="4113" max="4113" width="13.33203125" style="631" customWidth="1"/>
    <col min="4114" max="4352" width="9.109375" style="631"/>
    <col min="4353" max="4353" width="5.6640625" style="631" customWidth="1"/>
    <col min="4354" max="4354" width="20.5546875" style="631" customWidth="1"/>
    <col min="4355" max="4355" width="7.5546875" style="631" bestFit="1" customWidth="1"/>
    <col min="4356" max="4356" width="10.109375" style="631" customWidth="1"/>
    <col min="4357" max="4357" width="10.44140625" style="631" customWidth="1"/>
    <col min="4358" max="4358" width="10.33203125" style="631" customWidth="1"/>
    <col min="4359" max="4360" width="10.88671875" style="631" customWidth="1"/>
    <col min="4361" max="4361" width="10.6640625" style="631" customWidth="1"/>
    <col min="4362" max="4362" width="10.6640625" style="631" bestFit="1" customWidth="1"/>
    <col min="4363" max="4363" width="8.44140625" style="631" customWidth="1"/>
    <col min="4364" max="4364" width="9.6640625" style="631" customWidth="1"/>
    <col min="4365" max="4365" width="7.88671875" style="631" customWidth="1"/>
    <col min="4366" max="4366" width="10.5546875" style="631" customWidth="1"/>
    <col min="4367" max="4367" width="11.88671875" style="631" customWidth="1"/>
    <col min="4368" max="4368" width="9.109375" style="631" customWidth="1"/>
    <col min="4369" max="4369" width="13.33203125" style="631" customWidth="1"/>
    <col min="4370" max="4608" width="9.109375" style="631"/>
    <col min="4609" max="4609" width="5.6640625" style="631" customWidth="1"/>
    <col min="4610" max="4610" width="20.5546875" style="631" customWidth="1"/>
    <col min="4611" max="4611" width="7.5546875" style="631" bestFit="1" customWidth="1"/>
    <col min="4612" max="4612" width="10.109375" style="631" customWidth="1"/>
    <col min="4613" max="4613" width="10.44140625" style="631" customWidth="1"/>
    <col min="4614" max="4614" width="10.33203125" style="631" customWidth="1"/>
    <col min="4615" max="4616" width="10.88671875" style="631" customWidth="1"/>
    <col min="4617" max="4617" width="10.6640625" style="631" customWidth="1"/>
    <col min="4618" max="4618" width="10.6640625" style="631" bestFit="1" customWidth="1"/>
    <col min="4619" max="4619" width="8.44140625" style="631" customWidth="1"/>
    <col min="4620" max="4620" width="9.6640625" style="631" customWidth="1"/>
    <col min="4621" max="4621" width="7.88671875" style="631" customWidth="1"/>
    <col min="4622" max="4622" width="10.5546875" style="631" customWidth="1"/>
    <col min="4623" max="4623" width="11.88671875" style="631" customWidth="1"/>
    <col min="4624" max="4624" width="9.109375" style="631" customWidth="1"/>
    <col min="4625" max="4625" width="13.33203125" style="631" customWidth="1"/>
    <col min="4626" max="4864" width="9.109375" style="631"/>
    <col min="4865" max="4865" width="5.6640625" style="631" customWidth="1"/>
    <col min="4866" max="4866" width="20.5546875" style="631" customWidth="1"/>
    <col min="4867" max="4867" width="7.5546875" style="631" bestFit="1" customWidth="1"/>
    <col min="4868" max="4868" width="10.109375" style="631" customWidth="1"/>
    <col min="4869" max="4869" width="10.44140625" style="631" customWidth="1"/>
    <col min="4870" max="4870" width="10.33203125" style="631" customWidth="1"/>
    <col min="4871" max="4872" width="10.88671875" style="631" customWidth="1"/>
    <col min="4873" max="4873" width="10.6640625" style="631" customWidth="1"/>
    <col min="4874" max="4874" width="10.6640625" style="631" bestFit="1" customWidth="1"/>
    <col min="4875" max="4875" width="8.44140625" style="631" customWidth="1"/>
    <col min="4876" max="4876" width="9.6640625" style="631" customWidth="1"/>
    <col min="4877" max="4877" width="7.88671875" style="631" customWidth="1"/>
    <col min="4878" max="4878" width="10.5546875" style="631" customWidth="1"/>
    <col min="4879" max="4879" width="11.88671875" style="631" customWidth="1"/>
    <col min="4880" max="4880" width="9.109375" style="631" customWidth="1"/>
    <col min="4881" max="4881" width="13.33203125" style="631" customWidth="1"/>
    <col min="4882" max="5120" width="9.109375" style="631"/>
    <col min="5121" max="5121" width="5.6640625" style="631" customWidth="1"/>
    <col min="5122" max="5122" width="20.5546875" style="631" customWidth="1"/>
    <col min="5123" max="5123" width="7.5546875" style="631" bestFit="1" customWidth="1"/>
    <col min="5124" max="5124" width="10.109375" style="631" customWidth="1"/>
    <col min="5125" max="5125" width="10.44140625" style="631" customWidth="1"/>
    <col min="5126" max="5126" width="10.33203125" style="631" customWidth="1"/>
    <col min="5127" max="5128" width="10.88671875" style="631" customWidth="1"/>
    <col min="5129" max="5129" width="10.6640625" style="631" customWidth="1"/>
    <col min="5130" max="5130" width="10.6640625" style="631" bestFit="1" customWidth="1"/>
    <col min="5131" max="5131" width="8.44140625" style="631" customWidth="1"/>
    <col min="5132" max="5132" width="9.6640625" style="631" customWidth="1"/>
    <col min="5133" max="5133" width="7.88671875" style="631" customWidth="1"/>
    <col min="5134" max="5134" width="10.5546875" style="631" customWidth="1"/>
    <col min="5135" max="5135" width="11.88671875" style="631" customWidth="1"/>
    <col min="5136" max="5136" width="9.109375" style="631" customWidth="1"/>
    <col min="5137" max="5137" width="13.33203125" style="631" customWidth="1"/>
    <col min="5138" max="5376" width="9.109375" style="631"/>
    <col min="5377" max="5377" width="5.6640625" style="631" customWidth="1"/>
    <col min="5378" max="5378" width="20.5546875" style="631" customWidth="1"/>
    <col min="5379" max="5379" width="7.5546875" style="631" bestFit="1" customWidth="1"/>
    <col min="5380" max="5380" width="10.109375" style="631" customWidth="1"/>
    <col min="5381" max="5381" width="10.44140625" style="631" customWidth="1"/>
    <col min="5382" max="5382" width="10.33203125" style="631" customWidth="1"/>
    <col min="5383" max="5384" width="10.88671875" style="631" customWidth="1"/>
    <col min="5385" max="5385" width="10.6640625" style="631" customWidth="1"/>
    <col min="5386" max="5386" width="10.6640625" style="631" bestFit="1" customWidth="1"/>
    <col min="5387" max="5387" width="8.44140625" style="631" customWidth="1"/>
    <col min="5388" max="5388" width="9.6640625" style="631" customWidth="1"/>
    <col min="5389" max="5389" width="7.88671875" style="631" customWidth="1"/>
    <col min="5390" max="5390" width="10.5546875" style="631" customWidth="1"/>
    <col min="5391" max="5391" width="11.88671875" style="631" customWidth="1"/>
    <col min="5392" max="5392" width="9.109375" style="631" customWidth="1"/>
    <col min="5393" max="5393" width="13.33203125" style="631" customWidth="1"/>
    <col min="5394" max="5632" width="9.109375" style="631"/>
    <col min="5633" max="5633" width="5.6640625" style="631" customWidth="1"/>
    <col min="5634" max="5634" width="20.5546875" style="631" customWidth="1"/>
    <col min="5635" max="5635" width="7.5546875" style="631" bestFit="1" customWidth="1"/>
    <col min="5636" max="5636" width="10.109375" style="631" customWidth="1"/>
    <col min="5637" max="5637" width="10.44140625" style="631" customWidth="1"/>
    <col min="5638" max="5638" width="10.33203125" style="631" customWidth="1"/>
    <col min="5639" max="5640" width="10.88671875" style="631" customWidth="1"/>
    <col min="5641" max="5641" width="10.6640625" style="631" customWidth="1"/>
    <col min="5642" max="5642" width="10.6640625" style="631" bestFit="1" customWidth="1"/>
    <col min="5643" max="5643" width="8.44140625" style="631" customWidth="1"/>
    <col min="5644" max="5644" width="9.6640625" style="631" customWidth="1"/>
    <col min="5645" max="5645" width="7.88671875" style="631" customWidth="1"/>
    <col min="5646" max="5646" width="10.5546875" style="631" customWidth="1"/>
    <col min="5647" max="5647" width="11.88671875" style="631" customWidth="1"/>
    <col min="5648" max="5648" width="9.109375" style="631" customWidth="1"/>
    <col min="5649" max="5649" width="13.33203125" style="631" customWidth="1"/>
    <col min="5650" max="5888" width="9.109375" style="631"/>
    <col min="5889" max="5889" width="5.6640625" style="631" customWidth="1"/>
    <col min="5890" max="5890" width="20.5546875" style="631" customWidth="1"/>
    <col min="5891" max="5891" width="7.5546875" style="631" bestFit="1" customWidth="1"/>
    <col min="5892" max="5892" width="10.109375" style="631" customWidth="1"/>
    <col min="5893" max="5893" width="10.44140625" style="631" customWidth="1"/>
    <col min="5894" max="5894" width="10.33203125" style="631" customWidth="1"/>
    <col min="5895" max="5896" width="10.88671875" style="631" customWidth="1"/>
    <col min="5897" max="5897" width="10.6640625" style="631" customWidth="1"/>
    <col min="5898" max="5898" width="10.6640625" style="631" bestFit="1" customWidth="1"/>
    <col min="5899" max="5899" width="8.44140625" style="631" customWidth="1"/>
    <col min="5900" max="5900" width="9.6640625" style="631" customWidth="1"/>
    <col min="5901" max="5901" width="7.88671875" style="631" customWidth="1"/>
    <col min="5902" max="5902" width="10.5546875" style="631" customWidth="1"/>
    <col min="5903" max="5903" width="11.88671875" style="631" customWidth="1"/>
    <col min="5904" max="5904" width="9.109375" style="631" customWidth="1"/>
    <col min="5905" max="5905" width="13.33203125" style="631" customWidth="1"/>
    <col min="5906" max="6144" width="9.109375" style="631"/>
    <col min="6145" max="6145" width="5.6640625" style="631" customWidth="1"/>
    <col min="6146" max="6146" width="20.5546875" style="631" customWidth="1"/>
    <col min="6147" max="6147" width="7.5546875" style="631" bestFit="1" customWidth="1"/>
    <col min="6148" max="6148" width="10.109375" style="631" customWidth="1"/>
    <col min="6149" max="6149" width="10.44140625" style="631" customWidth="1"/>
    <col min="6150" max="6150" width="10.33203125" style="631" customWidth="1"/>
    <col min="6151" max="6152" width="10.88671875" style="631" customWidth="1"/>
    <col min="6153" max="6153" width="10.6640625" style="631" customWidth="1"/>
    <col min="6154" max="6154" width="10.6640625" style="631" bestFit="1" customWidth="1"/>
    <col min="6155" max="6155" width="8.44140625" style="631" customWidth="1"/>
    <col min="6156" max="6156" width="9.6640625" style="631" customWidth="1"/>
    <col min="6157" max="6157" width="7.88671875" style="631" customWidth="1"/>
    <col min="6158" max="6158" width="10.5546875" style="631" customWidth="1"/>
    <col min="6159" max="6159" width="11.88671875" style="631" customWidth="1"/>
    <col min="6160" max="6160" width="9.109375" style="631" customWidth="1"/>
    <col min="6161" max="6161" width="13.33203125" style="631" customWidth="1"/>
    <col min="6162" max="6400" width="9.109375" style="631"/>
    <col min="6401" max="6401" width="5.6640625" style="631" customWidth="1"/>
    <col min="6402" max="6402" width="20.5546875" style="631" customWidth="1"/>
    <col min="6403" max="6403" width="7.5546875" style="631" bestFit="1" customWidth="1"/>
    <col min="6404" max="6404" width="10.109375" style="631" customWidth="1"/>
    <col min="6405" max="6405" width="10.44140625" style="631" customWidth="1"/>
    <col min="6406" max="6406" width="10.33203125" style="631" customWidth="1"/>
    <col min="6407" max="6408" width="10.88671875" style="631" customWidth="1"/>
    <col min="6409" max="6409" width="10.6640625" style="631" customWidth="1"/>
    <col min="6410" max="6410" width="10.6640625" style="631" bestFit="1" customWidth="1"/>
    <col min="6411" max="6411" width="8.44140625" style="631" customWidth="1"/>
    <col min="6412" max="6412" width="9.6640625" style="631" customWidth="1"/>
    <col min="6413" max="6413" width="7.88671875" style="631" customWidth="1"/>
    <col min="6414" max="6414" width="10.5546875" style="631" customWidth="1"/>
    <col min="6415" max="6415" width="11.88671875" style="631" customWidth="1"/>
    <col min="6416" max="6416" width="9.109375" style="631" customWidth="1"/>
    <col min="6417" max="6417" width="13.33203125" style="631" customWidth="1"/>
    <col min="6418" max="6656" width="9.109375" style="631"/>
    <col min="6657" max="6657" width="5.6640625" style="631" customWidth="1"/>
    <col min="6658" max="6658" width="20.5546875" style="631" customWidth="1"/>
    <col min="6659" max="6659" width="7.5546875" style="631" bestFit="1" customWidth="1"/>
    <col min="6660" max="6660" width="10.109375" style="631" customWidth="1"/>
    <col min="6661" max="6661" width="10.44140625" style="631" customWidth="1"/>
    <col min="6662" max="6662" width="10.33203125" style="631" customWidth="1"/>
    <col min="6663" max="6664" width="10.88671875" style="631" customWidth="1"/>
    <col min="6665" max="6665" width="10.6640625" style="631" customWidth="1"/>
    <col min="6666" max="6666" width="10.6640625" style="631" bestFit="1" customWidth="1"/>
    <col min="6667" max="6667" width="8.44140625" style="631" customWidth="1"/>
    <col min="6668" max="6668" width="9.6640625" style="631" customWidth="1"/>
    <col min="6669" max="6669" width="7.88671875" style="631" customWidth="1"/>
    <col min="6670" max="6670" width="10.5546875" style="631" customWidth="1"/>
    <col min="6671" max="6671" width="11.88671875" style="631" customWidth="1"/>
    <col min="6672" max="6672" width="9.109375" style="631" customWidth="1"/>
    <col min="6673" max="6673" width="13.33203125" style="631" customWidth="1"/>
    <col min="6674" max="6912" width="9.109375" style="631"/>
    <col min="6913" max="6913" width="5.6640625" style="631" customWidth="1"/>
    <col min="6914" max="6914" width="20.5546875" style="631" customWidth="1"/>
    <col min="6915" max="6915" width="7.5546875" style="631" bestFit="1" customWidth="1"/>
    <col min="6916" max="6916" width="10.109375" style="631" customWidth="1"/>
    <col min="6917" max="6917" width="10.44140625" style="631" customWidth="1"/>
    <col min="6918" max="6918" width="10.33203125" style="631" customWidth="1"/>
    <col min="6919" max="6920" width="10.88671875" style="631" customWidth="1"/>
    <col min="6921" max="6921" width="10.6640625" style="631" customWidth="1"/>
    <col min="6922" max="6922" width="10.6640625" style="631" bestFit="1" customWidth="1"/>
    <col min="6923" max="6923" width="8.44140625" style="631" customWidth="1"/>
    <col min="6924" max="6924" width="9.6640625" style="631" customWidth="1"/>
    <col min="6925" max="6925" width="7.88671875" style="631" customWidth="1"/>
    <col min="6926" max="6926" width="10.5546875" style="631" customWidth="1"/>
    <col min="6927" max="6927" width="11.88671875" style="631" customWidth="1"/>
    <col min="6928" max="6928" width="9.109375" style="631" customWidth="1"/>
    <col min="6929" max="6929" width="13.33203125" style="631" customWidth="1"/>
    <col min="6930" max="7168" width="9.109375" style="631"/>
    <col min="7169" max="7169" width="5.6640625" style="631" customWidth="1"/>
    <col min="7170" max="7170" width="20.5546875" style="631" customWidth="1"/>
    <col min="7171" max="7171" width="7.5546875" style="631" bestFit="1" customWidth="1"/>
    <col min="7172" max="7172" width="10.109375" style="631" customWidth="1"/>
    <col min="7173" max="7173" width="10.44140625" style="631" customWidth="1"/>
    <col min="7174" max="7174" width="10.33203125" style="631" customWidth="1"/>
    <col min="7175" max="7176" width="10.88671875" style="631" customWidth="1"/>
    <col min="7177" max="7177" width="10.6640625" style="631" customWidth="1"/>
    <col min="7178" max="7178" width="10.6640625" style="631" bestFit="1" customWidth="1"/>
    <col min="7179" max="7179" width="8.44140625" style="631" customWidth="1"/>
    <col min="7180" max="7180" width="9.6640625" style="631" customWidth="1"/>
    <col min="7181" max="7181" width="7.88671875" style="631" customWidth="1"/>
    <col min="7182" max="7182" width="10.5546875" style="631" customWidth="1"/>
    <col min="7183" max="7183" width="11.88671875" style="631" customWidth="1"/>
    <col min="7184" max="7184" width="9.109375" style="631" customWidth="1"/>
    <col min="7185" max="7185" width="13.33203125" style="631" customWidth="1"/>
    <col min="7186" max="7424" width="9.109375" style="631"/>
    <col min="7425" max="7425" width="5.6640625" style="631" customWidth="1"/>
    <col min="7426" max="7426" width="20.5546875" style="631" customWidth="1"/>
    <col min="7427" max="7427" width="7.5546875" style="631" bestFit="1" customWidth="1"/>
    <col min="7428" max="7428" width="10.109375" style="631" customWidth="1"/>
    <col min="7429" max="7429" width="10.44140625" style="631" customWidth="1"/>
    <col min="7430" max="7430" width="10.33203125" style="631" customWidth="1"/>
    <col min="7431" max="7432" width="10.88671875" style="631" customWidth="1"/>
    <col min="7433" max="7433" width="10.6640625" style="631" customWidth="1"/>
    <col min="7434" max="7434" width="10.6640625" style="631" bestFit="1" customWidth="1"/>
    <col min="7435" max="7435" width="8.44140625" style="631" customWidth="1"/>
    <col min="7436" max="7436" width="9.6640625" style="631" customWidth="1"/>
    <col min="7437" max="7437" width="7.88671875" style="631" customWidth="1"/>
    <col min="7438" max="7438" width="10.5546875" style="631" customWidth="1"/>
    <col min="7439" max="7439" width="11.88671875" style="631" customWidth="1"/>
    <col min="7440" max="7440" width="9.109375" style="631" customWidth="1"/>
    <col min="7441" max="7441" width="13.33203125" style="631" customWidth="1"/>
    <col min="7442" max="7680" width="9.109375" style="631"/>
    <col min="7681" max="7681" width="5.6640625" style="631" customWidth="1"/>
    <col min="7682" max="7682" width="20.5546875" style="631" customWidth="1"/>
    <col min="7683" max="7683" width="7.5546875" style="631" bestFit="1" customWidth="1"/>
    <col min="7684" max="7684" width="10.109375" style="631" customWidth="1"/>
    <col min="7685" max="7685" width="10.44140625" style="631" customWidth="1"/>
    <col min="7686" max="7686" width="10.33203125" style="631" customWidth="1"/>
    <col min="7687" max="7688" width="10.88671875" style="631" customWidth="1"/>
    <col min="7689" max="7689" width="10.6640625" style="631" customWidth="1"/>
    <col min="7690" max="7690" width="10.6640625" style="631" bestFit="1" customWidth="1"/>
    <col min="7691" max="7691" width="8.44140625" style="631" customWidth="1"/>
    <col min="7692" max="7692" width="9.6640625" style="631" customWidth="1"/>
    <col min="7693" max="7693" width="7.88671875" style="631" customWidth="1"/>
    <col min="7694" max="7694" width="10.5546875" style="631" customWidth="1"/>
    <col min="7695" max="7695" width="11.88671875" style="631" customWidth="1"/>
    <col min="7696" max="7696" width="9.109375" style="631" customWidth="1"/>
    <col min="7697" max="7697" width="13.33203125" style="631" customWidth="1"/>
    <col min="7698" max="7936" width="9.109375" style="631"/>
    <col min="7937" max="7937" width="5.6640625" style="631" customWidth="1"/>
    <col min="7938" max="7938" width="20.5546875" style="631" customWidth="1"/>
    <col min="7939" max="7939" width="7.5546875" style="631" bestFit="1" customWidth="1"/>
    <col min="7940" max="7940" width="10.109375" style="631" customWidth="1"/>
    <col min="7941" max="7941" width="10.44140625" style="631" customWidth="1"/>
    <col min="7942" max="7942" width="10.33203125" style="631" customWidth="1"/>
    <col min="7943" max="7944" width="10.88671875" style="631" customWidth="1"/>
    <col min="7945" max="7945" width="10.6640625" style="631" customWidth="1"/>
    <col min="7946" max="7946" width="10.6640625" style="631" bestFit="1" customWidth="1"/>
    <col min="7947" max="7947" width="8.44140625" style="631" customWidth="1"/>
    <col min="7948" max="7948" width="9.6640625" style="631" customWidth="1"/>
    <col min="7949" max="7949" width="7.88671875" style="631" customWidth="1"/>
    <col min="7950" max="7950" width="10.5546875" style="631" customWidth="1"/>
    <col min="7951" max="7951" width="11.88671875" style="631" customWidth="1"/>
    <col min="7952" max="7952" width="9.109375" style="631" customWidth="1"/>
    <col min="7953" max="7953" width="13.33203125" style="631" customWidth="1"/>
    <col min="7954" max="8192" width="9.109375" style="631"/>
    <col min="8193" max="8193" width="5.6640625" style="631" customWidth="1"/>
    <col min="8194" max="8194" width="20.5546875" style="631" customWidth="1"/>
    <col min="8195" max="8195" width="7.5546875" style="631" bestFit="1" customWidth="1"/>
    <col min="8196" max="8196" width="10.109375" style="631" customWidth="1"/>
    <col min="8197" max="8197" width="10.44140625" style="631" customWidth="1"/>
    <col min="8198" max="8198" width="10.33203125" style="631" customWidth="1"/>
    <col min="8199" max="8200" width="10.88671875" style="631" customWidth="1"/>
    <col min="8201" max="8201" width="10.6640625" style="631" customWidth="1"/>
    <col min="8202" max="8202" width="10.6640625" style="631" bestFit="1" customWidth="1"/>
    <col min="8203" max="8203" width="8.44140625" style="631" customWidth="1"/>
    <col min="8204" max="8204" width="9.6640625" style="631" customWidth="1"/>
    <col min="8205" max="8205" width="7.88671875" style="631" customWidth="1"/>
    <col min="8206" max="8206" width="10.5546875" style="631" customWidth="1"/>
    <col min="8207" max="8207" width="11.88671875" style="631" customWidth="1"/>
    <col min="8208" max="8208" width="9.109375" style="631" customWidth="1"/>
    <col min="8209" max="8209" width="13.33203125" style="631" customWidth="1"/>
    <col min="8210" max="8448" width="9.109375" style="631"/>
    <col min="8449" max="8449" width="5.6640625" style="631" customWidth="1"/>
    <col min="8450" max="8450" width="20.5546875" style="631" customWidth="1"/>
    <col min="8451" max="8451" width="7.5546875" style="631" bestFit="1" customWidth="1"/>
    <col min="8452" max="8452" width="10.109375" style="631" customWidth="1"/>
    <col min="8453" max="8453" width="10.44140625" style="631" customWidth="1"/>
    <col min="8454" max="8454" width="10.33203125" style="631" customWidth="1"/>
    <col min="8455" max="8456" width="10.88671875" style="631" customWidth="1"/>
    <col min="8457" max="8457" width="10.6640625" style="631" customWidth="1"/>
    <col min="8458" max="8458" width="10.6640625" style="631" bestFit="1" customWidth="1"/>
    <col min="8459" max="8459" width="8.44140625" style="631" customWidth="1"/>
    <col min="8460" max="8460" width="9.6640625" style="631" customWidth="1"/>
    <col min="8461" max="8461" width="7.88671875" style="631" customWidth="1"/>
    <col min="8462" max="8462" width="10.5546875" style="631" customWidth="1"/>
    <col min="8463" max="8463" width="11.88671875" style="631" customWidth="1"/>
    <col min="8464" max="8464" width="9.109375" style="631" customWidth="1"/>
    <col min="8465" max="8465" width="13.33203125" style="631" customWidth="1"/>
    <col min="8466" max="8704" width="9.109375" style="631"/>
    <col min="8705" max="8705" width="5.6640625" style="631" customWidth="1"/>
    <col min="8706" max="8706" width="20.5546875" style="631" customWidth="1"/>
    <col min="8707" max="8707" width="7.5546875" style="631" bestFit="1" customWidth="1"/>
    <col min="8708" max="8708" width="10.109375" style="631" customWidth="1"/>
    <col min="8709" max="8709" width="10.44140625" style="631" customWidth="1"/>
    <col min="8710" max="8710" width="10.33203125" style="631" customWidth="1"/>
    <col min="8711" max="8712" width="10.88671875" style="631" customWidth="1"/>
    <col min="8713" max="8713" width="10.6640625" style="631" customWidth="1"/>
    <col min="8714" max="8714" width="10.6640625" style="631" bestFit="1" customWidth="1"/>
    <col min="8715" max="8715" width="8.44140625" style="631" customWidth="1"/>
    <col min="8716" max="8716" width="9.6640625" style="631" customWidth="1"/>
    <col min="8717" max="8717" width="7.88671875" style="631" customWidth="1"/>
    <col min="8718" max="8718" width="10.5546875" style="631" customWidth="1"/>
    <col min="8719" max="8719" width="11.88671875" style="631" customWidth="1"/>
    <col min="8720" max="8720" width="9.109375" style="631" customWidth="1"/>
    <col min="8721" max="8721" width="13.33203125" style="631" customWidth="1"/>
    <col min="8722" max="8960" width="9.109375" style="631"/>
    <col min="8961" max="8961" width="5.6640625" style="631" customWidth="1"/>
    <col min="8962" max="8962" width="20.5546875" style="631" customWidth="1"/>
    <col min="8963" max="8963" width="7.5546875" style="631" bestFit="1" customWidth="1"/>
    <col min="8964" max="8964" width="10.109375" style="631" customWidth="1"/>
    <col min="8965" max="8965" width="10.44140625" style="631" customWidth="1"/>
    <col min="8966" max="8966" width="10.33203125" style="631" customWidth="1"/>
    <col min="8967" max="8968" width="10.88671875" style="631" customWidth="1"/>
    <col min="8969" max="8969" width="10.6640625" style="631" customWidth="1"/>
    <col min="8970" max="8970" width="10.6640625" style="631" bestFit="1" customWidth="1"/>
    <col min="8971" max="8971" width="8.44140625" style="631" customWidth="1"/>
    <col min="8972" max="8972" width="9.6640625" style="631" customWidth="1"/>
    <col min="8973" max="8973" width="7.88671875" style="631" customWidth="1"/>
    <col min="8974" max="8974" width="10.5546875" style="631" customWidth="1"/>
    <col min="8975" max="8975" width="11.88671875" style="631" customWidth="1"/>
    <col min="8976" max="8976" width="9.109375" style="631" customWidth="1"/>
    <col min="8977" max="8977" width="13.33203125" style="631" customWidth="1"/>
    <col min="8978" max="9216" width="9.109375" style="631"/>
    <col min="9217" max="9217" width="5.6640625" style="631" customWidth="1"/>
    <col min="9218" max="9218" width="20.5546875" style="631" customWidth="1"/>
    <col min="9219" max="9219" width="7.5546875" style="631" bestFit="1" customWidth="1"/>
    <col min="9220" max="9220" width="10.109375" style="631" customWidth="1"/>
    <col min="9221" max="9221" width="10.44140625" style="631" customWidth="1"/>
    <col min="9222" max="9222" width="10.33203125" style="631" customWidth="1"/>
    <col min="9223" max="9224" width="10.88671875" style="631" customWidth="1"/>
    <col min="9225" max="9225" width="10.6640625" style="631" customWidth="1"/>
    <col min="9226" max="9226" width="10.6640625" style="631" bestFit="1" customWidth="1"/>
    <col min="9227" max="9227" width="8.44140625" style="631" customWidth="1"/>
    <col min="9228" max="9228" width="9.6640625" style="631" customWidth="1"/>
    <col min="9229" max="9229" width="7.88671875" style="631" customWidth="1"/>
    <col min="9230" max="9230" width="10.5546875" style="631" customWidth="1"/>
    <col min="9231" max="9231" width="11.88671875" style="631" customWidth="1"/>
    <col min="9232" max="9232" width="9.109375" style="631" customWidth="1"/>
    <col min="9233" max="9233" width="13.33203125" style="631" customWidth="1"/>
    <col min="9234" max="9472" width="9.109375" style="631"/>
    <col min="9473" max="9473" width="5.6640625" style="631" customWidth="1"/>
    <col min="9474" max="9474" width="20.5546875" style="631" customWidth="1"/>
    <col min="9475" max="9475" width="7.5546875" style="631" bestFit="1" customWidth="1"/>
    <col min="9476" max="9476" width="10.109375" style="631" customWidth="1"/>
    <col min="9477" max="9477" width="10.44140625" style="631" customWidth="1"/>
    <col min="9478" max="9478" width="10.33203125" style="631" customWidth="1"/>
    <col min="9479" max="9480" width="10.88671875" style="631" customWidth="1"/>
    <col min="9481" max="9481" width="10.6640625" style="631" customWidth="1"/>
    <col min="9482" max="9482" width="10.6640625" style="631" bestFit="1" customWidth="1"/>
    <col min="9483" max="9483" width="8.44140625" style="631" customWidth="1"/>
    <col min="9484" max="9484" width="9.6640625" style="631" customWidth="1"/>
    <col min="9485" max="9485" width="7.88671875" style="631" customWidth="1"/>
    <col min="9486" max="9486" width="10.5546875" style="631" customWidth="1"/>
    <col min="9487" max="9487" width="11.88671875" style="631" customWidth="1"/>
    <col min="9488" max="9488" width="9.109375" style="631" customWidth="1"/>
    <col min="9489" max="9489" width="13.33203125" style="631" customWidth="1"/>
    <col min="9490" max="9728" width="9.109375" style="631"/>
    <col min="9729" max="9729" width="5.6640625" style="631" customWidth="1"/>
    <col min="9730" max="9730" width="20.5546875" style="631" customWidth="1"/>
    <col min="9731" max="9731" width="7.5546875" style="631" bestFit="1" customWidth="1"/>
    <col min="9732" max="9732" width="10.109375" style="631" customWidth="1"/>
    <col min="9733" max="9733" width="10.44140625" style="631" customWidth="1"/>
    <col min="9734" max="9734" width="10.33203125" style="631" customWidth="1"/>
    <col min="9735" max="9736" width="10.88671875" style="631" customWidth="1"/>
    <col min="9737" max="9737" width="10.6640625" style="631" customWidth="1"/>
    <col min="9738" max="9738" width="10.6640625" style="631" bestFit="1" customWidth="1"/>
    <col min="9739" max="9739" width="8.44140625" style="631" customWidth="1"/>
    <col min="9740" max="9740" width="9.6640625" style="631" customWidth="1"/>
    <col min="9741" max="9741" width="7.88671875" style="631" customWidth="1"/>
    <col min="9742" max="9742" width="10.5546875" style="631" customWidth="1"/>
    <col min="9743" max="9743" width="11.88671875" style="631" customWidth="1"/>
    <col min="9744" max="9744" width="9.109375" style="631" customWidth="1"/>
    <col min="9745" max="9745" width="13.33203125" style="631" customWidth="1"/>
    <col min="9746" max="9984" width="9.109375" style="631"/>
    <col min="9985" max="9985" width="5.6640625" style="631" customWidth="1"/>
    <col min="9986" max="9986" width="20.5546875" style="631" customWidth="1"/>
    <col min="9987" max="9987" width="7.5546875" style="631" bestFit="1" customWidth="1"/>
    <col min="9988" max="9988" width="10.109375" style="631" customWidth="1"/>
    <col min="9989" max="9989" width="10.44140625" style="631" customWidth="1"/>
    <col min="9990" max="9990" width="10.33203125" style="631" customWidth="1"/>
    <col min="9991" max="9992" width="10.88671875" style="631" customWidth="1"/>
    <col min="9993" max="9993" width="10.6640625" style="631" customWidth="1"/>
    <col min="9994" max="9994" width="10.6640625" style="631" bestFit="1" customWidth="1"/>
    <col min="9995" max="9995" width="8.44140625" style="631" customWidth="1"/>
    <col min="9996" max="9996" width="9.6640625" style="631" customWidth="1"/>
    <col min="9997" max="9997" width="7.88671875" style="631" customWidth="1"/>
    <col min="9998" max="9998" width="10.5546875" style="631" customWidth="1"/>
    <col min="9999" max="9999" width="11.88671875" style="631" customWidth="1"/>
    <col min="10000" max="10000" width="9.109375" style="631" customWidth="1"/>
    <col min="10001" max="10001" width="13.33203125" style="631" customWidth="1"/>
    <col min="10002" max="10240" width="9.109375" style="631"/>
    <col min="10241" max="10241" width="5.6640625" style="631" customWidth="1"/>
    <col min="10242" max="10242" width="20.5546875" style="631" customWidth="1"/>
    <col min="10243" max="10243" width="7.5546875" style="631" bestFit="1" customWidth="1"/>
    <col min="10244" max="10244" width="10.109375" style="631" customWidth="1"/>
    <col min="10245" max="10245" width="10.44140625" style="631" customWidth="1"/>
    <col min="10246" max="10246" width="10.33203125" style="631" customWidth="1"/>
    <col min="10247" max="10248" width="10.88671875" style="631" customWidth="1"/>
    <col min="10249" max="10249" width="10.6640625" style="631" customWidth="1"/>
    <col min="10250" max="10250" width="10.6640625" style="631" bestFit="1" customWidth="1"/>
    <col min="10251" max="10251" width="8.44140625" style="631" customWidth="1"/>
    <col min="10252" max="10252" width="9.6640625" style="631" customWidth="1"/>
    <col min="10253" max="10253" width="7.88671875" style="631" customWidth="1"/>
    <col min="10254" max="10254" width="10.5546875" style="631" customWidth="1"/>
    <col min="10255" max="10255" width="11.88671875" style="631" customWidth="1"/>
    <col min="10256" max="10256" width="9.109375" style="631" customWidth="1"/>
    <col min="10257" max="10257" width="13.33203125" style="631" customWidth="1"/>
    <col min="10258" max="10496" width="9.109375" style="631"/>
    <col min="10497" max="10497" width="5.6640625" style="631" customWidth="1"/>
    <col min="10498" max="10498" width="20.5546875" style="631" customWidth="1"/>
    <col min="10499" max="10499" width="7.5546875" style="631" bestFit="1" customWidth="1"/>
    <col min="10500" max="10500" width="10.109375" style="631" customWidth="1"/>
    <col min="10501" max="10501" width="10.44140625" style="631" customWidth="1"/>
    <col min="10502" max="10502" width="10.33203125" style="631" customWidth="1"/>
    <col min="10503" max="10504" width="10.88671875" style="631" customWidth="1"/>
    <col min="10505" max="10505" width="10.6640625" style="631" customWidth="1"/>
    <col min="10506" max="10506" width="10.6640625" style="631" bestFit="1" customWidth="1"/>
    <col min="10507" max="10507" width="8.44140625" style="631" customWidth="1"/>
    <col min="10508" max="10508" width="9.6640625" style="631" customWidth="1"/>
    <col min="10509" max="10509" width="7.88671875" style="631" customWidth="1"/>
    <col min="10510" max="10510" width="10.5546875" style="631" customWidth="1"/>
    <col min="10511" max="10511" width="11.88671875" style="631" customWidth="1"/>
    <col min="10512" max="10512" width="9.109375" style="631" customWidth="1"/>
    <col min="10513" max="10513" width="13.33203125" style="631" customWidth="1"/>
    <col min="10514" max="10752" width="9.109375" style="631"/>
    <col min="10753" max="10753" width="5.6640625" style="631" customWidth="1"/>
    <col min="10754" max="10754" width="20.5546875" style="631" customWidth="1"/>
    <col min="10755" max="10755" width="7.5546875" style="631" bestFit="1" customWidth="1"/>
    <col min="10756" max="10756" width="10.109375" style="631" customWidth="1"/>
    <col min="10757" max="10757" width="10.44140625" style="631" customWidth="1"/>
    <col min="10758" max="10758" width="10.33203125" style="631" customWidth="1"/>
    <col min="10759" max="10760" width="10.88671875" style="631" customWidth="1"/>
    <col min="10761" max="10761" width="10.6640625" style="631" customWidth="1"/>
    <col min="10762" max="10762" width="10.6640625" style="631" bestFit="1" customWidth="1"/>
    <col min="10763" max="10763" width="8.44140625" style="631" customWidth="1"/>
    <col min="10764" max="10764" width="9.6640625" style="631" customWidth="1"/>
    <col min="10765" max="10765" width="7.88671875" style="631" customWidth="1"/>
    <col min="10766" max="10766" width="10.5546875" style="631" customWidth="1"/>
    <col min="10767" max="10767" width="11.88671875" style="631" customWidth="1"/>
    <col min="10768" max="10768" width="9.109375" style="631" customWidth="1"/>
    <col min="10769" max="10769" width="13.33203125" style="631" customWidth="1"/>
    <col min="10770" max="11008" width="9.109375" style="631"/>
    <col min="11009" max="11009" width="5.6640625" style="631" customWidth="1"/>
    <col min="11010" max="11010" width="20.5546875" style="631" customWidth="1"/>
    <col min="11011" max="11011" width="7.5546875" style="631" bestFit="1" customWidth="1"/>
    <col min="11012" max="11012" width="10.109375" style="631" customWidth="1"/>
    <col min="11013" max="11013" width="10.44140625" style="631" customWidth="1"/>
    <col min="11014" max="11014" width="10.33203125" style="631" customWidth="1"/>
    <col min="11015" max="11016" width="10.88671875" style="631" customWidth="1"/>
    <col min="11017" max="11017" width="10.6640625" style="631" customWidth="1"/>
    <col min="11018" max="11018" width="10.6640625" style="631" bestFit="1" customWidth="1"/>
    <col min="11019" max="11019" width="8.44140625" style="631" customWidth="1"/>
    <col min="11020" max="11020" width="9.6640625" style="631" customWidth="1"/>
    <col min="11021" max="11021" width="7.88671875" style="631" customWidth="1"/>
    <col min="11022" max="11022" width="10.5546875" style="631" customWidth="1"/>
    <col min="11023" max="11023" width="11.88671875" style="631" customWidth="1"/>
    <col min="11024" max="11024" width="9.109375" style="631" customWidth="1"/>
    <col min="11025" max="11025" width="13.33203125" style="631" customWidth="1"/>
    <col min="11026" max="11264" width="9.109375" style="631"/>
    <col min="11265" max="11265" width="5.6640625" style="631" customWidth="1"/>
    <col min="11266" max="11266" width="20.5546875" style="631" customWidth="1"/>
    <col min="11267" max="11267" width="7.5546875" style="631" bestFit="1" customWidth="1"/>
    <col min="11268" max="11268" width="10.109375" style="631" customWidth="1"/>
    <col min="11269" max="11269" width="10.44140625" style="631" customWidth="1"/>
    <col min="11270" max="11270" width="10.33203125" style="631" customWidth="1"/>
    <col min="11271" max="11272" width="10.88671875" style="631" customWidth="1"/>
    <col min="11273" max="11273" width="10.6640625" style="631" customWidth="1"/>
    <col min="11274" max="11274" width="10.6640625" style="631" bestFit="1" customWidth="1"/>
    <col min="11275" max="11275" width="8.44140625" style="631" customWidth="1"/>
    <col min="11276" max="11276" width="9.6640625" style="631" customWidth="1"/>
    <col min="11277" max="11277" width="7.88671875" style="631" customWidth="1"/>
    <col min="11278" max="11278" width="10.5546875" style="631" customWidth="1"/>
    <col min="11279" max="11279" width="11.88671875" style="631" customWidth="1"/>
    <col min="11280" max="11280" width="9.109375" style="631" customWidth="1"/>
    <col min="11281" max="11281" width="13.33203125" style="631" customWidth="1"/>
    <col min="11282" max="11520" width="9.109375" style="631"/>
    <col min="11521" max="11521" width="5.6640625" style="631" customWidth="1"/>
    <col min="11522" max="11522" width="20.5546875" style="631" customWidth="1"/>
    <col min="11523" max="11523" width="7.5546875" style="631" bestFit="1" customWidth="1"/>
    <col min="11524" max="11524" width="10.109375" style="631" customWidth="1"/>
    <col min="11525" max="11525" width="10.44140625" style="631" customWidth="1"/>
    <col min="11526" max="11526" width="10.33203125" style="631" customWidth="1"/>
    <col min="11527" max="11528" width="10.88671875" style="631" customWidth="1"/>
    <col min="11529" max="11529" width="10.6640625" style="631" customWidth="1"/>
    <col min="11530" max="11530" width="10.6640625" style="631" bestFit="1" customWidth="1"/>
    <col min="11531" max="11531" width="8.44140625" style="631" customWidth="1"/>
    <col min="11532" max="11532" width="9.6640625" style="631" customWidth="1"/>
    <col min="11533" max="11533" width="7.88671875" style="631" customWidth="1"/>
    <col min="11534" max="11534" width="10.5546875" style="631" customWidth="1"/>
    <col min="11535" max="11535" width="11.88671875" style="631" customWidth="1"/>
    <col min="11536" max="11536" width="9.109375" style="631" customWidth="1"/>
    <col min="11537" max="11537" width="13.33203125" style="631" customWidth="1"/>
    <col min="11538" max="11776" width="9.109375" style="631"/>
    <col min="11777" max="11777" width="5.6640625" style="631" customWidth="1"/>
    <col min="11778" max="11778" width="20.5546875" style="631" customWidth="1"/>
    <col min="11779" max="11779" width="7.5546875" style="631" bestFit="1" customWidth="1"/>
    <col min="11780" max="11780" width="10.109375" style="631" customWidth="1"/>
    <col min="11781" max="11781" width="10.44140625" style="631" customWidth="1"/>
    <col min="11782" max="11782" width="10.33203125" style="631" customWidth="1"/>
    <col min="11783" max="11784" width="10.88671875" style="631" customWidth="1"/>
    <col min="11785" max="11785" width="10.6640625" style="631" customWidth="1"/>
    <col min="11786" max="11786" width="10.6640625" style="631" bestFit="1" customWidth="1"/>
    <col min="11787" max="11787" width="8.44140625" style="631" customWidth="1"/>
    <col min="11788" max="11788" width="9.6640625" style="631" customWidth="1"/>
    <col min="11789" max="11789" width="7.88671875" style="631" customWidth="1"/>
    <col min="11790" max="11790" width="10.5546875" style="631" customWidth="1"/>
    <col min="11791" max="11791" width="11.88671875" style="631" customWidth="1"/>
    <col min="11792" max="11792" width="9.109375" style="631" customWidth="1"/>
    <col min="11793" max="11793" width="13.33203125" style="631" customWidth="1"/>
    <col min="11794" max="12032" width="9.109375" style="631"/>
    <col min="12033" max="12033" width="5.6640625" style="631" customWidth="1"/>
    <col min="12034" max="12034" width="20.5546875" style="631" customWidth="1"/>
    <col min="12035" max="12035" width="7.5546875" style="631" bestFit="1" customWidth="1"/>
    <col min="12036" max="12036" width="10.109375" style="631" customWidth="1"/>
    <col min="12037" max="12037" width="10.44140625" style="631" customWidth="1"/>
    <col min="12038" max="12038" width="10.33203125" style="631" customWidth="1"/>
    <col min="12039" max="12040" width="10.88671875" style="631" customWidth="1"/>
    <col min="12041" max="12041" width="10.6640625" style="631" customWidth="1"/>
    <col min="12042" max="12042" width="10.6640625" style="631" bestFit="1" customWidth="1"/>
    <col min="12043" max="12043" width="8.44140625" style="631" customWidth="1"/>
    <col min="12044" max="12044" width="9.6640625" style="631" customWidth="1"/>
    <col min="12045" max="12045" width="7.88671875" style="631" customWidth="1"/>
    <col min="12046" max="12046" width="10.5546875" style="631" customWidth="1"/>
    <col min="12047" max="12047" width="11.88671875" style="631" customWidth="1"/>
    <col min="12048" max="12048" width="9.109375" style="631" customWidth="1"/>
    <col min="12049" max="12049" width="13.33203125" style="631" customWidth="1"/>
    <col min="12050" max="12288" width="9.109375" style="631"/>
    <col min="12289" max="12289" width="5.6640625" style="631" customWidth="1"/>
    <col min="12290" max="12290" width="20.5546875" style="631" customWidth="1"/>
    <col min="12291" max="12291" width="7.5546875" style="631" bestFit="1" customWidth="1"/>
    <col min="12292" max="12292" width="10.109375" style="631" customWidth="1"/>
    <col min="12293" max="12293" width="10.44140625" style="631" customWidth="1"/>
    <col min="12294" max="12294" width="10.33203125" style="631" customWidth="1"/>
    <col min="12295" max="12296" width="10.88671875" style="631" customWidth="1"/>
    <col min="12297" max="12297" width="10.6640625" style="631" customWidth="1"/>
    <col min="12298" max="12298" width="10.6640625" style="631" bestFit="1" customWidth="1"/>
    <col min="12299" max="12299" width="8.44140625" style="631" customWidth="1"/>
    <col min="12300" max="12300" width="9.6640625" style="631" customWidth="1"/>
    <col min="12301" max="12301" width="7.88671875" style="631" customWidth="1"/>
    <col min="12302" max="12302" width="10.5546875" style="631" customWidth="1"/>
    <col min="12303" max="12303" width="11.88671875" style="631" customWidth="1"/>
    <col min="12304" max="12304" width="9.109375" style="631" customWidth="1"/>
    <col min="12305" max="12305" width="13.33203125" style="631" customWidth="1"/>
    <col min="12306" max="12544" width="9.109375" style="631"/>
    <col min="12545" max="12545" width="5.6640625" style="631" customWidth="1"/>
    <col min="12546" max="12546" width="20.5546875" style="631" customWidth="1"/>
    <col min="12547" max="12547" width="7.5546875" style="631" bestFit="1" customWidth="1"/>
    <col min="12548" max="12548" width="10.109375" style="631" customWidth="1"/>
    <col min="12549" max="12549" width="10.44140625" style="631" customWidth="1"/>
    <col min="12550" max="12550" width="10.33203125" style="631" customWidth="1"/>
    <col min="12551" max="12552" width="10.88671875" style="631" customWidth="1"/>
    <col min="12553" max="12553" width="10.6640625" style="631" customWidth="1"/>
    <col min="12554" max="12554" width="10.6640625" style="631" bestFit="1" customWidth="1"/>
    <col min="12555" max="12555" width="8.44140625" style="631" customWidth="1"/>
    <col min="12556" max="12556" width="9.6640625" style="631" customWidth="1"/>
    <col min="12557" max="12557" width="7.88671875" style="631" customWidth="1"/>
    <col min="12558" max="12558" width="10.5546875" style="631" customWidth="1"/>
    <col min="12559" max="12559" width="11.88671875" style="631" customWidth="1"/>
    <col min="12560" max="12560" width="9.109375" style="631" customWidth="1"/>
    <col min="12561" max="12561" width="13.33203125" style="631" customWidth="1"/>
    <col min="12562" max="12800" width="9.109375" style="631"/>
    <col min="12801" max="12801" width="5.6640625" style="631" customWidth="1"/>
    <col min="12802" max="12802" width="20.5546875" style="631" customWidth="1"/>
    <col min="12803" max="12803" width="7.5546875" style="631" bestFit="1" customWidth="1"/>
    <col min="12804" max="12804" width="10.109375" style="631" customWidth="1"/>
    <col min="12805" max="12805" width="10.44140625" style="631" customWidth="1"/>
    <col min="12806" max="12806" width="10.33203125" style="631" customWidth="1"/>
    <col min="12807" max="12808" width="10.88671875" style="631" customWidth="1"/>
    <col min="12809" max="12809" width="10.6640625" style="631" customWidth="1"/>
    <col min="12810" max="12810" width="10.6640625" style="631" bestFit="1" customWidth="1"/>
    <col min="12811" max="12811" width="8.44140625" style="631" customWidth="1"/>
    <col min="12812" max="12812" width="9.6640625" style="631" customWidth="1"/>
    <col min="12813" max="12813" width="7.88671875" style="631" customWidth="1"/>
    <col min="12814" max="12814" width="10.5546875" style="631" customWidth="1"/>
    <col min="12815" max="12815" width="11.88671875" style="631" customWidth="1"/>
    <col min="12816" max="12816" width="9.109375" style="631" customWidth="1"/>
    <col min="12817" max="12817" width="13.33203125" style="631" customWidth="1"/>
    <col min="12818" max="13056" width="9.109375" style="631"/>
    <col min="13057" max="13057" width="5.6640625" style="631" customWidth="1"/>
    <col min="13058" max="13058" width="20.5546875" style="631" customWidth="1"/>
    <col min="13059" max="13059" width="7.5546875" style="631" bestFit="1" customWidth="1"/>
    <col min="13060" max="13060" width="10.109375" style="631" customWidth="1"/>
    <col min="13061" max="13061" width="10.44140625" style="631" customWidth="1"/>
    <col min="13062" max="13062" width="10.33203125" style="631" customWidth="1"/>
    <col min="13063" max="13064" width="10.88671875" style="631" customWidth="1"/>
    <col min="13065" max="13065" width="10.6640625" style="631" customWidth="1"/>
    <col min="13066" max="13066" width="10.6640625" style="631" bestFit="1" customWidth="1"/>
    <col min="13067" max="13067" width="8.44140625" style="631" customWidth="1"/>
    <col min="13068" max="13068" width="9.6640625" style="631" customWidth="1"/>
    <col min="13069" max="13069" width="7.88671875" style="631" customWidth="1"/>
    <col min="13070" max="13070" width="10.5546875" style="631" customWidth="1"/>
    <col min="13071" max="13071" width="11.88671875" style="631" customWidth="1"/>
    <col min="13072" max="13072" width="9.109375" style="631" customWidth="1"/>
    <col min="13073" max="13073" width="13.33203125" style="631" customWidth="1"/>
    <col min="13074" max="13312" width="9.109375" style="631"/>
    <col min="13313" max="13313" width="5.6640625" style="631" customWidth="1"/>
    <col min="13314" max="13314" width="20.5546875" style="631" customWidth="1"/>
    <col min="13315" max="13315" width="7.5546875" style="631" bestFit="1" customWidth="1"/>
    <col min="13316" max="13316" width="10.109375" style="631" customWidth="1"/>
    <col min="13317" max="13317" width="10.44140625" style="631" customWidth="1"/>
    <col min="13318" max="13318" width="10.33203125" style="631" customWidth="1"/>
    <col min="13319" max="13320" width="10.88671875" style="631" customWidth="1"/>
    <col min="13321" max="13321" width="10.6640625" style="631" customWidth="1"/>
    <col min="13322" max="13322" width="10.6640625" style="631" bestFit="1" customWidth="1"/>
    <col min="13323" max="13323" width="8.44140625" style="631" customWidth="1"/>
    <col min="13324" max="13324" width="9.6640625" style="631" customWidth="1"/>
    <col min="13325" max="13325" width="7.88671875" style="631" customWidth="1"/>
    <col min="13326" max="13326" width="10.5546875" style="631" customWidth="1"/>
    <col min="13327" max="13327" width="11.88671875" style="631" customWidth="1"/>
    <col min="13328" max="13328" width="9.109375" style="631" customWidth="1"/>
    <col min="13329" max="13329" width="13.33203125" style="631" customWidth="1"/>
    <col min="13330" max="13568" width="9.109375" style="631"/>
    <col min="13569" max="13569" width="5.6640625" style="631" customWidth="1"/>
    <col min="13570" max="13570" width="20.5546875" style="631" customWidth="1"/>
    <col min="13571" max="13571" width="7.5546875" style="631" bestFit="1" customWidth="1"/>
    <col min="13572" max="13572" width="10.109375" style="631" customWidth="1"/>
    <col min="13573" max="13573" width="10.44140625" style="631" customWidth="1"/>
    <col min="13574" max="13574" width="10.33203125" style="631" customWidth="1"/>
    <col min="13575" max="13576" width="10.88671875" style="631" customWidth="1"/>
    <col min="13577" max="13577" width="10.6640625" style="631" customWidth="1"/>
    <col min="13578" max="13578" width="10.6640625" style="631" bestFit="1" customWidth="1"/>
    <col min="13579" max="13579" width="8.44140625" style="631" customWidth="1"/>
    <col min="13580" max="13580" width="9.6640625" style="631" customWidth="1"/>
    <col min="13581" max="13581" width="7.88671875" style="631" customWidth="1"/>
    <col min="13582" max="13582" width="10.5546875" style="631" customWidth="1"/>
    <col min="13583" max="13583" width="11.88671875" style="631" customWidth="1"/>
    <col min="13584" max="13584" width="9.109375" style="631" customWidth="1"/>
    <col min="13585" max="13585" width="13.33203125" style="631" customWidth="1"/>
    <col min="13586" max="13824" width="9.109375" style="631"/>
    <col min="13825" max="13825" width="5.6640625" style="631" customWidth="1"/>
    <col min="13826" max="13826" width="20.5546875" style="631" customWidth="1"/>
    <col min="13827" max="13827" width="7.5546875" style="631" bestFit="1" customWidth="1"/>
    <col min="13828" max="13828" width="10.109375" style="631" customWidth="1"/>
    <col min="13829" max="13829" width="10.44140625" style="631" customWidth="1"/>
    <col min="13830" max="13830" width="10.33203125" style="631" customWidth="1"/>
    <col min="13831" max="13832" width="10.88671875" style="631" customWidth="1"/>
    <col min="13833" max="13833" width="10.6640625" style="631" customWidth="1"/>
    <col min="13834" max="13834" width="10.6640625" style="631" bestFit="1" customWidth="1"/>
    <col min="13835" max="13835" width="8.44140625" style="631" customWidth="1"/>
    <col min="13836" max="13836" width="9.6640625" style="631" customWidth="1"/>
    <col min="13837" max="13837" width="7.88671875" style="631" customWidth="1"/>
    <col min="13838" max="13838" width="10.5546875" style="631" customWidth="1"/>
    <col min="13839" max="13839" width="11.88671875" style="631" customWidth="1"/>
    <col min="13840" max="13840" width="9.109375" style="631" customWidth="1"/>
    <col min="13841" max="13841" width="13.33203125" style="631" customWidth="1"/>
    <col min="13842" max="14080" width="9.109375" style="631"/>
    <col min="14081" max="14081" width="5.6640625" style="631" customWidth="1"/>
    <col min="14082" max="14082" width="20.5546875" style="631" customWidth="1"/>
    <col min="14083" max="14083" width="7.5546875" style="631" bestFit="1" customWidth="1"/>
    <col min="14084" max="14084" width="10.109375" style="631" customWidth="1"/>
    <col min="14085" max="14085" width="10.44140625" style="631" customWidth="1"/>
    <col min="14086" max="14086" width="10.33203125" style="631" customWidth="1"/>
    <col min="14087" max="14088" width="10.88671875" style="631" customWidth="1"/>
    <col min="14089" max="14089" width="10.6640625" style="631" customWidth="1"/>
    <col min="14090" max="14090" width="10.6640625" style="631" bestFit="1" customWidth="1"/>
    <col min="14091" max="14091" width="8.44140625" style="631" customWidth="1"/>
    <col min="14092" max="14092" width="9.6640625" style="631" customWidth="1"/>
    <col min="14093" max="14093" width="7.88671875" style="631" customWidth="1"/>
    <col min="14094" max="14094" width="10.5546875" style="631" customWidth="1"/>
    <col min="14095" max="14095" width="11.88671875" style="631" customWidth="1"/>
    <col min="14096" max="14096" width="9.109375" style="631" customWidth="1"/>
    <col min="14097" max="14097" width="13.33203125" style="631" customWidth="1"/>
    <col min="14098" max="14336" width="9.109375" style="631"/>
    <col min="14337" max="14337" width="5.6640625" style="631" customWidth="1"/>
    <col min="14338" max="14338" width="20.5546875" style="631" customWidth="1"/>
    <col min="14339" max="14339" width="7.5546875" style="631" bestFit="1" customWidth="1"/>
    <col min="14340" max="14340" width="10.109375" style="631" customWidth="1"/>
    <col min="14341" max="14341" width="10.44140625" style="631" customWidth="1"/>
    <col min="14342" max="14342" width="10.33203125" style="631" customWidth="1"/>
    <col min="14343" max="14344" width="10.88671875" style="631" customWidth="1"/>
    <col min="14345" max="14345" width="10.6640625" style="631" customWidth="1"/>
    <col min="14346" max="14346" width="10.6640625" style="631" bestFit="1" customWidth="1"/>
    <col min="14347" max="14347" width="8.44140625" style="631" customWidth="1"/>
    <col min="14348" max="14348" width="9.6640625" style="631" customWidth="1"/>
    <col min="14349" max="14349" width="7.88671875" style="631" customWidth="1"/>
    <col min="14350" max="14350" width="10.5546875" style="631" customWidth="1"/>
    <col min="14351" max="14351" width="11.88671875" style="631" customWidth="1"/>
    <col min="14352" max="14352" width="9.109375" style="631" customWidth="1"/>
    <col min="14353" max="14353" width="13.33203125" style="631" customWidth="1"/>
    <col min="14354" max="14592" width="9.109375" style="631"/>
    <col min="14593" max="14593" width="5.6640625" style="631" customWidth="1"/>
    <col min="14594" max="14594" width="20.5546875" style="631" customWidth="1"/>
    <col min="14595" max="14595" width="7.5546875" style="631" bestFit="1" customWidth="1"/>
    <col min="14596" max="14596" width="10.109375" style="631" customWidth="1"/>
    <col min="14597" max="14597" width="10.44140625" style="631" customWidth="1"/>
    <col min="14598" max="14598" width="10.33203125" style="631" customWidth="1"/>
    <col min="14599" max="14600" width="10.88671875" style="631" customWidth="1"/>
    <col min="14601" max="14601" width="10.6640625" style="631" customWidth="1"/>
    <col min="14602" max="14602" width="10.6640625" style="631" bestFit="1" customWidth="1"/>
    <col min="14603" max="14603" width="8.44140625" style="631" customWidth="1"/>
    <col min="14604" max="14604" width="9.6640625" style="631" customWidth="1"/>
    <col min="14605" max="14605" width="7.88671875" style="631" customWidth="1"/>
    <col min="14606" max="14606" width="10.5546875" style="631" customWidth="1"/>
    <col min="14607" max="14607" width="11.88671875" style="631" customWidth="1"/>
    <col min="14608" max="14608" width="9.109375" style="631" customWidth="1"/>
    <col min="14609" max="14609" width="13.33203125" style="631" customWidth="1"/>
    <col min="14610" max="14848" width="9.109375" style="631"/>
    <col min="14849" max="14849" width="5.6640625" style="631" customWidth="1"/>
    <col min="14850" max="14850" width="20.5546875" style="631" customWidth="1"/>
    <col min="14851" max="14851" width="7.5546875" style="631" bestFit="1" customWidth="1"/>
    <col min="14852" max="14852" width="10.109375" style="631" customWidth="1"/>
    <col min="14853" max="14853" width="10.44140625" style="631" customWidth="1"/>
    <col min="14854" max="14854" width="10.33203125" style="631" customWidth="1"/>
    <col min="14855" max="14856" width="10.88671875" style="631" customWidth="1"/>
    <col min="14857" max="14857" width="10.6640625" style="631" customWidth="1"/>
    <col min="14858" max="14858" width="10.6640625" style="631" bestFit="1" customWidth="1"/>
    <col min="14859" max="14859" width="8.44140625" style="631" customWidth="1"/>
    <col min="14860" max="14860" width="9.6640625" style="631" customWidth="1"/>
    <col min="14861" max="14861" width="7.88671875" style="631" customWidth="1"/>
    <col min="14862" max="14862" width="10.5546875" style="631" customWidth="1"/>
    <col min="14863" max="14863" width="11.88671875" style="631" customWidth="1"/>
    <col min="14864" max="14864" width="9.109375" style="631" customWidth="1"/>
    <col min="14865" max="14865" width="13.33203125" style="631" customWidth="1"/>
    <col min="14866" max="15104" width="9.109375" style="631"/>
    <col min="15105" max="15105" width="5.6640625" style="631" customWidth="1"/>
    <col min="15106" max="15106" width="20.5546875" style="631" customWidth="1"/>
    <col min="15107" max="15107" width="7.5546875" style="631" bestFit="1" customWidth="1"/>
    <col min="15108" max="15108" width="10.109375" style="631" customWidth="1"/>
    <col min="15109" max="15109" width="10.44140625" style="631" customWidth="1"/>
    <col min="15110" max="15110" width="10.33203125" style="631" customWidth="1"/>
    <col min="15111" max="15112" width="10.88671875" style="631" customWidth="1"/>
    <col min="15113" max="15113" width="10.6640625" style="631" customWidth="1"/>
    <col min="15114" max="15114" width="10.6640625" style="631" bestFit="1" customWidth="1"/>
    <col min="15115" max="15115" width="8.44140625" style="631" customWidth="1"/>
    <col min="15116" max="15116" width="9.6640625" style="631" customWidth="1"/>
    <col min="15117" max="15117" width="7.88671875" style="631" customWidth="1"/>
    <col min="15118" max="15118" width="10.5546875" style="631" customWidth="1"/>
    <col min="15119" max="15119" width="11.88671875" style="631" customWidth="1"/>
    <col min="15120" max="15120" width="9.109375" style="631" customWidth="1"/>
    <col min="15121" max="15121" width="13.33203125" style="631" customWidth="1"/>
    <col min="15122" max="15360" width="9.109375" style="631"/>
    <col min="15361" max="15361" width="5.6640625" style="631" customWidth="1"/>
    <col min="15362" max="15362" width="20.5546875" style="631" customWidth="1"/>
    <col min="15363" max="15363" width="7.5546875" style="631" bestFit="1" customWidth="1"/>
    <col min="15364" max="15364" width="10.109375" style="631" customWidth="1"/>
    <col min="15365" max="15365" width="10.44140625" style="631" customWidth="1"/>
    <col min="15366" max="15366" width="10.33203125" style="631" customWidth="1"/>
    <col min="15367" max="15368" width="10.88671875" style="631" customWidth="1"/>
    <col min="15369" max="15369" width="10.6640625" style="631" customWidth="1"/>
    <col min="15370" max="15370" width="10.6640625" style="631" bestFit="1" customWidth="1"/>
    <col min="15371" max="15371" width="8.44140625" style="631" customWidth="1"/>
    <col min="15372" max="15372" width="9.6640625" style="631" customWidth="1"/>
    <col min="15373" max="15373" width="7.88671875" style="631" customWidth="1"/>
    <col min="15374" max="15374" width="10.5546875" style="631" customWidth="1"/>
    <col min="15375" max="15375" width="11.88671875" style="631" customWidth="1"/>
    <col min="15376" max="15376" width="9.109375" style="631" customWidth="1"/>
    <col min="15377" max="15377" width="13.33203125" style="631" customWidth="1"/>
    <col min="15378" max="15616" width="9.109375" style="631"/>
    <col min="15617" max="15617" width="5.6640625" style="631" customWidth="1"/>
    <col min="15618" max="15618" width="20.5546875" style="631" customWidth="1"/>
    <col min="15619" max="15619" width="7.5546875" style="631" bestFit="1" customWidth="1"/>
    <col min="15620" max="15620" width="10.109375" style="631" customWidth="1"/>
    <col min="15621" max="15621" width="10.44140625" style="631" customWidth="1"/>
    <col min="15622" max="15622" width="10.33203125" style="631" customWidth="1"/>
    <col min="15623" max="15624" width="10.88671875" style="631" customWidth="1"/>
    <col min="15625" max="15625" width="10.6640625" style="631" customWidth="1"/>
    <col min="15626" max="15626" width="10.6640625" style="631" bestFit="1" customWidth="1"/>
    <col min="15627" max="15627" width="8.44140625" style="631" customWidth="1"/>
    <col min="15628" max="15628" width="9.6640625" style="631" customWidth="1"/>
    <col min="15629" max="15629" width="7.88671875" style="631" customWidth="1"/>
    <col min="15630" max="15630" width="10.5546875" style="631" customWidth="1"/>
    <col min="15631" max="15631" width="11.88671875" style="631" customWidth="1"/>
    <col min="15632" max="15632" width="9.109375" style="631" customWidth="1"/>
    <col min="15633" max="15633" width="13.33203125" style="631" customWidth="1"/>
    <col min="15634" max="15872" width="9.109375" style="631"/>
    <col min="15873" max="15873" width="5.6640625" style="631" customWidth="1"/>
    <col min="15874" max="15874" width="20.5546875" style="631" customWidth="1"/>
    <col min="15875" max="15875" width="7.5546875" style="631" bestFit="1" customWidth="1"/>
    <col min="15876" max="15876" width="10.109375" style="631" customWidth="1"/>
    <col min="15877" max="15877" width="10.44140625" style="631" customWidth="1"/>
    <col min="15878" max="15878" width="10.33203125" style="631" customWidth="1"/>
    <col min="15879" max="15880" width="10.88671875" style="631" customWidth="1"/>
    <col min="15881" max="15881" width="10.6640625" style="631" customWidth="1"/>
    <col min="15882" max="15882" width="10.6640625" style="631" bestFit="1" customWidth="1"/>
    <col min="15883" max="15883" width="8.44140625" style="631" customWidth="1"/>
    <col min="15884" max="15884" width="9.6640625" style="631" customWidth="1"/>
    <col min="15885" max="15885" width="7.88671875" style="631" customWidth="1"/>
    <col min="15886" max="15886" width="10.5546875" style="631" customWidth="1"/>
    <col min="15887" max="15887" width="11.88671875" style="631" customWidth="1"/>
    <col min="15888" max="15888" width="9.109375" style="631" customWidth="1"/>
    <col min="15889" max="15889" width="13.33203125" style="631" customWidth="1"/>
    <col min="15890" max="16128" width="9.109375" style="631"/>
    <col min="16129" max="16129" width="5.6640625" style="631" customWidth="1"/>
    <col min="16130" max="16130" width="20.5546875" style="631" customWidth="1"/>
    <col min="16131" max="16131" width="7.5546875" style="631" bestFit="1" customWidth="1"/>
    <col min="16132" max="16132" width="10.109375" style="631" customWidth="1"/>
    <col min="16133" max="16133" width="10.44140625" style="631" customWidth="1"/>
    <col min="16134" max="16134" width="10.33203125" style="631" customWidth="1"/>
    <col min="16135" max="16136" width="10.88671875" style="631" customWidth="1"/>
    <col min="16137" max="16137" width="10.6640625" style="631" customWidth="1"/>
    <col min="16138" max="16138" width="10.6640625" style="631" bestFit="1" customWidth="1"/>
    <col min="16139" max="16139" width="8.44140625" style="631" customWidth="1"/>
    <col min="16140" max="16140" width="9.6640625" style="631" customWidth="1"/>
    <col min="16141" max="16141" width="7.88671875" style="631" customWidth="1"/>
    <col min="16142" max="16142" width="10.5546875" style="631" customWidth="1"/>
    <col min="16143" max="16143" width="11.88671875" style="631" customWidth="1"/>
    <col min="16144" max="16144" width="9.109375" style="631" customWidth="1"/>
    <col min="16145" max="16145" width="13.33203125" style="631" customWidth="1"/>
    <col min="16146" max="16384" width="9.109375" style="631"/>
  </cols>
  <sheetData>
    <row r="1" spans="1:19">
      <c r="A1" s="2317"/>
      <c r="B1" s="2317"/>
      <c r="C1" s="217"/>
      <c r="D1" s="217"/>
      <c r="E1" s="260"/>
      <c r="F1" s="217"/>
      <c r="G1" s="217"/>
      <c r="H1" s="217"/>
      <c r="J1" s="217"/>
      <c r="K1" s="632"/>
      <c r="L1" s="632"/>
      <c r="M1" s="632"/>
      <c r="N1" s="632"/>
      <c r="O1" s="632"/>
      <c r="S1" s="1710"/>
    </row>
    <row r="2" spans="1:19">
      <c r="A2" s="2318" t="s">
        <v>408</v>
      </c>
      <c r="B2" s="2319"/>
      <c r="C2" s="262"/>
      <c r="D2" s="262"/>
      <c r="E2" s="262" t="s">
        <v>409</v>
      </c>
      <c r="F2" s="262"/>
      <c r="G2" s="632"/>
      <c r="H2" s="632"/>
      <c r="J2" s="262"/>
      <c r="K2" s="632"/>
      <c r="L2" s="632"/>
      <c r="M2" s="632"/>
      <c r="N2" s="632"/>
      <c r="O2" s="632"/>
      <c r="Q2" s="243" t="s">
        <v>1008</v>
      </c>
    </row>
    <row r="3" spans="1:19">
      <c r="B3" s="632"/>
      <c r="C3" s="632"/>
      <c r="D3" s="632"/>
      <c r="E3" s="632"/>
      <c r="F3" s="632"/>
      <c r="G3" s="632"/>
      <c r="H3" s="632"/>
      <c r="I3" s="632"/>
      <c r="J3" s="632"/>
      <c r="K3" s="632"/>
      <c r="L3" s="632"/>
      <c r="M3" s="632"/>
      <c r="N3" s="632"/>
    </row>
    <row r="4" spans="1:19">
      <c r="B4" s="632"/>
      <c r="C4" s="632"/>
      <c r="D4" s="632"/>
      <c r="E4" s="632"/>
      <c r="F4" s="632"/>
      <c r="G4" s="632"/>
      <c r="H4" s="632"/>
      <c r="I4" s="632"/>
      <c r="J4" s="632"/>
      <c r="K4" s="632"/>
      <c r="L4" s="632"/>
      <c r="M4" s="632"/>
      <c r="N4" s="632"/>
      <c r="O4" s="263"/>
    </row>
    <row r="6" spans="1:19">
      <c r="B6" s="632"/>
      <c r="C6" s="632"/>
      <c r="D6" s="632"/>
      <c r="E6" s="632"/>
      <c r="F6" s="632"/>
      <c r="G6" s="217"/>
      <c r="H6" s="217"/>
      <c r="I6" s="264" t="s">
        <v>776</v>
      </c>
      <c r="J6" s="634"/>
      <c r="L6" s="635"/>
      <c r="M6" s="632"/>
      <c r="N6" s="632"/>
      <c r="O6" s="632"/>
    </row>
    <row r="7" spans="1:19">
      <c r="B7" s="632"/>
      <c r="C7" s="632"/>
      <c r="D7" s="632"/>
      <c r="E7" s="632"/>
      <c r="F7" s="632"/>
      <c r="G7" s="217"/>
      <c r="H7" s="217"/>
      <c r="I7" s="632"/>
      <c r="J7" s="632"/>
      <c r="K7" s="632"/>
      <c r="L7" s="632"/>
      <c r="M7" s="632"/>
      <c r="N7" s="632"/>
      <c r="O7" s="632"/>
    </row>
    <row r="8" spans="1:19">
      <c r="A8" s="636" t="s">
        <v>1009</v>
      </c>
      <c r="B8" s="636"/>
      <c r="C8" s="636"/>
      <c r="D8" s="636"/>
      <c r="E8" s="636"/>
      <c r="F8" s="265"/>
      <c r="G8" s="265"/>
      <c r="H8" s="265"/>
      <c r="J8" s="265"/>
      <c r="K8" s="265"/>
      <c r="L8" s="265"/>
      <c r="M8" s="265"/>
      <c r="N8" s="265"/>
      <c r="O8" s="266"/>
    </row>
    <row r="9" spans="1:19">
      <c r="B9" s="636"/>
      <c r="C9" s="636"/>
      <c r="D9" s="636"/>
      <c r="E9" s="636"/>
      <c r="F9" s="636"/>
      <c r="G9" s="265"/>
      <c r="H9" s="265"/>
      <c r="I9" s="265"/>
      <c r="J9" s="265"/>
      <c r="K9" s="265"/>
      <c r="L9" s="265"/>
      <c r="M9" s="265"/>
      <c r="N9" s="265"/>
      <c r="O9" s="266"/>
    </row>
    <row r="10" spans="1:19" ht="60" customHeight="1">
      <c r="A10" s="2311" t="s">
        <v>1010</v>
      </c>
      <c r="B10" s="2311" t="s">
        <v>1011</v>
      </c>
      <c r="C10" s="2311" t="s">
        <v>1151</v>
      </c>
      <c r="D10" s="2311" t="s">
        <v>1012</v>
      </c>
      <c r="E10" s="2311" t="s">
        <v>777</v>
      </c>
      <c r="F10" s="2311" t="s">
        <v>1013</v>
      </c>
      <c r="G10" s="2320" t="s">
        <v>1014</v>
      </c>
      <c r="H10" s="2321"/>
      <c r="I10" s="2320" t="s">
        <v>1015</v>
      </c>
      <c r="J10" s="2321"/>
      <c r="K10" s="2311" t="s">
        <v>1016</v>
      </c>
      <c r="L10" s="2311" t="s">
        <v>1017</v>
      </c>
      <c r="M10" s="2311" t="s">
        <v>1018</v>
      </c>
      <c r="N10" s="2313" t="s">
        <v>1019</v>
      </c>
      <c r="O10" s="2314"/>
      <c r="P10" s="2311" t="s">
        <v>1020</v>
      </c>
      <c r="Q10" s="2311" t="s">
        <v>1021</v>
      </c>
    </row>
    <row r="11" spans="1:19" ht="24">
      <c r="A11" s="2312"/>
      <c r="B11" s="2312"/>
      <c r="C11" s="2312"/>
      <c r="D11" s="2312"/>
      <c r="E11" s="2312"/>
      <c r="F11" s="2312"/>
      <c r="G11" s="267" t="s">
        <v>1022</v>
      </c>
      <c r="H11" s="267" t="s">
        <v>1023</v>
      </c>
      <c r="I11" s="267" t="s">
        <v>1022</v>
      </c>
      <c r="J11" s="267" t="s">
        <v>1023</v>
      </c>
      <c r="K11" s="2312"/>
      <c r="L11" s="2312"/>
      <c r="M11" s="2312"/>
      <c r="N11" s="637" t="s">
        <v>1024</v>
      </c>
      <c r="O11" s="637" t="s">
        <v>1025</v>
      </c>
      <c r="P11" s="2312"/>
      <c r="Q11" s="2312"/>
    </row>
    <row r="12" spans="1:19">
      <c r="A12" s="268">
        <v>1</v>
      </c>
      <c r="B12" s="268">
        <v>2</v>
      </c>
      <c r="C12" s="268">
        <v>3</v>
      </c>
      <c r="D12" s="268">
        <v>4</v>
      </c>
      <c r="E12" s="268">
        <v>5</v>
      </c>
      <c r="F12" s="268">
        <v>6</v>
      </c>
      <c r="G12" s="268">
        <v>7</v>
      </c>
      <c r="H12" s="268">
        <v>8</v>
      </c>
      <c r="I12" s="268">
        <v>9</v>
      </c>
      <c r="J12" s="268">
        <v>10</v>
      </c>
      <c r="K12" s="268">
        <v>11</v>
      </c>
      <c r="L12" s="268">
        <v>12</v>
      </c>
      <c r="M12" s="268">
        <v>13</v>
      </c>
      <c r="N12" s="268">
        <v>14</v>
      </c>
      <c r="O12" s="268">
        <v>15</v>
      </c>
      <c r="P12" s="268">
        <v>16</v>
      </c>
      <c r="Q12" s="268">
        <v>17</v>
      </c>
    </row>
    <row r="13" spans="1:19">
      <c r="A13" s="638"/>
      <c r="B13" s="638"/>
      <c r="C13" s="638"/>
      <c r="D13" s="638"/>
      <c r="E13" s="638"/>
      <c r="F13" s="638"/>
      <c r="G13" s="639"/>
      <c r="H13" s="638"/>
      <c r="I13" s="639"/>
      <c r="J13" s="638"/>
      <c r="K13" s="640"/>
      <c r="L13" s="639"/>
      <c r="M13" s="638"/>
      <c r="N13" s="639"/>
      <c r="O13" s="641"/>
      <c r="P13" s="642"/>
      <c r="Q13" s="638"/>
    </row>
    <row r="14" spans="1:19">
      <c r="A14" s="643"/>
      <c r="B14" s="269"/>
      <c r="C14" s="269"/>
      <c r="D14" s="269"/>
      <c r="E14" s="269"/>
      <c r="F14" s="269"/>
      <c r="G14" s="644"/>
      <c r="H14" s="270"/>
      <c r="I14" s="644"/>
      <c r="J14" s="269"/>
      <c r="K14" s="645"/>
      <c r="L14" s="644"/>
      <c r="M14" s="269"/>
      <c r="N14" s="644"/>
      <c r="O14" s="269"/>
      <c r="P14" s="642"/>
      <c r="Q14" s="638"/>
    </row>
    <row r="15" spans="1:19">
      <c r="A15" s="638"/>
      <c r="B15" s="269"/>
      <c r="C15" s="269"/>
      <c r="D15" s="269"/>
      <c r="E15" s="271"/>
      <c r="F15" s="271"/>
      <c r="G15" s="644"/>
      <c r="H15" s="271"/>
      <c r="I15" s="644"/>
      <c r="J15" s="269"/>
      <c r="K15" s="645"/>
      <c r="L15" s="644"/>
      <c r="M15" s="269"/>
      <c r="N15" s="644"/>
      <c r="O15" s="269"/>
      <c r="P15" s="642"/>
      <c r="Q15" s="638"/>
    </row>
    <row r="16" spans="1:19">
      <c r="A16" s="638"/>
      <c r="B16" s="269"/>
      <c r="C16" s="269"/>
      <c r="D16" s="269"/>
      <c r="E16" s="269"/>
      <c r="F16" s="269"/>
      <c r="G16" s="644"/>
      <c r="H16" s="270"/>
      <c r="I16" s="644"/>
      <c r="J16" s="269"/>
      <c r="K16" s="645"/>
      <c r="L16" s="644"/>
      <c r="M16" s="269"/>
      <c r="N16" s="644"/>
      <c r="O16" s="269"/>
      <c r="P16" s="642"/>
      <c r="Q16" s="638"/>
    </row>
    <row r="17" spans="1:17">
      <c r="A17" s="638"/>
      <c r="B17" s="269"/>
      <c r="C17" s="269"/>
      <c r="D17" s="269"/>
      <c r="E17" s="269"/>
      <c r="F17" s="269"/>
      <c r="G17" s="644"/>
      <c r="H17" s="270"/>
      <c r="I17" s="644"/>
      <c r="J17" s="269"/>
      <c r="K17" s="645"/>
      <c r="L17" s="644"/>
      <c r="M17" s="269"/>
      <c r="N17" s="644"/>
      <c r="O17" s="269"/>
      <c r="P17" s="642"/>
      <c r="Q17" s="638"/>
    </row>
    <row r="18" spans="1:17">
      <c r="A18" s="638"/>
      <c r="B18" s="269"/>
      <c r="C18" s="269"/>
      <c r="D18" s="269"/>
      <c r="E18" s="269"/>
      <c r="F18" s="269"/>
      <c r="G18" s="644"/>
      <c r="H18" s="270"/>
      <c r="I18" s="644"/>
      <c r="J18" s="269"/>
      <c r="K18" s="645"/>
      <c r="L18" s="644"/>
      <c r="M18" s="269"/>
      <c r="N18" s="644"/>
      <c r="O18" s="269"/>
      <c r="P18" s="642"/>
      <c r="Q18" s="638"/>
    </row>
    <row r="19" spans="1:17">
      <c r="A19" s="638"/>
      <c r="B19" s="269"/>
      <c r="C19" s="269"/>
      <c r="D19" s="269"/>
      <c r="E19" s="269"/>
      <c r="F19" s="269"/>
      <c r="G19" s="644"/>
      <c r="H19" s="270"/>
      <c r="I19" s="644"/>
      <c r="J19" s="269"/>
      <c r="K19" s="645"/>
      <c r="L19" s="644"/>
      <c r="M19" s="269"/>
      <c r="N19" s="644"/>
      <c r="O19" s="269"/>
      <c r="P19" s="642"/>
      <c r="Q19" s="638"/>
    </row>
    <row r="20" spans="1:17">
      <c r="A20" s="638"/>
      <c r="B20" s="269"/>
      <c r="C20" s="269"/>
      <c r="D20" s="269"/>
      <c r="E20" s="269"/>
      <c r="F20" s="269"/>
      <c r="G20" s="644"/>
      <c r="H20" s="270"/>
      <c r="I20" s="644"/>
      <c r="J20" s="269"/>
      <c r="K20" s="645"/>
      <c r="L20" s="644"/>
      <c r="M20" s="269"/>
      <c r="N20" s="644"/>
      <c r="O20" s="269"/>
      <c r="P20" s="642"/>
      <c r="Q20" s="638"/>
    </row>
    <row r="21" spans="1:17">
      <c r="A21" s="638"/>
      <c r="B21" s="269"/>
      <c r="C21" s="269"/>
      <c r="D21" s="269"/>
      <c r="E21" s="269"/>
      <c r="F21" s="269"/>
      <c r="G21" s="644"/>
      <c r="H21" s="270"/>
      <c r="I21" s="644"/>
      <c r="J21" s="269"/>
      <c r="K21" s="645"/>
      <c r="L21" s="644"/>
      <c r="M21" s="269"/>
      <c r="N21" s="644"/>
      <c r="O21" s="269"/>
      <c r="P21" s="642"/>
      <c r="Q21" s="638"/>
    </row>
    <row r="22" spans="1:17">
      <c r="A22" s="638"/>
      <c r="B22" s="269"/>
      <c r="C22" s="269"/>
      <c r="D22" s="269"/>
      <c r="E22" s="269"/>
      <c r="F22" s="269"/>
      <c r="G22" s="644"/>
      <c r="H22" s="270"/>
      <c r="I22" s="644"/>
      <c r="J22" s="269"/>
      <c r="K22" s="645"/>
      <c r="L22" s="644"/>
      <c r="M22" s="269"/>
      <c r="N22" s="644"/>
      <c r="O22" s="269"/>
      <c r="P22" s="642"/>
      <c r="Q22" s="638"/>
    </row>
    <row r="23" spans="1:17">
      <c r="A23" s="646" t="s">
        <v>1026</v>
      </c>
      <c r="B23" s="647"/>
      <c r="C23" s="647"/>
      <c r="D23" s="647"/>
      <c r="E23" s="647"/>
      <c r="F23" s="647"/>
      <c r="G23" s="648"/>
      <c r="H23" s="648"/>
      <c r="I23" s="647"/>
      <c r="J23" s="647"/>
      <c r="K23" s="649"/>
      <c r="L23" s="649"/>
      <c r="M23" s="647"/>
      <c r="N23" s="647"/>
      <c r="O23" s="647"/>
    </row>
    <row r="24" spans="1:17">
      <c r="A24" s="646" t="s">
        <v>1027</v>
      </c>
      <c r="B24" s="646"/>
      <c r="C24" s="646"/>
      <c r="D24" s="646"/>
      <c r="L24" s="649"/>
      <c r="M24" s="647"/>
      <c r="N24" s="647"/>
      <c r="O24" s="647"/>
    </row>
    <row r="25" spans="1:17">
      <c r="A25" s="646" t="s">
        <v>1028</v>
      </c>
      <c r="B25" s="646"/>
      <c r="C25" s="646"/>
      <c r="D25" s="646"/>
      <c r="L25" s="649"/>
      <c r="M25" s="647"/>
      <c r="N25" s="647"/>
      <c r="O25" s="647"/>
    </row>
    <row r="26" spans="1:17">
      <c r="A26" s="646"/>
      <c r="B26" s="646"/>
      <c r="C26" s="646"/>
      <c r="D26" s="646"/>
      <c r="L26" s="649"/>
      <c r="M26" s="647"/>
      <c r="N26" s="647"/>
      <c r="O26" s="647"/>
    </row>
    <row r="27" spans="1:17">
      <c r="B27" s="272"/>
      <c r="C27" s="217"/>
      <c r="D27" s="217"/>
      <c r="F27" s="650"/>
      <c r="G27" s="217"/>
      <c r="H27" s="217"/>
      <c r="I27" s="632"/>
      <c r="J27" s="218"/>
      <c r="K27" s="632"/>
      <c r="L27" s="632"/>
      <c r="M27" s="632"/>
      <c r="N27" s="632"/>
      <c r="O27" s="632"/>
    </row>
    <row r="28" spans="1:17">
      <c r="B28" s="261" t="s">
        <v>422</v>
      </c>
      <c r="C28" s="262"/>
      <c r="D28" s="262"/>
      <c r="F28" s="262"/>
      <c r="G28" s="262"/>
      <c r="H28" s="262"/>
      <c r="I28" s="632"/>
      <c r="J28" s="262" t="s">
        <v>103</v>
      </c>
      <c r="K28" s="632"/>
      <c r="L28" s="632"/>
      <c r="M28" s="632"/>
      <c r="N28" s="632"/>
      <c r="O28" s="632"/>
    </row>
    <row r="29" spans="1:17">
      <c r="B29" s="262"/>
      <c r="C29" s="262"/>
      <c r="D29" s="262"/>
      <c r="F29" s="262"/>
      <c r="G29" s="262"/>
      <c r="H29" s="262"/>
      <c r="I29" s="632"/>
      <c r="J29" s="262"/>
      <c r="K29" s="632"/>
      <c r="L29" s="632"/>
      <c r="M29" s="632"/>
      <c r="N29" s="632"/>
      <c r="O29" s="632"/>
    </row>
    <row r="30" spans="1:17">
      <c r="A30" s="651"/>
      <c r="B30" s="652"/>
      <c r="C30" s="647"/>
      <c r="D30" s="647"/>
      <c r="E30" s="647"/>
      <c r="F30" s="647"/>
      <c r="G30" s="648"/>
      <c r="H30" s="648"/>
      <c r="I30" s="647"/>
      <c r="J30" s="647"/>
      <c r="K30" s="649"/>
      <c r="L30" s="265"/>
      <c r="M30" s="265"/>
      <c r="N30" s="265"/>
      <c r="O30" s="266"/>
    </row>
    <row r="31" spans="1:17" ht="24.75" customHeight="1">
      <c r="A31" s="651" t="s">
        <v>777</v>
      </c>
      <c r="B31" s="652"/>
      <c r="C31" s="647"/>
      <c r="D31" s="647"/>
      <c r="E31" s="647"/>
      <c r="F31" s="647"/>
      <c r="G31" s="651" t="s">
        <v>1023</v>
      </c>
      <c r="H31" s="652"/>
      <c r="I31" s="647"/>
      <c r="J31" s="647"/>
      <c r="K31" s="649"/>
      <c r="L31" s="653"/>
      <c r="M31" s="2315"/>
      <c r="N31" s="2315"/>
      <c r="O31" s="2315"/>
    </row>
    <row r="32" spans="1:17" s="657" customFormat="1">
      <c r="A32" s="654" t="s">
        <v>1029</v>
      </c>
      <c r="B32" s="2307" t="s">
        <v>1030</v>
      </c>
      <c r="C32" s="2308"/>
      <c r="D32" s="2309"/>
      <c r="E32" s="655"/>
      <c r="F32" s="655"/>
      <c r="G32" s="656" t="s">
        <v>1031</v>
      </c>
      <c r="H32" s="2310" t="s">
        <v>1032</v>
      </c>
      <c r="I32" s="2310"/>
      <c r="J32" s="2309"/>
      <c r="L32" s="658"/>
      <c r="M32" s="2316"/>
      <c r="N32" s="2316"/>
      <c r="O32" s="2316"/>
      <c r="P32" s="659"/>
    </row>
    <row r="33" spans="1:16" s="657" customFormat="1" ht="15" customHeight="1">
      <c r="A33" s="660" t="s">
        <v>1033</v>
      </c>
      <c r="B33" s="2301" t="s">
        <v>1034</v>
      </c>
      <c r="C33" s="2302"/>
      <c r="D33" s="2303"/>
      <c r="E33" s="655"/>
      <c r="F33" s="655"/>
      <c r="G33" s="661" t="s">
        <v>438</v>
      </c>
      <c r="H33" s="2306" t="s">
        <v>1035</v>
      </c>
      <c r="I33" s="2306"/>
      <c r="J33" s="2303"/>
      <c r="L33" s="662"/>
      <c r="M33" s="662"/>
      <c r="N33" s="662"/>
      <c r="O33" s="662"/>
      <c r="P33" s="659"/>
    </row>
    <row r="34" spans="1:16" s="657" customFormat="1" ht="15" customHeight="1">
      <c r="A34" s="660" t="s">
        <v>1036</v>
      </c>
      <c r="B34" s="2301" t="s">
        <v>1037</v>
      </c>
      <c r="C34" s="2302"/>
      <c r="D34" s="2303"/>
      <c r="E34" s="655"/>
      <c r="F34" s="655"/>
      <c r="G34" s="661" t="s">
        <v>1038</v>
      </c>
      <c r="H34" s="2306" t="s">
        <v>1039</v>
      </c>
      <c r="I34" s="2306"/>
      <c r="J34" s="2303"/>
      <c r="P34" s="659"/>
    </row>
    <row r="35" spans="1:16" s="657" customFormat="1" ht="15" customHeight="1">
      <c r="A35" s="660" t="s">
        <v>1040</v>
      </c>
      <c r="B35" s="2301" t="s">
        <v>1041</v>
      </c>
      <c r="C35" s="2302"/>
      <c r="D35" s="2303"/>
      <c r="E35" s="655"/>
      <c r="F35" s="655"/>
      <c r="G35" s="661" t="s">
        <v>1042</v>
      </c>
      <c r="H35" s="2306" t="s">
        <v>1043</v>
      </c>
      <c r="I35" s="2306"/>
      <c r="J35" s="2303"/>
      <c r="L35" s="663"/>
      <c r="M35" s="664"/>
      <c r="N35" s="664"/>
      <c r="O35" s="664"/>
      <c r="P35" s="659"/>
    </row>
    <row r="36" spans="1:16" s="657" customFormat="1" ht="15" customHeight="1">
      <c r="A36" s="660" t="s">
        <v>1044</v>
      </c>
      <c r="B36" s="2301" t="s">
        <v>1045</v>
      </c>
      <c r="C36" s="2302"/>
      <c r="D36" s="2303"/>
      <c r="E36" s="655"/>
      <c r="F36" s="655"/>
      <c r="G36" s="661" t="s">
        <v>1046</v>
      </c>
      <c r="H36" s="2306" t="s">
        <v>1047</v>
      </c>
      <c r="I36" s="2306"/>
      <c r="J36" s="2303"/>
      <c r="L36" s="663"/>
      <c r="M36" s="664"/>
      <c r="N36" s="664"/>
      <c r="O36" s="664"/>
      <c r="P36" s="659"/>
    </row>
    <row r="37" spans="1:16" s="657" customFormat="1">
      <c r="A37" s="660" t="s">
        <v>1048</v>
      </c>
      <c r="B37" s="2301" t="s">
        <v>1049</v>
      </c>
      <c r="C37" s="2302"/>
      <c r="D37" s="2303"/>
      <c r="E37" s="655"/>
      <c r="F37" s="655"/>
      <c r="G37" s="661" t="s">
        <v>1050</v>
      </c>
      <c r="H37" s="2306" t="s">
        <v>449</v>
      </c>
      <c r="I37" s="2306"/>
      <c r="J37" s="2303"/>
      <c r="L37" s="663"/>
      <c r="M37" s="664"/>
      <c r="N37" s="664"/>
      <c r="O37" s="664"/>
      <c r="P37" s="659"/>
    </row>
    <row r="38" spans="1:16" s="657" customFormat="1" ht="15" customHeight="1">
      <c r="A38" s="660" t="s">
        <v>1051</v>
      </c>
      <c r="B38" s="2301" t="s">
        <v>1052</v>
      </c>
      <c r="C38" s="2302"/>
      <c r="D38" s="2303"/>
      <c r="E38" s="655"/>
      <c r="F38" s="655"/>
      <c r="G38" s="665" t="s">
        <v>1053</v>
      </c>
      <c r="H38" s="2304" t="s">
        <v>1054</v>
      </c>
      <c r="I38" s="2304"/>
      <c r="J38" s="2305"/>
      <c r="L38" s="663"/>
      <c r="M38" s="664"/>
      <c r="N38" s="664"/>
      <c r="O38" s="664"/>
      <c r="P38" s="659"/>
    </row>
    <row r="39" spans="1:16" s="657" customFormat="1">
      <c r="A39" s="660" t="s">
        <v>1055</v>
      </c>
      <c r="B39" s="2301" t="s">
        <v>1056</v>
      </c>
      <c r="C39" s="2302"/>
      <c r="D39" s="2303"/>
      <c r="E39" s="655"/>
      <c r="F39" s="655"/>
      <c r="G39" s="655"/>
      <c r="H39" s="655"/>
      <c r="I39" s="655"/>
      <c r="J39" s="655"/>
      <c r="L39" s="663"/>
      <c r="M39" s="664"/>
      <c r="N39" s="664"/>
      <c r="O39" s="664"/>
      <c r="P39" s="659"/>
    </row>
    <row r="40" spans="1:16" s="657" customFormat="1">
      <c r="A40" s="660" t="s">
        <v>1057</v>
      </c>
      <c r="B40" s="2301" t="s">
        <v>1058</v>
      </c>
      <c r="C40" s="2302"/>
      <c r="D40" s="2303"/>
      <c r="E40" s="655"/>
      <c r="F40" s="655"/>
      <c r="G40" s="655"/>
      <c r="H40" s="655"/>
      <c r="I40" s="655"/>
      <c r="J40" s="655"/>
      <c r="L40" s="663"/>
      <c r="M40" s="664"/>
      <c r="N40" s="664"/>
      <c r="O40" s="664"/>
      <c r="P40" s="659"/>
    </row>
    <row r="41" spans="1:16" s="657" customFormat="1">
      <c r="A41" s="660" t="s">
        <v>1046</v>
      </c>
      <c r="B41" s="2301" t="s">
        <v>1059</v>
      </c>
      <c r="C41" s="2302"/>
      <c r="D41" s="2303"/>
      <c r="E41" s="655"/>
      <c r="F41" s="655"/>
      <c r="G41" s="655"/>
      <c r="H41" s="655"/>
      <c r="I41" s="655"/>
      <c r="J41" s="655"/>
      <c r="L41" s="663"/>
      <c r="M41" s="664"/>
      <c r="N41" s="664"/>
      <c r="O41" s="664"/>
      <c r="P41" s="659"/>
    </row>
    <row r="42" spans="1:16" s="657" customFormat="1">
      <c r="A42" s="660" t="s">
        <v>1060</v>
      </c>
      <c r="B42" s="2301" t="s">
        <v>1061</v>
      </c>
      <c r="C42" s="2302"/>
      <c r="D42" s="2303"/>
      <c r="E42" s="655"/>
      <c r="F42" s="655"/>
      <c r="G42" s="655"/>
      <c r="H42" s="655"/>
      <c r="I42" s="655"/>
      <c r="J42" s="655"/>
      <c r="L42" s="663"/>
      <c r="M42" s="664"/>
      <c r="N42" s="664"/>
      <c r="O42" s="664"/>
      <c r="P42" s="659"/>
    </row>
    <row r="43" spans="1:16" s="657" customFormat="1">
      <c r="A43" s="660" t="s">
        <v>1062</v>
      </c>
      <c r="B43" s="2301" t="s">
        <v>1063</v>
      </c>
      <c r="C43" s="2302"/>
      <c r="D43" s="2303"/>
      <c r="E43" s="655"/>
      <c r="F43" s="655"/>
      <c r="G43" s="655"/>
      <c r="H43" s="655"/>
      <c r="I43" s="655"/>
      <c r="J43" s="655"/>
      <c r="L43" s="663"/>
      <c r="M43" s="664"/>
      <c r="N43" s="664"/>
      <c r="O43" s="664"/>
      <c r="P43" s="659"/>
    </row>
    <row r="44" spans="1:16" s="657" customFormat="1">
      <c r="A44" s="660" t="s">
        <v>1064</v>
      </c>
      <c r="B44" s="2301" t="s">
        <v>1065</v>
      </c>
      <c r="C44" s="2302"/>
      <c r="D44" s="2303"/>
      <c r="E44" s="655"/>
      <c r="F44" s="655"/>
      <c r="G44" s="655"/>
      <c r="H44" s="655"/>
      <c r="I44" s="655"/>
      <c r="J44" s="655"/>
      <c r="L44" s="663"/>
      <c r="M44" s="664"/>
      <c r="N44" s="664"/>
      <c r="O44" s="664"/>
      <c r="P44" s="659"/>
    </row>
    <row r="45" spans="1:16" s="657" customFormat="1">
      <c r="A45" s="660" t="s">
        <v>1066</v>
      </c>
      <c r="B45" s="2301" t="s">
        <v>1067</v>
      </c>
      <c r="C45" s="2302"/>
      <c r="D45" s="2303"/>
      <c r="E45" s="655"/>
      <c r="F45" s="655"/>
      <c r="G45" s="655"/>
      <c r="H45" s="655"/>
      <c r="I45" s="655"/>
      <c r="J45" s="655"/>
      <c r="L45" s="663"/>
      <c r="M45" s="664"/>
      <c r="N45" s="664"/>
      <c r="O45" s="664"/>
      <c r="P45" s="659"/>
    </row>
    <row r="46" spans="1:16" s="657" customFormat="1">
      <c r="A46" s="660" t="s">
        <v>1068</v>
      </c>
      <c r="B46" s="2301" t="s">
        <v>1069</v>
      </c>
      <c r="C46" s="2302"/>
      <c r="D46" s="2303"/>
      <c r="E46" s="655"/>
      <c r="F46" s="655"/>
      <c r="G46" s="655"/>
      <c r="H46" s="655"/>
      <c r="I46" s="655"/>
      <c r="J46" s="655"/>
      <c r="L46" s="663"/>
      <c r="M46" s="664"/>
      <c r="N46" s="664"/>
      <c r="O46" s="664"/>
      <c r="P46" s="659"/>
    </row>
    <row r="47" spans="1:16" s="657" customFormat="1">
      <c r="A47" s="660" t="s">
        <v>1070</v>
      </c>
      <c r="B47" s="2301" t="s">
        <v>1071</v>
      </c>
      <c r="C47" s="2302"/>
      <c r="D47" s="2303"/>
      <c r="E47" s="655"/>
      <c r="F47" s="655"/>
      <c r="G47" s="655"/>
      <c r="H47" s="655"/>
      <c r="I47" s="655"/>
      <c r="J47" s="655"/>
      <c r="P47" s="659"/>
    </row>
    <row r="48" spans="1:16" s="657" customFormat="1">
      <c r="A48" s="660" t="s">
        <v>1072</v>
      </c>
      <c r="B48" s="2301" t="s">
        <v>1073</v>
      </c>
      <c r="C48" s="2302"/>
      <c r="D48" s="2303"/>
      <c r="E48" s="655"/>
      <c r="F48" s="655"/>
      <c r="G48" s="655"/>
      <c r="H48" s="655"/>
      <c r="I48" s="655"/>
      <c r="J48" s="655"/>
      <c r="P48" s="659"/>
    </row>
    <row r="49" spans="1:16" s="657" customFormat="1">
      <c r="A49" s="660" t="s">
        <v>1074</v>
      </c>
      <c r="B49" s="2301" t="s">
        <v>1075</v>
      </c>
      <c r="C49" s="2302"/>
      <c r="D49" s="2303"/>
      <c r="E49" s="655"/>
      <c r="F49" s="655"/>
      <c r="G49" s="655"/>
      <c r="H49" s="655"/>
      <c r="I49" s="655"/>
      <c r="J49" s="655"/>
      <c r="P49" s="659"/>
    </row>
    <row r="50" spans="1:16" s="657" customFormat="1">
      <c r="A50" s="660" t="s">
        <v>1076</v>
      </c>
      <c r="B50" s="2301" t="s">
        <v>1077</v>
      </c>
      <c r="C50" s="2302"/>
      <c r="D50" s="2303"/>
      <c r="E50" s="655"/>
      <c r="F50" s="655"/>
      <c r="G50" s="655"/>
      <c r="H50" s="655"/>
      <c r="I50" s="655"/>
      <c r="J50" s="655"/>
      <c r="P50" s="659"/>
    </row>
    <row r="51" spans="1:16" s="657" customFormat="1">
      <c r="A51" s="660" t="s">
        <v>1078</v>
      </c>
      <c r="B51" s="2301" t="s">
        <v>1079</v>
      </c>
      <c r="C51" s="2302"/>
      <c r="D51" s="2303"/>
      <c r="E51" s="655"/>
      <c r="F51" s="655"/>
      <c r="G51" s="655"/>
      <c r="H51" s="655"/>
      <c r="I51" s="655"/>
      <c r="J51" s="655"/>
      <c r="P51" s="659"/>
    </row>
    <row r="52" spans="1:16" s="657" customFormat="1">
      <c r="A52" s="660" t="s">
        <v>1080</v>
      </c>
      <c r="B52" s="2301" t="s">
        <v>1081</v>
      </c>
      <c r="C52" s="2302"/>
      <c r="D52" s="2303"/>
      <c r="E52" s="655"/>
      <c r="F52" s="655"/>
      <c r="G52" s="655"/>
      <c r="H52" s="655"/>
      <c r="I52" s="655"/>
      <c r="J52" s="655"/>
      <c r="P52" s="659"/>
    </row>
    <row r="53" spans="1:16" s="657" customFormat="1" ht="28.5" customHeight="1">
      <c r="A53" s="660" t="s">
        <v>1082</v>
      </c>
      <c r="B53" s="2301" t="s">
        <v>1083</v>
      </c>
      <c r="C53" s="2302"/>
      <c r="D53" s="2303"/>
      <c r="E53" s="655"/>
      <c r="F53" s="655"/>
      <c r="G53" s="655"/>
      <c r="H53" s="655"/>
      <c r="I53" s="655"/>
      <c r="J53" s="655"/>
      <c r="P53" s="659"/>
    </row>
    <row r="54" spans="1:16" s="657" customFormat="1" ht="39" customHeight="1">
      <c r="A54" s="660" t="s">
        <v>1084</v>
      </c>
      <c r="B54" s="2301" t="s">
        <v>1085</v>
      </c>
      <c r="C54" s="2302"/>
      <c r="D54" s="2303"/>
      <c r="E54" s="655"/>
      <c r="F54" s="655"/>
      <c r="G54" s="655"/>
      <c r="H54" s="655"/>
      <c r="I54" s="655"/>
      <c r="J54" s="655"/>
      <c r="P54" s="659"/>
    </row>
    <row r="55" spans="1:16" s="657" customFormat="1">
      <c r="A55" s="660" t="s">
        <v>1086</v>
      </c>
      <c r="B55" s="2301" t="s">
        <v>1087</v>
      </c>
      <c r="C55" s="2302"/>
      <c r="D55" s="2303"/>
      <c r="E55" s="655"/>
      <c r="F55" s="655"/>
      <c r="G55" s="655"/>
      <c r="H55" s="655"/>
      <c r="I55" s="655"/>
      <c r="J55" s="655"/>
      <c r="P55" s="659"/>
    </row>
    <row r="56" spans="1:16" s="657" customFormat="1" ht="29.25" customHeight="1">
      <c r="A56" s="660" t="s">
        <v>1088</v>
      </c>
      <c r="B56" s="2301" t="s">
        <v>1089</v>
      </c>
      <c r="C56" s="2302"/>
      <c r="D56" s="2303"/>
      <c r="E56" s="655"/>
      <c r="F56" s="655"/>
      <c r="G56" s="655"/>
      <c r="H56" s="655"/>
      <c r="I56" s="655"/>
      <c r="J56" s="655"/>
      <c r="P56" s="659"/>
    </row>
    <row r="57" spans="1:16" s="657" customFormat="1" ht="30" customHeight="1">
      <c r="A57" s="660" t="s">
        <v>1090</v>
      </c>
      <c r="B57" s="2301" t="s">
        <v>1091</v>
      </c>
      <c r="C57" s="2302"/>
      <c r="D57" s="2303"/>
      <c r="E57" s="655"/>
      <c r="F57" s="655"/>
      <c r="G57" s="655"/>
      <c r="H57" s="655"/>
      <c r="I57" s="655"/>
      <c r="J57" s="655"/>
      <c r="P57" s="659"/>
    </row>
    <row r="58" spans="1:16" s="657" customFormat="1" ht="30" customHeight="1">
      <c r="A58" s="660" t="s">
        <v>1092</v>
      </c>
      <c r="B58" s="2301" t="s">
        <v>1093</v>
      </c>
      <c r="C58" s="2302"/>
      <c r="D58" s="2303"/>
      <c r="E58" s="655"/>
      <c r="F58" s="655"/>
      <c r="G58" s="655"/>
      <c r="H58" s="655"/>
      <c r="I58" s="655"/>
      <c r="J58" s="655"/>
      <c r="P58" s="659"/>
    </row>
    <row r="59" spans="1:16" s="657" customFormat="1" ht="27" customHeight="1">
      <c r="A59" s="660" t="s">
        <v>1094</v>
      </c>
      <c r="B59" s="2301" t="s">
        <v>1095</v>
      </c>
      <c r="C59" s="2302"/>
      <c r="D59" s="2303"/>
      <c r="P59" s="659"/>
    </row>
    <row r="60" spans="1:16" s="657" customFormat="1" ht="15" customHeight="1">
      <c r="A60" s="660" t="s">
        <v>1096</v>
      </c>
      <c r="B60" s="2301" t="s">
        <v>1097</v>
      </c>
      <c r="C60" s="2302"/>
      <c r="D60" s="2303"/>
      <c r="P60" s="659"/>
    </row>
    <row r="61" spans="1:16" s="657" customFormat="1" ht="15" customHeight="1">
      <c r="A61" s="660" t="s">
        <v>1098</v>
      </c>
      <c r="B61" s="2301" t="s">
        <v>1099</v>
      </c>
      <c r="C61" s="2302"/>
      <c r="D61" s="2303"/>
      <c r="P61" s="659"/>
    </row>
    <row r="62" spans="1:16" s="657" customFormat="1" ht="23.25" customHeight="1">
      <c r="A62" s="660" t="s">
        <v>1100</v>
      </c>
      <c r="B62" s="2301" t="s">
        <v>1101</v>
      </c>
      <c r="C62" s="2302"/>
      <c r="D62" s="2303"/>
      <c r="P62" s="659"/>
    </row>
    <row r="63" spans="1:16" s="657" customFormat="1" ht="39" customHeight="1">
      <c r="A63" s="660" t="s">
        <v>1102</v>
      </c>
      <c r="B63" s="2301" t="s">
        <v>1103</v>
      </c>
      <c r="C63" s="2302"/>
      <c r="D63" s="2303"/>
      <c r="P63" s="659"/>
    </row>
    <row r="64" spans="1:16" s="657" customFormat="1">
      <c r="A64" s="660" t="s">
        <v>1104</v>
      </c>
      <c r="B64" s="2301" t="s">
        <v>1105</v>
      </c>
      <c r="C64" s="2302"/>
      <c r="D64" s="2303"/>
      <c r="P64" s="659"/>
    </row>
    <row r="65" spans="1:16" s="657" customFormat="1" ht="21.75" customHeight="1">
      <c r="A65" s="660" t="s">
        <v>1106</v>
      </c>
      <c r="B65" s="2301" t="s">
        <v>1107</v>
      </c>
      <c r="C65" s="2302"/>
      <c r="D65" s="2303"/>
      <c r="P65" s="659"/>
    </row>
    <row r="66" spans="1:16" s="657" customFormat="1" ht="15" customHeight="1">
      <c r="A66" s="660" t="s">
        <v>1108</v>
      </c>
      <c r="B66" s="2301" t="s">
        <v>1109</v>
      </c>
      <c r="C66" s="2302"/>
      <c r="D66" s="2303"/>
      <c r="P66" s="659"/>
    </row>
    <row r="67" spans="1:16" s="657" customFormat="1" ht="25.5" customHeight="1">
      <c r="A67" s="660" t="s">
        <v>1110</v>
      </c>
      <c r="B67" s="2301" t="s">
        <v>1111</v>
      </c>
      <c r="C67" s="2302"/>
      <c r="D67" s="2303"/>
      <c r="P67" s="659"/>
    </row>
    <row r="68" spans="1:16" s="657" customFormat="1" ht="15" customHeight="1">
      <c r="A68" s="666" t="s">
        <v>1112</v>
      </c>
      <c r="B68" s="2301" t="s">
        <v>1113</v>
      </c>
      <c r="C68" s="2302"/>
      <c r="D68" s="2303"/>
      <c r="P68" s="659"/>
    </row>
    <row r="76" spans="1:16">
      <c r="A76" s="651"/>
      <c r="B76" s="646"/>
    </row>
    <row r="77" spans="1:16">
      <c r="A77" s="651"/>
      <c r="B77" s="646"/>
    </row>
    <row r="78" spans="1:16">
      <c r="A78" s="651"/>
      <c r="B78" s="646"/>
    </row>
    <row r="90" spans="2:15" ht="33.6">
      <c r="B90" s="667"/>
      <c r="C90" s="667"/>
      <c r="D90" s="667"/>
      <c r="E90" s="667"/>
      <c r="F90" s="667"/>
      <c r="G90" s="667"/>
      <c r="H90" s="667"/>
      <c r="I90" s="667"/>
      <c r="J90" s="667"/>
      <c r="K90" s="632"/>
      <c r="L90" s="632"/>
      <c r="M90" s="632"/>
      <c r="N90" s="632"/>
      <c r="O90" s="632"/>
    </row>
  </sheetData>
  <mergeCells count="63">
    <mergeCell ref="L10:L11"/>
    <mergeCell ref="A1:B1"/>
    <mergeCell ref="A2:B2"/>
    <mergeCell ref="A10:A11"/>
    <mergeCell ref="B10:B11"/>
    <mergeCell ref="C10:C11"/>
    <mergeCell ref="D10:D11"/>
    <mergeCell ref="E10:E11"/>
    <mergeCell ref="F10:F11"/>
    <mergeCell ref="G10:H10"/>
    <mergeCell ref="I10:J10"/>
    <mergeCell ref="K10:K11"/>
    <mergeCell ref="M10:M11"/>
    <mergeCell ref="N10:O10"/>
    <mergeCell ref="P10:P11"/>
    <mergeCell ref="Q10:Q11"/>
    <mergeCell ref="M31:M32"/>
    <mergeCell ref="N31:N32"/>
    <mergeCell ref="O31:O32"/>
    <mergeCell ref="B32:D32"/>
    <mergeCell ref="H32:J32"/>
    <mergeCell ref="B33:D33"/>
    <mergeCell ref="H33:J33"/>
    <mergeCell ref="B34:D34"/>
    <mergeCell ref="H34:J34"/>
    <mergeCell ref="B35:D35"/>
    <mergeCell ref="H35:J35"/>
    <mergeCell ref="B36:D36"/>
    <mergeCell ref="H36:J36"/>
    <mergeCell ref="B37:D37"/>
    <mergeCell ref="H37:J37"/>
    <mergeCell ref="B48:D48"/>
    <mergeCell ref="B38:D38"/>
    <mergeCell ref="H38:J38"/>
    <mergeCell ref="B39:D39"/>
    <mergeCell ref="B40:D40"/>
    <mergeCell ref="B41:D41"/>
    <mergeCell ref="B42:D42"/>
    <mergeCell ref="B43:D43"/>
    <mergeCell ref="B44:D44"/>
    <mergeCell ref="B45:D45"/>
    <mergeCell ref="B46:D46"/>
    <mergeCell ref="B47:D47"/>
    <mergeCell ref="B60:D60"/>
    <mergeCell ref="B49:D49"/>
    <mergeCell ref="B50:D50"/>
    <mergeCell ref="B51:D51"/>
    <mergeCell ref="B52:D52"/>
    <mergeCell ref="B53:D53"/>
    <mergeCell ref="B54:D54"/>
    <mergeCell ref="B55:D55"/>
    <mergeCell ref="B56:D56"/>
    <mergeCell ref="B57:D57"/>
    <mergeCell ref="B58:D58"/>
    <mergeCell ref="B59:D59"/>
    <mergeCell ref="B67:D67"/>
    <mergeCell ref="B68:D68"/>
    <mergeCell ref="B61:D61"/>
    <mergeCell ref="B62:D62"/>
    <mergeCell ref="B63:D63"/>
    <mergeCell ref="B64:D64"/>
    <mergeCell ref="B65:D65"/>
    <mergeCell ref="B66:D66"/>
  </mergeCells>
  <dataValidations count="4">
    <dataValidation type="date" operator="greaterThan" showInputMessage="1" showErrorMessage="1" error="Nekorektan datum" prompt="Unesi datum u ubliku_x000a_dan mes god_x000a_datum separator &quot;/&quot; ili &quot;-&quot; ili &quot;.&quot;_x000a__x000a_" sqref="WVR98304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65542 JF65542 TB65542 ACX65542 AMT65542 AWP65542 BGL65542 BQH65542 CAD65542 CJZ65542 CTV65542 DDR65542 DNN65542 DXJ65542 EHF65542 ERB65542 FAX65542 FKT65542 FUP65542 GEL65542 GOH65542 GYD65542 HHZ65542 HRV65542 IBR65542 ILN65542 IVJ65542 JFF65542 JPB65542 JYX65542 KIT65542 KSP65542 LCL65542 LMH65542 LWD65542 MFZ65542 MPV65542 MZR65542 NJN65542 NTJ65542 ODF65542 ONB65542 OWX65542 PGT65542 PQP65542 QAL65542 QKH65542 QUD65542 RDZ65542 RNV65542 RXR65542 SHN65542 SRJ65542 TBF65542 TLB65542 TUX65542 UET65542 UOP65542 UYL65542 VIH65542 VSD65542 WBZ65542 WLV65542 WVR65542 J131078 JF131078 TB131078 ACX131078 AMT131078 AWP131078 BGL131078 BQH131078 CAD131078 CJZ131078 CTV131078 DDR131078 DNN131078 DXJ131078 EHF131078 ERB131078 FAX131078 FKT131078 FUP131078 GEL131078 GOH131078 GYD131078 HHZ131078 HRV131078 IBR131078 ILN131078 IVJ131078 JFF131078 JPB131078 JYX131078 KIT131078 KSP131078 LCL131078 LMH131078 LWD131078 MFZ131078 MPV131078 MZR131078 NJN131078 NTJ131078 ODF131078 ONB131078 OWX131078 PGT131078 PQP131078 QAL131078 QKH131078 QUD131078 RDZ131078 RNV131078 RXR131078 SHN131078 SRJ131078 TBF131078 TLB131078 TUX131078 UET131078 UOP131078 UYL131078 VIH131078 VSD131078 WBZ131078 WLV131078 WVR131078 J196614 JF196614 TB196614 ACX196614 AMT196614 AWP196614 BGL196614 BQH196614 CAD196614 CJZ196614 CTV196614 DDR196614 DNN196614 DXJ196614 EHF196614 ERB196614 FAX196614 FKT196614 FUP196614 GEL196614 GOH196614 GYD196614 HHZ196614 HRV196614 IBR196614 ILN196614 IVJ196614 JFF196614 JPB196614 JYX196614 KIT196614 KSP196614 LCL196614 LMH196614 LWD196614 MFZ196614 MPV196614 MZR196614 NJN196614 NTJ196614 ODF196614 ONB196614 OWX196614 PGT196614 PQP196614 QAL196614 QKH196614 QUD196614 RDZ196614 RNV196614 RXR196614 SHN196614 SRJ196614 TBF196614 TLB196614 TUX196614 UET196614 UOP196614 UYL196614 VIH196614 VSD196614 WBZ196614 WLV196614 WVR196614 J262150 JF262150 TB262150 ACX262150 AMT262150 AWP262150 BGL262150 BQH262150 CAD262150 CJZ262150 CTV262150 DDR262150 DNN262150 DXJ262150 EHF262150 ERB262150 FAX262150 FKT262150 FUP262150 GEL262150 GOH262150 GYD262150 HHZ262150 HRV262150 IBR262150 ILN262150 IVJ262150 JFF262150 JPB262150 JYX262150 KIT262150 KSP262150 LCL262150 LMH262150 LWD262150 MFZ262150 MPV262150 MZR262150 NJN262150 NTJ262150 ODF262150 ONB262150 OWX262150 PGT262150 PQP262150 QAL262150 QKH262150 QUD262150 RDZ262150 RNV262150 RXR262150 SHN262150 SRJ262150 TBF262150 TLB262150 TUX262150 UET262150 UOP262150 UYL262150 VIH262150 VSD262150 WBZ262150 WLV262150 WVR262150 J327686 JF327686 TB327686 ACX327686 AMT327686 AWP327686 BGL327686 BQH327686 CAD327686 CJZ327686 CTV327686 DDR327686 DNN327686 DXJ327686 EHF327686 ERB327686 FAX327686 FKT327686 FUP327686 GEL327686 GOH327686 GYD327686 HHZ327686 HRV327686 IBR327686 ILN327686 IVJ327686 JFF327686 JPB327686 JYX327686 KIT327686 KSP327686 LCL327686 LMH327686 LWD327686 MFZ327686 MPV327686 MZR327686 NJN327686 NTJ327686 ODF327686 ONB327686 OWX327686 PGT327686 PQP327686 QAL327686 QKH327686 QUD327686 RDZ327686 RNV327686 RXR327686 SHN327686 SRJ327686 TBF327686 TLB327686 TUX327686 UET327686 UOP327686 UYL327686 VIH327686 VSD327686 WBZ327686 WLV327686 WVR327686 J393222 JF393222 TB393222 ACX393222 AMT393222 AWP393222 BGL393222 BQH393222 CAD393222 CJZ393222 CTV393222 DDR393222 DNN393222 DXJ393222 EHF393222 ERB393222 FAX393222 FKT393222 FUP393222 GEL393222 GOH393222 GYD393222 HHZ393222 HRV393222 IBR393222 ILN393222 IVJ393222 JFF393222 JPB393222 JYX393222 KIT393222 KSP393222 LCL393222 LMH393222 LWD393222 MFZ393222 MPV393222 MZR393222 NJN393222 NTJ393222 ODF393222 ONB393222 OWX393222 PGT393222 PQP393222 QAL393222 QKH393222 QUD393222 RDZ393222 RNV393222 RXR393222 SHN393222 SRJ393222 TBF393222 TLB393222 TUX393222 UET393222 UOP393222 UYL393222 VIH393222 VSD393222 WBZ393222 WLV393222 WVR393222 J458758 JF458758 TB458758 ACX458758 AMT458758 AWP458758 BGL458758 BQH458758 CAD458758 CJZ458758 CTV458758 DDR458758 DNN458758 DXJ458758 EHF458758 ERB458758 FAX458758 FKT458758 FUP458758 GEL458758 GOH458758 GYD458758 HHZ458758 HRV458758 IBR458758 ILN458758 IVJ458758 JFF458758 JPB458758 JYX458758 KIT458758 KSP458758 LCL458758 LMH458758 LWD458758 MFZ458758 MPV458758 MZR458758 NJN458758 NTJ458758 ODF458758 ONB458758 OWX458758 PGT458758 PQP458758 QAL458758 QKH458758 QUD458758 RDZ458758 RNV458758 RXR458758 SHN458758 SRJ458758 TBF458758 TLB458758 TUX458758 UET458758 UOP458758 UYL458758 VIH458758 VSD458758 WBZ458758 WLV458758 WVR458758 J524294 JF524294 TB524294 ACX524294 AMT524294 AWP524294 BGL524294 BQH524294 CAD524294 CJZ524294 CTV524294 DDR524294 DNN524294 DXJ524294 EHF524294 ERB524294 FAX524294 FKT524294 FUP524294 GEL524294 GOH524294 GYD524294 HHZ524294 HRV524294 IBR524294 ILN524294 IVJ524294 JFF524294 JPB524294 JYX524294 KIT524294 KSP524294 LCL524294 LMH524294 LWD524294 MFZ524294 MPV524294 MZR524294 NJN524294 NTJ524294 ODF524294 ONB524294 OWX524294 PGT524294 PQP524294 QAL524294 QKH524294 QUD524294 RDZ524294 RNV524294 RXR524294 SHN524294 SRJ524294 TBF524294 TLB524294 TUX524294 UET524294 UOP524294 UYL524294 VIH524294 VSD524294 WBZ524294 WLV524294 WVR524294 J589830 JF589830 TB589830 ACX589830 AMT589830 AWP589830 BGL589830 BQH589830 CAD589830 CJZ589830 CTV589830 DDR589830 DNN589830 DXJ589830 EHF589830 ERB589830 FAX589830 FKT589830 FUP589830 GEL589830 GOH589830 GYD589830 HHZ589830 HRV589830 IBR589830 ILN589830 IVJ589830 JFF589830 JPB589830 JYX589830 KIT589830 KSP589830 LCL589830 LMH589830 LWD589830 MFZ589830 MPV589830 MZR589830 NJN589830 NTJ589830 ODF589830 ONB589830 OWX589830 PGT589830 PQP589830 QAL589830 QKH589830 QUD589830 RDZ589830 RNV589830 RXR589830 SHN589830 SRJ589830 TBF589830 TLB589830 TUX589830 UET589830 UOP589830 UYL589830 VIH589830 VSD589830 WBZ589830 WLV589830 WVR589830 J655366 JF655366 TB655366 ACX655366 AMT655366 AWP655366 BGL655366 BQH655366 CAD655366 CJZ655366 CTV655366 DDR655366 DNN655366 DXJ655366 EHF655366 ERB655366 FAX655366 FKT655366 FUP655366 GEL655366 GOH655366 GYD655366 HHZ655366 HRV655366 IBR655366 ILN655366 IVJ655366 JFF655366 JPB655366 JYX655366 KIT655366 KSP655366 LCL655366 LMH655366 LWD655366 MFZ655366 MPV655366 MZR655366 NJN655366 NTJ655366 ODF655366 ONB655366 OWX655366 PGT655366 PQP655366 QAL655366 QKH655366 QUD655366 RDZ655366 RNV655366 RXR655366 SHN655366 SRJ655366 TBF655366 TLB655366 TUX655366 UET655366 UOP655366 UYL655366 VIH655366 VSD655366 WBZ655366 WLV655366 WVR655366 J720902 JF720902 TB720902 ACX720902 AMT720902 AWP720902 BGL720902 BQH720902 CAD720902 CJZ720902 CTV720902 DDR720902 DNN720902 DXJ720902 EHF720902 ERB720902 FAX720902 FKT720902 FUP720902 GEL720902 GOH720902 GYD720902 HHZ720902 HRV720902 IBR720902 ILN720902 IVJ720902 JFF720902 JPB720902 JYX720902 KIT720902 KSP720902 LCL720902 LMH720902 LWD720902 MFZ720902 MPV720902 MZR720902 NJN720902 NTJ720902 ODF720902 ONB720902 OWX720902 PGT720902 PQP720902 QAL720902 QKH720902 QUD720902 RDZ720902 RNV720902 RXR720902 SHN720902 SRJ720902 TBF720902 TLB720902 TUX720902 UET720902 UOP720902 UYL720902 VIH720902 VSD720902 WBZ720902 WLV720902 WVR720902 J786438 JF786438 TB786438 ACX786438 AMT786438 AWP786438 BGL786438 BQH786438 CAD786438 CJZ786438 CTV786438 DDR786438 DNN786438 DXJ786438 EHF786438 ERB786438 FAX786438 FKT786438 FUP786438 GEL786438 GOH786438 GYD786438 HHZ786438 HRV786438 IBR786438 ILN786438 IVJ786438 JFF786438 JPB786438 JYX786438 KIT786438 KSP786438 LCL786438 LMH786438 LWD786438 MFZ786438 MPV786438 MZR786438 NJN786438 NTJ786438 ODF786438 ONB786438 OWX786438 PGT786438 PQP786438 QAL786438 QKH786438 QUD786438 RDZ786438 RNV786438 RXR786438 SHN786438 SRJ786438 TBF786438 TLB786438 TUX786438 UET786438 UOP786438 UYL786438 VIH786438 VSD786438 WBZ786438 WLV786438 WVR786438 J851974 JF851974 TB851974 ACX851974 AMT851974 AWP851974 BGL851974 BQH851974 CAD851974 CJZ851974 CTV851974 DDR851974 DNN851974 DXJ851974 EHF851974 ERB851974 FAX851974 FKT851974 FUP851974 GEL851974 GOH851974 GYD851974 HHZ851974 HRV851974 IBR851974 ILN851974 IVJ851974 JFF851974 JPB851974 JYX851974 KIT851974 KSP851974 LCL851974 LMH851974 LWD851974 MFZ851974 MPV851974 MZR851974 NJN851974 NTJ851974 ODF851974 ONB851974 OWX851974 PGT851974 PQP851974 QAL851974 QKH851974 QUD851974 RDZ851974 RNV851974 RXR851974 SHN851974 SRJ851974 TBF851974 TLB851974 TUX851974 UET851974 UOP851974 UYL851974 VIH851974 VSD851974 WBZ851974 WLV851974 WVR851974 J917510 JF917510 TB917510 ACX917510 AMT917510 AWP917510 BGL917510 BQH917510 CAD917510 CJZ917510 CTV917510 DDR917510 DNN917510 DXJ917510 EHF917510 ERB917510 FAX917510 FKT917510 FUP917510 GEL917510 GOH917510 GYD917510 HHZ917510 HRV917510 IBR917510 ILN917510 IVJ917510 JFF917510 JPB917510 JYX917510 KIT917510 KSP917510 LCL917510 LMH917510 LWD917510 MFZ917510 MPV917510 MZR917510 NJN917510 NTJ917510 ODF917510 ONB917510 OWX917510 PGT917510 PQP917510 QAL917510 QKH917510 QUD917510 RDZ917510 RNV917510 RXR917510 SHN917510 SRJ917510 TBF917510 TLB917510 TUX917510 UET917510 UOP917510 UYL917510 VIH917510 VSD917510 WBZ917510 WLV917510 WVR917510 J983046 JF983046 TB983046 ACX983046 AMT983046 AWP983046 BGL983046 BQH983046 CAD983046 CJZ983046 CTV983046 DDR983046 DNN983046 DXJ983046 EHF983046 ERB983046 FAX983046 FKT983046 FUP983046 GEL983046 GOH983046 GYD983046 HHZ983046 HRV983046 IBR983046 ILN983046 IVJ983046 JFF983046 JPB983046 JYX983046 KIT983046 KSP983046 LCL983046 LMH983046 LWD983046 MFZ983046 MPV983046 MZR983046 NJN983046 NTJ983046 ODF983046 ONB983046 OWX983046 PGT983046 PQP983046 QAL983046 QKH983046 QUD983046 RDZ983046 RNV983046 RXR983046 SHN983046 SRJ983046 TBF983046 TLB983046 TUX983046 UET983046 UOP983046 UYL983046 VIH983046 VSD983046 WBZ983046 WLV983046" xr:uid="{00000000-0002-0000-2600-000000000000}">
      <formula1>36891</formula1>
    </dataValidation>
    <dataValidation type="list" allowBlank="1" showInputMessage="1" showErrorMessage="1" sqref="E13:E22 JA13:JA22 SW13:SW22 ACS13:ACS22 AMO13:AMO22 AWK13:AWK22 BGG13:BGG22 BQC13:BQC22 BZY13:BZY22 CJU13:CJU22 CTQ13:CTQ22 DDM13:DDM22 DNI13:DNI22 DXE13:DXE22 EHA13:EHA22 EQW13:EQW22 FAS13:FAS22 FKO13:FKO22 FUK13:FUK22 GEG13:GEG22 GOC13:GOC22 GXY13:GXY22 HHU13:HHU22 HRQ13:HRQ22 IBM13:IBM22 ILI13:ILI22 IVE13:IVE22 JFA13:JFA22 JOW13:JOW22 JYS13:JYS22 KIO13:KIO22 KSK13:KSK22 LCG13:LCG22 LMC13:LMC22 LVY13:LVY22 MFU13:MFU22 MPQ13:MPQ22 MZM13:MZM22 NJI13:NJI22 NTE13:NTE22 ODA13:ODA22 OMW13:OMW22 OWS13:OWS22 PGO13:PGO22 PQK13:PQK22 QAG13:QAG22 QKC13:QKC22 QTY13:QTY22 RDU13:RDU22 RNQ13:RNQ22 RXM13:RXM22 SHI13:SHI22 SRE13:SRE22 TBA13:TBA22 TKW13:TKW22 TUS13:TUS22 UEO13:UEO22 UOK13:UOK22 UYG13:UYG22 VIC13:VIC22 VRY13:VRY22 WBU13:WBU22 WLQ13:WLQ22 WVM13:WVM22 E65549:E65558 JA65549:JA65558 SW65549:SW65558 ACS65549:ACS65558 AMO65549:AMO65558 AWK65549:AWK65558 BGG65549:BGG65558 BQC65549:BQC65558 BZY65549:BZY65558 CJU65549:CJU65558 CTQ65549:CTQ65558 DDM65549:DDM65558 DNI65549:DNI65558 DXE65549:DXE65558 EHA65549:EHA65558 EQW65549:EQW65558 FAS65549:FAS65558 FKO65549:FKO65558 FUK65549:FUK65558 GEG65549:GEG65558 GOC65549:GOC65558 GXY65549:GXY65558 HHU65549:HHU65558 HRQ65549:HRQ65558 IBM65549:IBM65558 ILI65549:ILI65558 IVE65549:IVE65558 JFA65549:JFA65558 JOW65549:JOW65558 JYS65549:JYS65558 KIO65549:KIO65558 KSK65549:KSK65558 LCG65549:LCG65558 LMC65549:LMC65558 LVY65549:LVY65558 MFU65549:MFU65558 MPQ65549:MPQ65558 MZM65549:MZM65558 NJI65549:NJI65558 NTE65549:NTE65558 ODA65549:ODA65558 OMW65549:OMW65558 OWS65549:OWS65558 PGO65549:PGO65558 PQK65549:PQK65558 QAG65549:QAG65558 QKC65549:QKC65558 QTY65549:QTY65558 RDU65549:RDU65558 RNQ65549:RNQ65558 RXM65549:RXM65558 SHI65549:SHI65558 SRE65549:SRE65558 TBA65549:TBA65558 TKW65549:TKW65558 TUS65549:TUS65558 UEO65549:UEO65558 UOK65549:UOK65558 UYG65549:UYG65558 VIC65549:VIC65558 VRY65549:VRY65558 WBU65549:WBU65558 WLQ65549:WLQ65558 WVM65549:WVM65558 E131085:E131094 JA131085:JA131094 SW131085:SW131094 ACS131085:ACS131094 AMO131085:AMO131094 AWK131085:AWK131094 BGG131085:BGG131094 BQC131085:BQC131094 BZY131085:BZY131094 CJU131085:CJU131094 CTQ131085:CTQ131094 DDM131085:DDM131094 DNI131085:DNI131094 DXE131085:DXE131094 EHA131085:EHA131094 EQW131085:EQW131094 FAS131085:FAS131094 FKO131085:FKO131094 FUK131085:FUK131094 GEG131085:GEG131094 GOC131085:GOC131094 GXY131085:GXY131094 HHU131085:HHU131094 HRQ131085:HRQ131094 IBM131085:IBM131094 ILI131085:ILI131094 IVE131085:IVE131094 JFA131085:JFA131094 JOW131085:JOW131094 JYS131085:JYS131094 KIO131085:KIO131094 KSK131085:KSK131094 LCG131085:LCG131094 LMC131085:LMC131094 LVY131085:LVY131094 MFU131085:MFU131094 MPQ131085:MPQ131094 MZM131085:MZM131094 NJI131085:NJI131094 NTE131085:NTE131094 ODA131085:ODA131094 OMW131085:OMW131094 OWS131085:OWS131094 PGO131085:PGO131094 PQK131085:PQK131094 QAG131085:QAG131094 QKC131085:QKC131094 QTY131085:QTY131094 RDU131085:RDU131094 RNQ131085:RNQ131094 RXM131085:RXM131094 SHI131085:SHI131094 SRE131085:SRE131094 TBA131085:TBA131094 TKW131085:TKW131094 TUS131085:TUS131094 UEO131085:UEO131094 UOK131085:UOK131094 UYG131085:UYG131094 VIC131085:VIC131094 VRY131085:VRY131094 WBU131085:WBU131094 WLQ131085:WLQ131094 WVM131085:WVM131094 E196621:E196630 JA196621:JA196630 SW196621:SW196630 ACS196621:ACS196630 AMO196621:AMO196630 AWK196621:AWK196630 BGG196621:BGG196630 BQC196621:BQC196630 BZY196621:BZY196630 CJU196621:CJU196630 CTQ196621:CTQ196630 DDM196621:DDM196630 DNI196621:DNI196630 DXE196621:DXE196630 EHA196621:EHA196630 EQW196621:EQW196630 FAS196621:FAS196630 FKO196621:FKO196630 FUK196621:FUK196630 GEG196621:GEG196630 GOC196621:GOC196630 GXY196621:GXY196630 HHU196621:HHU196630 HRQ196621:HRQ196630 IBM196621:IBM196630 ILI196621:ILI196630 IVE196621:IVE196630 JFA196621:JFA196630 JOW196621:JOW196630 JYS196621:JYS196630 KIO196621:KIO196630 KSK196621:KSK196630 LCG196621:LCG196630 LMC196621:LMC196630 LVY196621:LVY196630 MFU196621:MFU196630 MPQ196621:MPQ196630 MZM196621:MZM196630 NJI196621:NJI196630 NTE196621:NTE196630 ODA196621:ODA196630 OMW196621:OMW196630 OWS196621:OWS196630 PGO196621:PGO196630 PQK196621:PQK196630 QAG196621:QAG196630 QKC196621:QKC196630 QTY196621:QTY196630 RDU196621:RDU196630 RNQ196621:RNQ196630 RXM196621:RXM196630 SHI196621:SHI196630 SRE196621:SRE196630 TBA196621:TBA196630 TKW196621:TKW196630 TUS196621:TUS196630 UEO196621:UEO196630 UOK196621:UOK196630 UYG196621:UYG196630 VIC196621:VIC196630 VRY196621:VRY196630 WBU196621:WBU196630 WLQ196621:WLQ196630 WVM196621:WVM196630 E262157:E262166 JA262157:JA262166 SW262157:SW262166 ACS262157:ACS262166 AMO262157:AMO262166 AWK262157:AWK262166 BGG262157:BGG262166 BQC262157:BQC262166 BZY262157:BZY262166 CJU262157:CJU262166 CTQ262157:CTQ262166 DDM262157:DDM262166 DNI262157:DNI262166 DXE262157:DXE262166 EHA262157:EHA262166 EQW262157:EQW262166 FAS262157:FAS262166 FKO262157:FKO262166 FUK262157:FUK262166 GEG262157:GEG262166 GOC262157:GOC262166 GXY262157:GXY262166 HHU262157:HHU262166 HRQ262157:HRQ262166 IBM262157:IBM262166 ILI262157:ILI262166 IVE262157:IVE262166 JFA262157:JFA262166 JOW262157:JOW262166 JYS262157:JYS262166 KIO262157:KIO262166 KSK262157:KSK262166 LCG262157:LCG262166 LMC262157:LMC262166 LVY262157:LVY262166 MFU262157:MFU262166 MPQ262157:MPQ262166 MZM262157:MZM262166 NJI262157:NJI262166 NTE262157:NTE262166 ODA262157:ODA262166 OMW262157:OMW262166 OWS262157:OWS262166 PGO262157:PGO262166 PQK262157:PQK262166 QAG262157:QAG262166 QKC262157:QKC262166 QTY262157:QTY262166 RDU262157:RDU262166 RNQ262157:RNQ262166 RXM262157:RXM262166 SHI262157:SHI262166 SRE262157:SRE262166 TBA262157:TBA262166 TKW262157:TKW262166 TUS262157:TUS262166 UEO262157:UEO262166 UOK262157:UOK262166 UYG262157:UYG262166 VIC262157:VIC262166 VRY262157:VRY262166 WBU262157:WBU262166 WLQ262157:WLQ262166 WVM262157:WVM262166 E327693:E327702 JA327693:JA327702 SW327693:SW327702 ACS327693:ACS327702 AMO327693:AMO327702 AWK327693:AWK327702 BGG327693:BGG327702 BQC327693:BQC327702 BZY327693:BZY327702 CJU327693:CJU327702 CTQ327693:CTQ327702 DDM327693:DDM327702 DNI327693:DNI327702 DXE327693:DXE327702 EHA327693:EHA327702 EQW327693:EQW327702 FAS327693:FAS327702 FKO327693:FKO327702 FUK327693:FUK327702 GEG327693:GEG327702 GOC327693:GOC327702 GXY327693:GXY327702 HHU327693:HHU327702 HRQ327693:HRQ327702 IBM327693:IBM327702 ILI327693:ILI327702 IVE327693:IVE327702 JFA327693:JFA327702 JOW327693:JOW327702 JYS327693:JYS327702 KIO327693:KIO327702 KSK327693:KSK327702 LCG327693:LCG327702 LMC327693:LMC327702 LVY327693:LVY327702 MFU327693:MFU327702 MPQ327693:MPQ327702 MZM327693:MZM327702 NJI327693:NJI327702 NTE327693:NTE327702 ODA327693:ODA327702 OMW327693:OMW327702 OWS327693:OWS327702 PGO327693:PGO327702 PQK327693:PQK327702 QAG327693:QAG327702 QKC327693:QKC327702 QTY327693:QTY327702 RDU327693:RDU327702 RNQ327693:RNQ327702 RXM327693:RXM327702 SHI327693:SHI327702 SRE327693:SRE327702 TBA327693:TBA327702 TKW327693:TKW327702 TUS327693:TUS327702 UEO327693:UEO327702 UOK327693:UOK327702 UYG327693:UYG327702 VIC327693:VIC327702 VRY327693:VRY327702 WBU327693:WBU327702 WLQ327693:WLQ327702 WVM327693:WVM327702 E393229:E393238 JA393229:JA393238 SW393229:SW393238 ACS393229:ACS393238 AMO393229:AMO393238 AWK393229:AWK393238 BGG393229:BGG393238 BQC393229:BQC393238 BZY393229:BZY393238 CJU393229:CJU393238 CTQ393229:CTQ393238 DDM393229:DDM393238 DNI393229:DNI393238 DXE393229:DXE393238 EHA393229:EHA393238 EQW393229:EQW393238 FAS393229:FAS393238 FKO393229:FKO393238 FUK393229:FUK393238 GEG393229:GEG393238 GOC393229:GOC393238 GXY393229:GXY393238 HHU393229:HHU393238 HRQ393229:HRQ393238 IBM393229:IBM393238 ILI393229:ILI393238 IVE393229:IVE393238 JFA393229:JFA393238 JOW393229:JOW393238 JYS393229:JYS393238 KIO393229:KIO393238 KSK393229:KSK393238 LCG393229:LCG393238 LMC393229:LMC393238 LVY393229:LVY393238 MFU393229:MFU393238 MPQ393229:MPQ393238 MZM393229:MZM393238 NJI393229:NJI393238 NTE393229:NTE393238 ODA393229:ODA393238 OMW393229:OMW393238 OWS393229:OWS393238 PGO393229:PGO393238 PQK393229:PQK393238 QAG393229:QAG393238 QKC393229:QKC393238 QTY393229:QTY393238 RDU393229:RDU393238 RNQ393229:RNQ393238 RXM393229:RXM393238 SHI393229:SHI393238 SRE393229:SRE393238 TBA393229:TBA393238 TKW393229:TKW393238 TUS393229:TUS393238 UEO393229:UEO393238 UOK393229:UOK393238 UYG393229:UYG393238 VIC393229:VIC393238 VRY393229:VRY393238 WBU393229:WBU393238 WLQ393229:WLQ393238 WVM393229:WVM393238 E458765:E458774 JA458765:JA458774 SW458765:SW458774 ACS458765:ACS458774 AMO458765:AMO458774 AWK458765:AWK458774 BGG458765:BGG458774 BQC458765:BQC458774 BZY458765:BZY458774 CJU458765:CJU458774 CTQ458765:CTQ458774 DDM458765:DDM458774 DNI458765:DNI458774 DXE458765:DXE458774 EHA458765:EHA458774 EQW458765:EQW458774 FAS458765:FAS458774 FKO458765:FKO458774 FUK458765:FUK458774 GEG458765:GEG458774 GOC458765:GOC458774 GXY458765:GXY458774 HHU458765:HHU458774 HRQ458765:HRQ458774 IBM458765:IBM458774 ILI458765:ILI458774 IVE458765:IVE458774 JFA458765:JFA458774 JOW458765:JOW458774 JYS458765:JYS458774 KIO458765:KIO458774 KSK458765:KSK458774 LCG458765:LCG458774 LMC458765:LMC458774 LVY458765:LVY458774 MFU458765:MFU458774 MPQ458765:MPQ458774 MZM458765:MZM458774 NJI458765:NJI458774 NTE458765:NTE458774 ODA458765:ODA458774 OMW458765:OMW458774 OWS458765:OWS458774 PGO458765:PGO458774 PQK458765:PQK458774 QAG458765:QAG458774 QKC458765:QKC458774 QTY458765:QTY458774 RDU458765:RDU458774 RNQ458765:RNQ458774 RXM458765:RXM458774 SHI458765:SHI458774 SRE458765:SRE458774 TBA458765:TBA458774 TKW458765:TKW458774 TUS458765:TUS458774 UEO458765:UEO458774 UOK458765:UOK458774 UYG458765:UYG458774 VIC458765:VIC458774 VRY458765:VRY458774 WBU458765:WBU458774 WLQ458765:WLQ458774 WVM458765:WVM458774 E524301:E524310 JA524301:JA524310 SW524301:SW524310 ACS524301:ACS524310 AMO524301:AMO524310 AWK524301:AWK524310 BGG524301:BGG524310 BQC524301:BQC524310 BZY524301:BZY524310 CJU524301:CJU524310 CTQ524301:CTQ524310 DDM524301:DDM524310 DNI524301:DNI524310 DXE524301:DXE524310 EHA524301:EHA524310 EQW524301:EQW524310 FAS524301:FAS524310 FKO524301:FKO524310 FUK524301:FUK524310 GEG524301:GEG524310 GOC524301:GOC524310 GXY524301:GXY524310 HHU524301:HHU524310 HRQ524301:HRQ524310 IBM524301:IBM524310 ILI524301:ILI524310 IVE524301:IVE524310 JFA524301:JFA524310 JOW524301:JOW524310 JYS524301:JYS524310 KIO524301:KIO524310 KSK524301:KSK524310 LCG524301:LCG524310 LMC524301:LMC524310 LVY524301:LVY524310 MFU524301:MFU524310 MPQ524301:MPQ524310 MZM524301:MZM524310 NJI524301:NJI524310 NTE524301:NTE524310 ODA524301:ODA524310 OMW524301:OMW524310 OWS524301:OWS524310 PGO524301:PGO524310 PQK524301:PQK524310 QAG524301:QAG524310 QKC524301:QKC524310 QTY524301:QTY524310 RDU524301:RDU524310 RNQ524301:RNQ524310 RXM524301:RXM524310 SHI524301:SHI524310 SRE524301:SRE524310 TBA524301:TBA524310 TKW524301:TKW524310 TUS524301:TUS524310 UEO524301:UEO524310 UOK524301:UOK524310 UYG524301:UYG524310 VIC524301:VIC524310 VRY524301:VRY524310 WBU524301:WBU524310 WLQ524301:WLQ524310 WVM524301:WVM524310 E589837:E589846 JA589837:JA589846 SW589837:SW589846 ACS589837:ACS589846 AMO589837:AMO589846 AWK589837:AWK589846 BGG589837:BGG589846 BQC589837:BQC589846 BZY589837:BZY589846 CJU589837:CJU589846 CTQ589837:CTQ589846 DDM589837:DDM589846 DNI589837:DNI589846 DXE589837:DXE589846 EHA589837:EHA589846 EQW589837:EQW589846 FAS589837:FAS589846 FKO589837:FKO589846 FUK589837:FUK589846 GEG589837:GEG589846 GOC589837:GOC589846 GXY589837:GXY589846 HHU589837:HHU589846 HRQ589837:HRQ589846 IBM589837:IBM589846 ILI589837:ILI589846 IVE589837:IVE589846 JFA589837:JFA589846 JOW589837:JOW589846 JYS589837:JYS589846 KIO589837:KIO589846 KSK589837:KSK589846 LCG589837:LCG589846 LMC589837:LMC589846 LVY589837:LVY589846 MFU589837:MFU589846 MPQ589837:MPQ589846 MZM589837:MZM589846 NJI589837:NJI589846 NTE589837:NTE589846 ODA589837:ODA589846 OMW589837:OMW589846 OWS589837:OWS589846 PGO589837:PGO589846 PQK589837:PQK589846 QAG589837:QAG589846 QKC589837:QKC589846 QTY589837:QTY589846 RDU589837:RDU589846 RNQ589837:RNQ589846 RXM589837:RXM589846 SHI589837:SHI589846 SRE589837:SRE589846 TBA589837:TBA589846 TKW589837:TKW589846 TUS589837:TUS589846 UEO589837:UEO589846 UOK589837:UOK589846 UYG589837:UYG589846 VIC589837:VIC589846 VRY589837:VRY589846 WBU589837:WBU589846 WLQ589837:WLQ589846 WVM589837:WVM589846 E655373:E655382 JA655373:JA655382 SW655373:SW655382 ACS655373:ACS655382 AMO655373:AMO655382 AWK655373:AWK655382 BGG655373:BGG655382 BQC655373:BQC655382 BZY655373:BZY655382 CJU655373:CJU655382 CTQ655373:CTQ655382 DDM655373:DDM655382 DNI655373:DNI655382 DXE655373:DXE655382 EHA655373:EHA655382 EQW655373:EQW655382 FAS655373:FAS655382 FKO655373:FKO655382 FUK655373:FUK655382 GEG655373:GEG655382 GOC655373:GOC655382 GXY655373:GXY655382 HHU655373:HHU655382 HRQ655373:HRQ655382 IBM655373:IBM655382 ILI655373:ILI655382 IVE655373:IVE655382 JFA655373:JFA655382 JOW655373:JOW655382 JYS655373:JYS655382 KIO655373:KIO655382 KSK655373:KSK655382 LCG655373:LCG655382 LMC655373:LMC655382 LVY655373:LVY655382 MFU655373:MFU655382 MPQ655373:MPQ655382 MZM655373:MZM655382 NJI655373:NJI655382 NTE655373:NTE655382 ODA655373:ODA655382 OMW655373:OMW655382 OWS655373:OWS655382 PGO655373:PGO655382 PQK655373:PQK655382 QAG655373:QAG655382 QKC655373:QKC655382 QTY655373:QTY655382 RDU655373:RDU655382 RNQ655373:RNQ655382 RXM655373:RXM655382 SHI655373:SHI655382 SRE655373:SRE655382 TBA655373:TBA655382 TKW655373:TKW655382 TUS655373:TUS655382 UEO655373:UEO655382 UOK655373:UOK655382 UYG655373:UYG655382 VIC655373:VIC655382 VRY655373:VRY655382 WBU655373:WBU655382 WLQ655373:WLQ655382 WVM655373:WVM655382 E720909:E720918 JA720909:JA720918 SW720909:SW720918 ACS720909:ACS720918 AMO720909:AMO720918 AWK720909:AWK720918 BGG720909:BGG720918 BQC720909:BQC720918 BZY720909:BZY720918 CJU720909:CJU720918 CTQ720909:CTQ720918 DDM720909:DDM720918 DNI720909:DNI720918 DXE720909:DXE720918 EHA720909:EHA720918 EQW720909:EQW720918 FAS720909:FAS720918 FKO720909:FKO720918 FUK720909:FUK720918 GEG720909:GEG720918 GOC720909:GOC720918 GXY720909:GXY720918 HHU720909:HHU720918 HRQ720909:HRQ720918 IBM720909:IBM720918 ILI720909:ILI720918 IVE720909:IVE720918 JFA720909:JFA720918 JOW720909:JOW720918 JYS720909:JYS720918 KIO720909:KIO720918 KSK720909:KSK720918 LCG720909:LCG720918 LMC720909:LMC720918 LVY720909:LVY720918 MFU720909:MFU720918 MPQ720909:MPQ720918 MZM720909:MZM720918 NJI720909:NJI720918 NTE720909:NTE720918 ODA720909:ODA720918 OMW720909:OMW720918 OWS720909:OWS720918 PGO720909:PGO720918 PQK720909:PQK720918 QAG720909:QAG720918 QKC720909:QKC720918 QTY720909:QTY720918 RDU720909:RDU720918 RNQ720909:RNQ720918 RXM720909:RXM720918 SHI720909:SHI720918 SRE720909:SRE720918 TBA720909:TBA720918 TKW720909:TKW720918 TUS720909:TUS720918 UEO720909:UEO720918 UOK720909:UOK720918 UYG720909:UYG720918 VIC720909:VIC720918 VRY720909:VRY720918 WBU720909:WBU720918 WLQ720909:WLQ720918 WVM720909:WVM720918 E786445:E786454 JA786445:JA786454 SW786445:SW786454 ACS786445:ACS786454 AMO786445:AMO786454 AWK786445:AWK786454 BGG786445:BGG786454 BQC786445:BQC786454 BZY786445:BZY786454 CJU786445:CJU786454 CTQ786445:CTQ786454 DDM786445:DDM786454 DNI786445:DNI786454 DXE786445:DXE786454 EHA786445:EHA786454 EQW786445:EQW786454 FAS786445:FAS786454 FKO786445:FKO786454 FUK786445:FUK786454 GEG786445:GEG786454 GOC786445:GOC786454 GXY786445:GXY786454 HHU786445:HHU786454 HRQ786445:HRQ786454 IBM786445:IBM786454 ILI786445:ILI786454 IVE786445:IVE786454 JFA786445:JFA786454 JOW786445:JOW786454 JYS786445:JYS786454 KIO786445:KIO786454 KSK786445:KSK786454 LCG786445:LCG786454 LMC786445:LMC786454 LVY786445:LVY786454 MFU786445:MFU786454 MPQ786445:MPQ786454 MZM786445:MZM786454 NJI786445:NJI786454 NTE786445:NTE786454 ODA786445:ODA786454 OMW786445:OMW786454 OWS786445:OWS786454 PGO786445:PGO786454 PQK786445:PQK786454 QAG786445:QAG786454 QKC786445:QKC786454 QTY786445:QTY786454 RDU786445:RDU786454 RNQ786445:RNQ786454 RXM786445:RXM786454 SHI786445:SHI786454 SRE786445:SRE786454 TBA786445:TBA786454 TKW786445:TKW786454 TUS786445:TUS786454 UEO786445:UEO786454 UOK786445:UOK786454 UYG786445:UYG786454 VIC786445:VIC786454 VRY786445:VRY786454 WBU786445:WBU786454 WLQ786445:WLQ786454 WVM786445:WVM786454 E851981:E851990 JA851981:JA851990 SW851981:SW851990 ACS851981:ACS851990 AMO851981:AMO851990 AWK851981:AWK851990 BGG851981:BGG851990 BQC851981:BQC851990 BZY851981:BZY851990 CJU851981:CJU851990 CTQ851981:CTQ851990 DDM851981:DDM851990 DNI851981:DNI851990 DXE851981:DXE851990 EHA851981:EHA851990 EQW851981:EQW851990 FAS851981:FAS851990 FKO851981:FKO851990 FUK851981:FUK851990 GEG851981:GEG851990 GOC851981:GOC851990 GXY851981:GXY851990 HHU851981:HHU851990 HRQ851981:HRQ851990 IBM851981:IBM851990 ILI851981:ILI851990 IVE851981:IVE851990 JFA851981:JFA851990 JOW851981:JOW851990 JYS851981:JYS851990 KIO851981:KIO851990 KSK851981:KSK851990 LCG851981:LCG851990 LMC851981:LMC851990 LVY851981:LVY851990 MFU851981:MFU851990 MPQ851981:MPQ851990 MZM851981:MZM851990 NJI851981:NJI851990 NTE851981:NTE851990 ODA851981:ODA851990 OMW851981:OMW851990 OWS851981:OWS851990 PGO851981:PGO851990 PQK851981:PQK851990 QAG851981:QAG851990 QKC851981:QKC851990 QTY851981:QTY851990 RDU851981:RDU851990 RNQ851981:RNQ851990 RXM851981:RXM851990 SHI851981:SHI851990 SRE851981:SRE851990 TBA851981:TBA851990 TKW851981:TKW851990 TUS851981:TUS851990 UEO851981:UEO851990 UOK851981:UOK851990 UYG851981:UYG851990 VIC851981:VIC851990 VRY851981:VRY851990 WBU851981:WBU851990 WLQ851981:WLQ851990 WVM851981:WVM851990 E917517:E917526 JA917517:JA917526 SW917517:SW917526 ACS917517:ACS917526 AMO917517:AMO917526 AWK917517:AWK917526 BGG917517:BGG917526 BQC917517:BQC917526 BZY917517:BZY917526 CJU917517:CJU917526 CTQ917517:CTQ917526 DDM917517:DDM917526 DNI917517:DNI917526 DXE917517:DXE917526 EHA917517:EHA917526 EQW917517:EQW917526 FAS917517:FAS917526 FKO917517:FKO917526 FUK917517:FUK917526 GEG917517:GEG917526 GOC917517:GOC917526 GXY917517:GXY917526 HHU917517:HHU917526 HRQ917517:HRQ917526 IBM917517:IBM917526 ILI917517:ILI917526 IVE917517:IVE917526 JFA917517:JFA917526 JOW917517:JOW917526 JYS917517:JYS917526 KIO917517:KIO917526 KSK917517:KSK917526 LCG917517:LCG917526 LMC917517:LMC917526 LVY917517:LVY917526 MFU917517:MFU917526 MPQ917517:MPQ917526 MZM917517:MZM917526 NJI917517:NJI917526 NTE917517:NTE917526 ODA917517:ODA917526 OMW917517:OMW917526 OWS917517:OWS917526 PGO917517:PGO917526 PQK917517:PQK917526 QAG917517:QAG917526 QKC917517:QKC917526 QTY917517:QTY917526 RDU917517:RDU917526 RNQ917517:RNQ917526 RXM917517:RXM917526 SHI917517:SHI917526 SRE917517:SRE917526 TBA917517:TBA917526 TKW917517:TKW917526 TUS917517:TUS917526 UEO917517:UEO917526 UOK917517:UOK917526 UYG917517:UYG917526 VIC917517:VIC917526 VRY917517:VRY917526 WBU917517:WBU917526 WLQ917517:WLQ917526 WVM917517:WVM917526 E983053:E983062 JA983053:JA983062 SW983053:SW983062 ACS983053:ACS983062 AMO983053:AMO983062 AWK983053:AWK983062 BGG983053:BGG983062 BQC983053:BQC983062 BZY983053:BZY983062 CJU983053:CJU983062 CTQ983053:CTQ983062 DDM983053:DDM983062 DNI983053:DNI983062 DXE983053:DXE983062 EHA983053:EHA983062 EQW983053:EQW983062 FAS983053:FAS983062 FKO983053:FKO983062 FUK983053:FUK983062 GEG983053:GEG983062 GOC983053:GOC983062 GXY983053:GXY983062 HHU983053:HHU983062 HRQ983053:HRQ983062 IBM983053:IBM983062 ILI983053:ILI983062 IVE983053:IVE983062 JFA983053:JFA983062 JOW983053:JOW983062 JYS983053:JYS983062 KIO983053:KIO983062 KSK983053:KSK983062 LCG983053:LCG983062 LMC983053:LMC983062 LVY983053:LVY983062 MFU983053:MFU983062 MPQ983053:MPQ983062 MZM983053:MZM983062 NJI983053:NJI983062 NTE983053:NTE983062 ODA983053:ODA983062 OMW983053:OMW983062 OWS983053:OWS983062 PGO983053:PGO983062 PQK983053:PQK983062 QAG983053:QAG983062 QKC983053:QKC983062 QTY983053:QTY983062 RDU983053:RDU983062 RNQ983053:RNQ983062 RXM983053:RXM983062 SHI983053:SHI983062 SRE983053:SRE983062 TBA983053:TBA983062 TKW983053:TKW983062 TUS983053:TUS983062 UEO983053:UEO983062 UOK983053:UOK983062 UYG983053:UYG983062 VIC983053:VIC983062 VRY983053:VRY983062 WBU983053:WBU983062 WLQ983053:WLQ983062 WVM983053:WVM983062" xr:uid="{00000000-0002-0000-2600-000001000000}">
      <formula1>$A$31:$A$67</formula1>
    </dataValidation>
    <dataValidation type="list" allowBlank="1" showInputMessage="1" showErrorMessage="1" sqref="H13:H22 JD13:JD22 SZ13:SZ22 ACV13:ACV22 AMR13:AMR22 AWN13:AWN22 BGJ13:BGJ22 BQF13:BQF22 CAB13:CAB22 CJX13:CJX22 CTT13:CTT22 DDP13:DDP22 DNL13:DNL22 DXH13:DXH22 EHD13:EHD22 EQZ13:EQZ22 FAV13:FAV22 FKR13:FKR22 FUN13:FUN22 GEJ13:GEJ22 GOF13:GOF22 GYB13:GYB22 HHX13:HHX22 HRT13:HRT22 IBP13:IBP22 ILL13:ILL22 IVH13:IVH22 JFD13:JFD22 JOZ13:JOZ22 JYV13:JYV22 KIR13:KIR22 KSN13:KSN22 LCJ13:LCJ22 LMF13:LMF22 LWB13:LWB22 MFX13:MFX22 MPT13:MPT22 MZP13:MZP22 NJL13:NJL22 NTH13:NTH22 ODD13:ODD22 OMZ13:OMZ22 OWV13:OWV22 PGR13:PGR22 PQN13:PQN22 QAJ13:QAJ22 QKF13:QKF22 QUB13:QUB22 RDX13:RDX22 RNT13:RNT22 RXP13:RXP22 SHL13:SHL22 SRH13:SRH22 TBD13:TBD22 TKZ13:TKZ22 TUV13:TUV22 UER13:UER22 UON13:UON22 UYJ13:UYJ22 VIF13:VIF22 VSB13:VSB22 WBX13:WBX22 WLT13:WLT22 WVP13:WVP22 H65549:H65558 JD65549:JD65558 SZ65549:SZ65558 ACV65549:ACV65558 AMR65549:AMR65558 AWN65549:AWN65558 BGJ65549:BGJ65558 BQF65549:BQF65558 CAB65549:CAB65558 CJX65549:CJX65558 CTT65549:CTT65558 DDP65549:DDP65558 DNL65549:DNL65558 DXH65549:DXH65558 EHD65549:EHD65558 EQZ65549:EQZ65558 FAV65549:FAV65558 FKR65549:FKR65558 FUN65549:FUN65558 GEJ65549:GEJ65558 GOF65549:GOF65558 GYB65549:GYB65558 HHX65549:HHX65558 HRT65549:HRT65558 IBP65549:IBP65558 ILL65549:ILL65558 IVH65549:IVH65558 JFD65549:JFD65558 JOZ65549:JOZ65558 JYV65549:JYV65558 KIR65549:KIR65558 KSN65549:KSN65558 LCJ65549:LCJ65558 LMF65549:LMF65558 LWB65549:LWB65558 MFX65549:MFX65558 MPT65549:MPT65558 MZP65549:MZP65558 NJL65549:NJL65558 NTH65549:NTH65558 ODD65549:ODD65558 OMZ65549:OMZ65558 OWV65549:OWV65558 PGR65549:PGR65558 PQN65549:PQN65558 QAJ65549:QAJ65558 QKF65549:QKF65558 QUB65549:QUB65558 RDX65549:RDX65558 RNT65549:RNT65558 RXP65549:RXP65558 SHL65549:SHL65558 SRH65549:SRH65558 TBD65549:TBD65558 TKZ65549:TKZ65558 TUV65549:TUV65558 UER65549:UER65558 UON65549:UON65558 UYJ65549:UYJ65558 VIF65549:VIF65558 VSB65549:VSB65558 WBX65549:WBX65558 WLT65549:WLT65558 WVP65549:WVP65558 H131085:H131094 JD131085:JD131094 SZ131085:SZ131094 ACV131085:ACV131094 AMR131085:AMR131094 AWN131085:AWN131094 BGJ131085:BGJ131094 BQF131085:BQF131094 CAB131085:CAB131094 CJX131085:CJX131094 CTT131085:CTT131094 DDP131085:DDP131094 DNL131085:DNL131094 DXH131085:DXH131094 EHD131085:EHD131094 EQZ131085:EQZ131094 FAV131085:FAV131094 FKR131085:FKR131094 FUN131085:FUN131094 GEJ131085:GEJ131094 GOF131085:GOF131094 GYB131085:GYB131094 HHX131085:HHX131094 HRT131085:HRT131094 IBP131085:IBP131094 ILL131085:ILL131094 IVH131085:IVH131094 JFD131085:JFD131094 JOZ131085:JOZ131094 JYV131085:JYV131094 KIR131085:KIR131094 KSN131085:KSN131094 LCJ131085:LCJ131094 LMF131085:LMF131094 LWB131085:LWB131094 MFX131085:MFX131094 MPT131085:MPT131094 MZP131085:MZP131094 NJL131085:NJL131094 NTH131085:NTH131094 ODD131085:ODD131094 OMZ131085:OMZ131094 OWV131085:OWV131094 PGR131085:PGR131094 PQN131085:PQN131094 QAJ131085:QAJ131094 QKF131085:QKF131094 QUB131085:QUB131094 RDX131085:RDX131094 RNT131085:RNT131094 RXP131085:RXP131094 SHL131085:SHL131094 SRH131085:SRH131094 TBD131085:TBD131094 TKZ131085:TKZ131094 TUV131085:TUV131094 UER131085:UER131094 UON131085:UON131094 UYJ131085:UYJ131094 VIF131085:VIF131094 VSB131085:VSB131094 WBX131085:WBX131094 WLT131085:WLT131094 WVP131085:WVP131094 H196621:H196630 JD196621:JD196630 SZ196621:SZ196630 ACV196621:ACV196630 AMR196621:AMR196630 AWN196621:AWN196630 BGJ196621:BGJ196630 BQF196621:BQF196630 CAB196621:CAB196630 CJX196621:CJX196630 CTT196621:CTT196630 DDP196621:DDP196630 DNL196621:DNL196630 DXH196621:DXH196630 EHD196621:EHD196630 EQZ196621:EQZ196630 FAV196621:FAV196630 FKR196621:FKR196630 FUN196621:FUN196630 GEJ196621:GEJ196630 GOF196621:GOF196630 GYB196621:GYB196630 HHX196621:HHX196630 HRT196621:HRT196630 IBP196621:IBP196630 ILL196621:ILL196630 IVH196621:IVH196630 JFD196621:JFD196630 JOZ196621:JOZ196630 JYV196621:JYV196630 KIR196621:KIR196630 KSN196621:KSN196630 LCJ196621:LCJ196630 LMF196621:LMF196630 LWB196621:LWB196630 MFX196621:MFX196630 MPT196621:MPT196630 MZP196621:MZP196630 NJL196621:NJL196630 NTH196621:NTH196630 ODD196621:ODD196630 OMZ196621:OMZ196630 OWV196621:OWV196630 PGR196621:PGR196630 PQN196621:PQN196630 QAJ196621:QAJ196630 QKF196621:QKF196630 QUB196621:QUB196630 RDX196621:RDX196630 RNT196621:RNT196630 RXP196621:RXP196630 SHL196621:SHL196630 SRH196621:SRH196630 TBD196621:TBD196630 TKZ196621:TKZ196630 TUV196621:TUV196630 UER196621:UER196630 UON196621:UON196630 UYJ196621:UYJ196630 VIF196621:VIF196630 VSB196621:VSB196630 WBX196621:WBX196630 WLT196621:WLT196630 WVP196621:WVP196630 H262157:H262166 JD262157:JD262166 SZ262157:SZ262166 ACV262157:ACV262166 AMR262157:AMR262166 AWN262157:AWN262166 BGJ262157:BGJ262166 BQF262157:BQF262166 CAB262157:CAB262166 CJX262157:CJX262166 CTT262157:CTT262166 DDP262157:DDP262166 DNL262157:DNL262166 DXH262157:DXH262166 EHD262157:EHD262166 EQZ262157:EQZ262166 FAV262157:FAV262166 FKR262157:FKR262166 FUN262157:FUN262166 GEJ262157:GEJ262166 GOF262157:GOF262166 GYB262157:GYB262166 HHX262157:HHX262166 HRT262157:HRT262166 IBP262157:IBP262166 ILL262157:ILL262166 IVH262157:IVH262166 JFD262157:JFD262166 JOZ262157:JOZ262166 JYV262157:JYV262166 KIR262157:KIR262166 KSN262157:KSN262166 LCJ262157:LCJ262166 LMF262157:LMF262166 LWB262157:LWB262166 MFX262157:MFX262166 MPT262157:MPT262166 MZP262157:MZP262166 NJL262157:NJL262166 NTH262157:NTH262166 ODD262157:ODD262166 OMZ262157:OMZ262166 OWV262157:OWV262166 PGR262157:PGR262166 PQN262157:PQN262166 QAJ262157:QAJ262166 QKF262157:QKF262166 QUB262157:QUB262166 RDX262157:RDX262166 RNT262157:RNT262166 RXP262157:RXP262166 SHL262157:SHL262166 SRH262157:SRH262166 TBD262157:TBD262166 TKZ262157:TKZ262166 TUV262157:TUV262166 UER262157:UER262166 UON262157:UON262166 UYJ262157:UYJ262166 VIF262157:VIF262166 VSB262157:VSB262166 WBX262157:WBX262166 WLT262157:WLT262166 WVP262157:WVP262166 H327693:H327702 JD327693:JD327702 SZ327693:SZ327702 ACV327693:ACV327702 AMR327693:AMR327702 AWN327693:AWN327702 BGJ327693:BGJ327702 BQF327693:BQF327702 CAB327693:CAB327702 CJX327693:CJX327702 CTT327693:CTT327702 DDP327693:DDP327702 DNL327693:DNL327702 DXH327693:DXH327702 EHD327693:EHD327702 EQZ327693:EQZ327702 FAV327693:FAV327702 FKR327693:FKR327702 FUN327693:FUN327702 GEJ327693:GEJ327702 GOF327693:GOF327702 GYB327693:GYB327702 HHX327693:HHX327702 HRT327693:HRT327702 IBP327693:IBP327702 ILL327693:ILL327702 IVH327693:IVH327702 JFD327693:JFD327702 JOZ327693:JOZ327702 JYV327693:JYV327702 KIR327693:KIR327702 KSN327693:KSN327702 LCJ327693:LCJ327702 LMF327693:LMF327702 LWB327693:LWB327702 MFX327693:MFX327702 MPT327693:MPT327702 MZP327693:MZP327702 NJL327693:NJL327702 NTH327693:NTH327702 ODD327693:ODD327702 OMZ327693:OMZ327702 OWV327693:OWV327702 PGR327693:PGR327702 PQN327693:PQN327702 QAJ327693:QAJ327702 QKF327693:QKF327702 QUB327693:QUB327702 RDX327693:RDX327702 RNT327693:RNT327702 RXP327693:RXP327702 SHL327693:SHL327702 SRH327693:SRH327702 TBD327693:TBD327702 TKZ327693:TKZ327702 TUV327693:TUV327702 UER327693:UER327702 UON327693:UON327702 UYJ327693:UYJ327702 VIF327693:VIF327702 VSB327693:VSB327702 WBX327693:WBX327702 WLT327693:WLT327702 WVP327693:WVP327702 H393229:H393238 JD393229:JD393238 SZ393229:SZ393238 ACV393229:ACV393238 AMR393229:AMR393238 AWN393229:AWN393238 BGJ393229:BGJ393238 BQF393229:BQF393238 CAB393229:CAB393238 CJX393229:CJX393238 CTT393229:CTT393238 DDP393229:DDP393238 DNL393229:DNL393238 DXH393229:DXH393238 EHD393229:EHD393238 EQZ393229:EQZ393238 FAV393229:FAV393238 FKR393229:FKR393238 FUN393229:FUN393238 GEJ393229:GEJ393238 GOF393229:GOF393238 GYB393229:GYB393238 HHX393229:HHX393238 HRT393229:HRT393238 IBP393229:IBP393238 ILL393229:ILL393238 IVH393229:IVH393238 JFD393229:JFD393238 JOZ393229:JOZ393238 JYV393229:JYV393238 KIR393229:KIR393238 KSN393229:KSN393238 LCJ393229:LCJ393238 LMF393229:LMF393238 LWB393229:LWB393238 MFX393229:MFX393238 MPT393229:MPT393238 MZP393229:MZP393238 NJL393229:NJL393238 NTH393229:NTH393238 ODD393229:ODD393238 OMZ393229:OMZ393238 OWV393229:OWV393238 PGR393229:PGR393238 PQN393229:PQN393238 QAJ393229:QAJ393238 QKF393229:QKF393238 QUB393229:QUB393238 RDX393229:RDX393238 RNT393229:RNT393238 RXP393229:RXP393238 SHL393229:SHL393238 SRH393229:SRH393238 TBD393229:TBD393238 TKZ393229:TKZ393238 TUV393229:TUV393238 UER393229:UER393238 UON393229:UON393238 UYJ393229:UYJ393238 VIF393229:VIF393238 VSB393229:VSB393238 WBX393229:WBX393238 WLT393229:WLT393238 WVP393229:WVP393238 H458765:H458774 JD458765:JD458774 SZ458765:SZ458774 ACV458765:ACV458774 AMR458765:AMR458774 AWN458765:AWN458774 BGJ458765:BGJ458774 BQF458765:BQF458774 CAB458765:CAB458774 CJX458765:CJX458774 CTT458765:CTT458774 DDP458765:DDP458774 DNL458765:DNL458774 DXH458765:DXH458774 EHD458765:EHD458774 EQZ458765:EQZ458774 FAV458765:FAV458774 FKR458765:FKR458774 FUN458765:FUN458774 GEJ458765:GEJ458774 GOF458765:GOF458774 GYB458765:GYB458774 HHX458765:HHX458774 HRT458765:HRT458774 IBP458765:IBP458774 ILL458765:ILL458774 IVH458765:IVH458774 JFD458765:JFD458774 JOZ458765:JOZ458774 JYV458765:JYV458774 KIR458765:KIR458774 KSN458765:KSN458774 LCJ458765:LCJ458774 LMF458765:LMF458774 LWB458765:LWB458774 MFX458765:MFX458774 MPT458765:MPT458774 MZP458765:MZP458774 NJL458765:NJL458774 NTH458765:NTH458774 ODD458765:ODD458774 OMZ458765:OMZ458774 OWV458765:OWV458774 PGR458765:PGR458774 PQN458765:PQN458774 QAJ458765:QAJ458774 QKF458765:QKF458774 QUB458765:QUB458774 RDX458765:RDX458774 RNT458765:RNT458774 RXP458765:RXP458774 SHL458765:SHL458774 SRH458765:SRH458774 TBD458765:TBD458774 TKZ458765:TKZ458774 TUV458765:TUV458774 UER458765:UER458774 UON458765:UON458774 UYJ458765:UYJ458774 VIF458765:VIF458774 VSB458765:VSB458774 WBX458765:WBX458774 WLT458765:WLT458774 WVP458765:WVP458774 H524301:H524310 JD524301:JD524310 SZ524301:SZ524310 ACV524301:ACV524310 AMR524301:AMR524310 AWN524301:AWN524310 BGJ524301:BGJ524310 BQF524301:BQF524310 CAB524301:CAB524310 CJX524301:CJX524310 CTT524301:CTT524310 DDP524301:DDP524310 DNL524301:DNL524310 DXH524301:DXH524310 EHD524301:EHD524310 EQZ524301:EQZ524310 FAV524301:FAV524310 FKR524301:FKR524310 FUN524301:FUN524310 GEJ524301:GEJ524310 GOF524301:GOF524310 GYB524301:GYB524310 HHX524301:HHX524310 HRT524301:HRT524310 IBP524301:IBP524310 ILL524301:ILL524310 IVH524301:IVH524310 JFD524301:JFD524310 JOZ524301:JOZ524310 JYV524301:JYV524310 KIR524301:KIR524310 KSN524301:KSN524310 LCJ524301:LCJ524310 LMF524301:LMF524310 LWB524301:LWB524310 MFX524301:MFX524310 MPT524301:MPT524310 MZP524301:MZP524310 NJL524301:NJL524310 NTH524301:NTH524310 ODD524301:ODD524310 OMZ524301:OMZ524310 OWV524301:OWV524310 PGR524301:PGR524310 PQN524301:PQN524310 QAJ524301:QAJ524310 QKF524301:QKF524310 QUB524301:QUB524310 RDX524301:RDX524310 RNT524301:RNT524310 RXP524301:RXP524310 SHL524301:SHL524310 SRH524301:SRH524310 TBD524301:TBD524310 TKZ524301:TKZ524310 TUV524301:TUV524310 UER524301:UER524310 UON524301:UON524310 UYJ524301:UYJ524310 VIF524301:VIF524310 VSB524301:VSB524310 WBX524301:WBX524310 WLT524301:WLT524310 WVP524301:WVP524310 H589837:H589846 JD589837:JD589846 SZ589837:SZ589846 ACV589837:ACV589846 AMR589837:AMR589846 AWN589837:AWN589846 BGJ589837:BGJ589846 BQF589837:BQF589846 CAB589837:CAB589846 CJX589837:CJX589846 CTT589837:CTT589846 DDP589837:DDP589846 DNL589837:DNL589846 DXH589837:DXH589846 EHD589837:EHD589846 EQZ589837:EQZ589846 FAV589837:FAV589846 FKR589837:FKR589846 FUN589837:FUN589846 GEJ589837:GEJ589846 GOF589837:GOF589846 GYB589837:GYB589846 HHX589837:HHX589846 HRT589837:HRT589846 IBP589837:IBP589846 ILL589837:ILL589846 IVH589837:IVH589846 JFD589837:JFD589846 JOZ589837:JOZ589846 JYV589837:JYV589846 KIR589837:KIR589846 KSN589837:KSN589846 LCJ589837:LCJ589846 LMF589837:LMF589846 LWB589837:LWB589846 MFX589837:MFX589846 MPT589837:MPT589846 MZP589837:MZP589846 NJL589837:NJL589846 NTH589837:NTH589846 ODD589837:ODD589846 OMZ589837:OMZ589846 OWV589837:OWV589846 PGR589837:PGR589846 PQN589837:PQN589846 QAJ589837:QAJ589846 QKF589837:QKF589846 QUB589837:QUB589846 RDX589837:RDX589846 RNT589837:RNT589846 RXP589837:RXP589846 SHL589837:SHL589846 SRH589837:SRH589846 TBD589837:TBD589846 TKZ589837:TKZ589846 TUV589837:TUV589846 UER589837:UER589846 UON589837:UON589846 UYJ589837:UYJ589846 VIF589837:VIF589846 VSB589837:VSB589846 WBX589837:WBX589846 WLT589837:WLT589846 WVP589837:WVP589846 H655373:H655382 JD655373:JD655382 SZ655373:SZ655382 ACV655373:ACV655382 AMR655373:AMR655382 AWN655373:AWN655382 BGJ655373:BGJ655382 BQF655373:BQF655382 CAB655373:CAB655382 CJX655373:CJX655382 CTT655373:CTT655382 DDP655373:DDP655382 DNL655373:DNL655382 DXH655373:DXH655382 EHD655373:EHD655382 EQZ655373:EQZ655382 FAV655373:FAV655382 FKR655373:FKR655382 FUN655373:FUN655382 GEJ655373:GEJ655382 GOF655373:GOF655382 GYB655373:GYB655382 HHX655373:HHX655382 HRT655373:HRT655382 IBP655373:IBP655382 ILL655373:ILL655382 IVH655373:IVH655382 JFD655373:JFD655382 JOZ655373:JOZ655382 JYV655373:JYV655382 KIR655373:KIR655382 KSN655373:KSN655382 LCJ655373:LCJ655382 LMF655373:LMF655382 LWB655373:LWB655382 MFX655373:MFX655382 MPT655373:MPT655382 MZP655373:MZP655382 NJL655373:NJL655382 NTH655373:NTH655382 ODD655373:ODD655382 OMZ655373:OMZ655382 OWV655373:OWV655382 PGR655373:PGR655382 PQN655373:PQN655382 QAJ655373:QAJ655382 QKF655373:QKF655382 QUB655373:QUB655382 RDX655373:RDX655382 RNT655373:RNT655382 RXP655373:RXP655382 SHL655373:SHL655382 SRH655373:SRH655382 TBD655373:TBD655382 TKZ655373:TKZ655382 TUV655373:TUV655382 UER655373:UER655382 UON655373:UON655382 UYJ655373:UYJ655382 VIF655373:VIF655382 VSB655373:VSB655382 WBX655373:WBX655382 WLT655373:WLT655382 WVP655373:WVP655382 H720909:H720918 JD720909:JD720918 SZ720909:SZ720918 ACV720909:ACV720918 AMR720909:AMR720918 AWN720909:AWN720918 BGJ720909:BGJ720918 BQF720909:BQF720918 CAB720909:CAB720918 CJX720909:CJX720918 CTT720909:CTT720918 DDP720909:DDP720918 DNL720909:DNL720918 DXH720909:DXH720918 EHD720909:EHD720918 EQZ720909:EQZ720918 FAV720909:FAV720918 FKR720909:FKR720918 FUN720909:FUN720918 GEJ720909:GEJ720918 GOF720909:GOF720918 GYB720909:GYB720918 HHX720909:HHX720918 HRT720909:HRT720918 IBP720909:IBP720918 ILL720909:ILL720918 IVH720909:IVH720918 JFD720909:JFD720918 JOZ720909:JOZ720918 JYV720909:JYV720918 KIR720909:KIR720918 KSN720909:KSN720918 LCJ720909:LCJ720918 LMF720909:LMF720918 LWB720909:LWB720918 MFX720909:MFX720918 MPT720909:MPT720918 MZP720909:MZP720918 NJL720909:NJL720918 NTH720909:NTH720918 ODD720909:ODD720918 OMZ720909:OMZ720918 OWV720909:OWV720918 PGR720909:PGR720918 PQN720909:PQN720918 QAJ720909:QAJ720918 QKF720909:QKF720918 QUB720909:QUB720918 RDX720909:RDX720918 RNT720909:RNT720918 RXP720909:RXP720918 SHL720909:SHL720918 SRH720909:SRH720918 TBD720909:TBD720918 TKZ720909:TKZ720918 TUV720909:TUV720918 UER720909:UER720918 UON720909:UON720918 UYJ720909:UYJ720918 VIF720909:VIF720918 VSB720909:VSB720918 WBX720909:WBX720918 WLT720909:WLT720918 WVP720909:WVP720918 H786445:H786454 JD786445:JD786454 SZ786445:SZ786454 ACV786445:ACV786454 AMR786445:AMR786454 AWN786445:AWN786454 BGJ786445:BGJ786454 BQF786445:BQF786454 CAB786445:CAB786454 CJX786445:CJX786454 CTT786445:CTT786454 DDP786445:DDP786454 DNL786445:DNL786454 DXH786445:DXH786454 EHD786445:EHD786454 EQZ786445:EQZ786454 FAV786445:FAV786454 FKR786445:FKR786454 FUN786445:FUN786454 GEJ786445:GEJ786454 GOF786445:GOF786454 GYB786445:GYB786454 HHX786445:HHX786454 HRT786445:HRT786454 IBP786445:IBP786454 ILL786445:ILL786454 IVH786445:IVH786454 JFD786445:JFD786454 JOZ786445:JOZ786454 JYV786445:JYV786454 KIR786445:KIR786454 KSN786445:KSN786454 LCJ786445:LCJ786454 LMF786445:LMF786454 LWB786445:LWB786454 MFX786445:MFX786454 MPT786445:MPT786454 MZP786445:MZP786454 NJL786445:NJL786454 NTH786445:NTH786454 ODD786445:ODD786454 OMZ786445:OMZ786454 OWV786445:OWV786454 PGR786445:PGR786454 PQN786445:PQN786454 QAJ786445:QAJ786454 QKF786445:QKF786454 QUB786445:QUB786454 RDX786445:RDX786454 RNT786445:RNT786454 RXP786445:RXP786454 SHL786445:SHL786454 SRH786445:SRH786454 TBD786445:TBD786454 TKZ786445:TKZ786454 TUV786445:TUV786454 UER786445:UER786454 UON786445:UON786454 UYJ786445:UYJ786454 VIF786445:VIF786454 VSB786445:VSB786454 WBX786445:WBX786454 WLT786445:WLT786454 WVP786445:WVP786454 H851981:H851990 JD851981:JD851990 SZ851981:SZ851990 ACV851981:ACV851990 AMR851981:AMR851990 AWN851981:AWN851990 BGJ851981:BGJ851990 BQF851981:BQF851990 CAB851981:CAB851990 CJX851981:CJX851990 CTT851981:CTT851990 DDP851981:DDP851990 DNL851981:DNL851990 DXH851981:DXH851990 EHD851981:EHD851990 EQZ851981:EQZ851990 FAV851981:FAV851990 FKR851981:FKR851990 FUN851981:FUN851990 GEJ851981:GEJ851990 GOF851981:GOF851990 GYB851981:GYB851990 HHX851981:HHX851990 HRT851981:HRT851990 IBP851981:IBP851990 ILL851981:ILL851990 IVH851981:IVH851990 JFD851981:JFD851990 JOZ851981:JOZ851990 JYV851981:JYV851990 KIR851981:KIR851990 KSN851981:KSN851990 LCJ851981:LCJ851990 LMF851981:LMF851990 LWB851981:LWB851990 MFX851981:MFX851990 MPT851981:MPT851990 MZP851981:MZP851990 NJL851981:NJL851990 NTH851981:NTH851990 ODD851981:ODD851990 OMZ851981:OMZ851990 OWV851981:OWV851990 PGR851981:PGR851990 PQN851981:PQN851990 QAJ851981:QAJ851990 QKF851981:QKF851990 QUB851981:QUB851990 RDX851981:RDX851990 RNT851981:RNT851990 RXP851981:RXP851990 SHL851981:SHL851990 SRH851981:SRH851990 TBD851981:TBD851990 TKZ851981:TKZ851990 TUV851981:TUV851990 UER851981:UER851990 UON851981:UON851990 UYJ851981:UYJ851990 VIF851981:VIF851990 VSB851981:VSB851990 WBX851981:WBX851990 WLT851981:WLT851990 WVP851981:WVP851990 H917517:H917526 JD917517:JD917526 SZ917517:SZ917526 ACV917517:ACV917526 AMR917517:AMR917526 AWN917517:AWN917526 BGJ917517:BGJ917526 BQF917517:BQF917526 CAB917517:CAB917526 CJX917517:CJX917526 CTT917517:CTT917526 DDP917517:DDP917526 DNL917517:DNL917526 DXH917517:DXH917526 EHD917517:EHD917526 EQZ917517:EQZ917526 FAV917517:FAV917526 FKR917517:FKR917526 FUN917517:FUN917526 GEJ917517:GEJ917526 GOF917517:GOF917526 GYB917517:GYB917526 HHX917517:HHX917526 HRT917517:HRT917526 IBP917517:IBP917526 ILL917517:ILL917526 IVH917517:IVH917526 JFD917517:JFD917526 JOZ917517:JOZ917526 JYV917517:JYV917526 KIR917517:KIR917526 KSN917517:KSN917526 LCJ917517:LCJ917526 LMF917517:LMF917526 LWB917517:LWB917526 MFX917517:MFX917526 MPT917517:MPT917526 MZP917517:MZP917526 NJL917517:NJL917526 NTH917517:NTH917526 ODD917517:ODD917526 OMZ917517:OMZ917526 OWV917517:OWV917526 PGR917517:PGR917526 PQN917517:PQN917526 QAJ917517:QAJ917526 QKF917517:QKF917526 QUB917517:QUB917526 RDX917517:RDX917526 RNT917517:RNT917526 RXP917517:RXP917526 SHL917517:SHL917526 SRH917517:SRH917526 TBD917517:TBD917526 TKZ917517:TKZ917526 TUV917517:TUV917526 UER917517:UER917526 UON917517:UON917526 UYJ917517:UYJ917526 VIF917517:VIF917526 VSB917517:VSB917526 WBX917517:WBX917526 WLT917517:WLT917526 WVP917517:WVP917526 H983053:H983062 JD983053:JD983062 SZ983053:SZ983062 ACV983053:ACV983062 AMR983053:AMR983062 AWN983053:AWN983062 BGJ983053:BGJ983062 BQF983053:BQF983062 CAB983053:CAB983062 CJX983053:CJX983062 CTT983053:CTT983062 DDP983053:DDP983062 DNL983053:DNL983062 DXH983053:DXH983062 EHD983053:EHD983062 EQZ983053:EQZ983062 FAV983053:FAV983062 FKR983053:FKR983062 FUN983053:FUN983062 GEJ983053:GEJ983062 GOF983053:GOF983062 GYB983053:GYB983062 HHX983053:HHX983062 HRT983053:HRT983062 IBP983053:IBP983062 ILL983053:ILL983062 IVH983053:IVH983062 JFD983053:JFD983062 JOZ983053:JOZ983062 JYV983053:JYV983062 KIR983053:KIR983062 KSN983053:KSN983062 LCJ983053:LCJ983062 LMF983053:LMF983062 LWB983053:LWB983062 MFX983053:MFX983062 MPT983053:MPT983062 MZP983053:MZP983062 NJL983053:NJL983062 NTH983053:NTH983062 ODD983053:ODD983062 OMZ983053:OMZ983062 OWV983053:OWV983062 PGR983053:PGR983062 PQN983053:PQN983062 QAJ983053:QAJ983062 QKF983053:QKF983062 QUB983053:QUB983062 RDX983053:RDX983062 RNT983053:RNT983062 RXP983053:RXP983062 SHL983053:SHL983062 SRH983053:SRH983062 TBD983053:TBD983062 TKZ983053:TKZ983062 TUV983053:TUV983062 UER983053:UER983062 UON983053:UON983062 UYJ983053:UYJ983062 VIF983053:VIF983062 VSB983053:VSB983062 WBX983053:WBX983062 WLT983053:WLT983062 WVP983053:WVP983062 J13:J22 JF13:JF22 TB13:TB22 ACX13:ACX22 AMT13:AMT22 AWP13:AWP22 BGL13:BGL22 BQH13:BQH22 CAD13:CAD22 CJZ13:CJZ22 CTV13:CTV22 DDR13:DDR22 DNN13:DNN22 DXJ13:DXJ22 EHF13:EHF22 ERB13:ERB22 FAX13:FAX22 FKT13:FKT22 FUP13:FUP22 GEL13:GEL22 GOH13:GOH22 GYD13:GYD22 HHZ13:HHZ22 HRV13:HRV22 IBR13:IBR22 ILN13:ILN22 IVJ13:IVJ22 JFF13:JFF22 JPB13:JPB22 JYX13:JYX22 KIT13:KIT22 KSP13:KSP22 LCL13:LCL22 LMH13:LMH22 LWD13:LWD22 MFZ13:MFZ22 MPV13:MPV22 MZR13:MZR22 NJN13:NJN22 NTJ13:NTJ22 ODF13:ODF22 ONB13:ONB22 OWX13:OWX22 PGT13:PGT22 PQP13:PQP22 QAL13:QAL22 QKH13:QKH22 QUD13:QUD22 RDZ13:RDZ22 RNV13:RNV22 RXR13:RXR22 SHN13:SHN22 SRJ13:SRJ22 TBF13:TBF22 TLB13:TLB22 TUX13:TUX22 UET13:UET22 UOP13:UOP22 UYL13:UYL22 VIH13:VIH22 VSD13:VSD22 WBZ13:WBZ22 WLV13:WLV22 WVR13:WVR22 J65549:J65558 JF65549:JF65558 TB65549:TB65558 ACX65549:ACX65558 AMT65549:AMT65558 AWP65549:AWP65558 BGL65549:BGL65558 BQH65549:BQH65558 CAD65549:CAD65558 CJZ65549:CJZ65558 CTV65549:CTV65558 DDR65549:DDR65558 DNN65549:DNN65558 DXJ65549:DXJ65558 EHF65549:EHF65558 ERB65549:ERB65558 FAX65549:FAX65558 FKT65549:FKT65558 FUP65549:FUP65558 GEL65549:GEL65558 GOH65549:GOH65558 GYD65549:GYD65558 HHZ65549:HHZ65558 HRV65549:HRV65558 IBR65549:IBR65558 ILN65549:ILN65558 IVJ65549:IVJ65558 JFF65549:JFF65558 JPB65549:JPB65558 JYX65549:JYX65558 KIT65549:KIT65558 KSP65549:KSP65558 LCL65549:LCL65558 LMH65549:LMH65558 LWD65549:LWD65558 MFZ65549:MFZ65558 MPV65549:MPV65558 MZR65549:MZR65558 NJN65549:NJN65558 NTJ65549:NTJ65558 ODF65549:ODF65558 ONB65549:ONB65558 OWX65549:OWX65558 PGT65549:PGT65558 PQP65549:PQP65558 QAL65549:QAL65558 QKH65549:QKH65558 QUD65549:QUD65558 RDZ65549:RDZ65558 RNV65549:RNV65558 RXR65549:RXR65558 SHN65549:SHN65558 SRJ65549:SRJ65558 TBF65549:TBF65558 TLB65549:TLB65558 TUX65549:TUX65558 UET65549:UET65558 UOP65549:UOP65558 UYL65549:UYL65558 VIH65549:VIH65558 VSD65549:VSD65558 WBZ65549:WBZ65558 WLV65549:WLV65558 WVR65549:WVR65558 J131085:J131094 JF131085:JF131094 TB131085:TB131094 ACX131085:ACX131094 AMT131085:AMT131094 AWP131085:AWP131094 BGL131085:BGL131094 BQH131085:BQH131094 CAD131085:CAD131094 CJZ131085:CJZ131094 CTV131085:CTV131094 DDR131085:DDR131094 DNN131085:DNN131094 DXJ131085:DXJ131094 EHF131085:EHF131094 ERB131085:ERB131094 FAX131085:FAX131094 FKT131085:FKT131094 FUP131085:FUP131094 GEL131085:GEL131094 GOH131085:GOH131094 GYD131085:GYD131094 HHZ131085:HHZ131094 HRV131085:HRV131094 IBR131085:IBR131094 ILN131085:ILN131094 IVJ131085:IVJ131094 JFF131085:JFF131094 JPB131085:JPB131094 JYX131085:JYX131094 KIT131085:KIT131094 KSP131085:KSP131094 LCL131085:LCL131094 LMH131085:LMH131094 LWD131085:LWD131094 MFZ131085:MFZ131094 MPV131085:MPV131094 MZR131085:MZR131094 NJN131085:NJN131094 NTJ131085:NTJ131094 ODF131085:ODF131094 ONB131085:ONB131094 OWX131085:OWX131094 PGT131085:PGT131094 PQP131085:PQP131094 QAL131085:QAL131094 QKH131085:QKH131094 QUD131085:QUD131094 RDZ131085:RDZ131094 RNV131085:RNV131094 RXR131085:RXR131094 SHN131085:SHN131094 SRJ131085:SRJ131094 TBF131085:TBF131094 TLB131085:TLB131094 TUX131085:TUX131094 UET131085:UET131094 UOP131085:UOP131094 UYL131085:UYL131094 VIH131085:VIH131094 VSD131085:VSD131094 WBZ131085:WBZ131094 WLV131085:WLV131094 WVR131085:WVR131094 J196621:J196630 JF196621:JF196630 TB196621:TB196630 ACX196621:ACX196630 AMT196621:AMT196630 AWP196621:AWP196630 BGL196621:BGL196630 BQH196621:BQH196630 CAD196621:CAD196630 CJZ196621:CJZ196630 CTV196621:CTV196630 DDR196621:DDR196630 DNN196621:DNN196630 DXJ196621:DXJ196630 EHF196621:EHF196630 ERB196621:ERB196630 FAX196621:FAX196630 FKT196621:FKT196630 FUP196621:FUP196630 GEL196621:GEL196630 GOH196621:GOH196630 GYD196621:GYD196630 HHZ196621:HHZ196630 HRV196621:HRV196630 IBR196621:IBR196630 ILN196621:ILN196630 IVJ196621:IVJ196630 JFF196621:JFF196630 JPB196621:JPB196630 JYX196621:JYX196630 KIT196621:KIT196630 KSP196621:KSP196630 LCL196621:LCL196630 LMH196621:LMH196630 LWD196621:LWD196630 MFZ196621:MFZ196630 MPV196621:MPV196630 MZR196621:MZR196630 NJN196621:NJN196630 NTJ196621:NTJ196630 ODF196621:ODF196630 ONB196621:ONB196630 OWX196621:OWX196630 PGT196621:PGT196630 PQP196621:PQP196630 QAL196621:QAL196630 QKH196621:QKH196630 QUD196621:QUD196630 RDZ196621:RDZ196630 RNV196621:RNV196630 RXR196621:RXR196630 SHN196621:SHN196630 SRJ196621:SRJ196630 TBF196621:TBF196630 TLB196621:TLB196630 TUX196621:TUX196630 UET196621:UET196630 UOP196621:UOP196630 UYL196621:UYL196630 VIH196621:VIH196630 VSD196621:VSD196630 WBZ196621:WBZ196630 WLV196621:WLV196630 WVR196621:WVR196630 J262157:J262166 JF262157:JF262166 TB262157:TB262166 ACX262157:ACX262166 AMT262157:AMT262166 AWP262157:AWP262166 BGL262157:BGL262166 BQH262157:BQH262166 CAD262157:CAD262166 CJZ262157:CJZ262166 CTV262157:CTV262166 DDR262157:DDR262166 DNN262157:DNN262166 DXJ262157:DXJ262166 EHF262157:EHF262166 ERB262157:ERB262166 FAX262157:FAX262166 FKT262157:FKT262166 FUP262157:FUP262166 GEL262157:GEL262166 GOH262157:GOH262166 GYD262157:GYD262166 HHZ262157:HHZ262166 HRV262157:HRV262166 IBR262157:IBR262166 ILN262157:ILN262166 IVJ262157:IVJ262166 JFF262157:JFF262166 JPB262157:JPB262166 JYX262157:JYX262166 KIT262157:KIT262166 KSP262157:KSP262166 LCL262157:LCL262166 LMH262157:LMH262166 LWD262157:LWD262166 MFZ262157:MFZ262166 MPV262157:MPV262166 MZR262157:MZR262166 NJN262157:NJN262166 NTJ262157:NTJ262166 ODF262157:ODF262166 ONB262157:ONB262166 OWX262157:OWX262166 PGT262157:PGT262166 PQP262157:PQP262166 QAL262157:QAL262166 QKH262157:QKH262166 QUD262157:QUD262166 RDZ262157:RDZ262166 RNV262157:RNV262166 RXR262157:RXR262166 SHN262157:SHN262166 SRJ262157:SRJ262166 TBF262157:TBF262166 TLB262157:TLB262166 TUX262157:TUX262166 UET262157:UET262166 UOP262157:UOP262166 UYL262157:UYL262166 VIH262157:VIH262166 VSD262157:VSD262166 WBZ262157:WBZ262166 WLV262157:WLV262166 WVR262157:WVR262166 J327693:J327702 JF327693:JF327702 TB327693:TB327702 ACX327693:ACX327702 AMT327693:AMT327702 AWP327693:AWP327702 BGL327693:BGL327702 BQH327693:BQH327702 CAD327693:CAD327702 CJZ327693:CJZ327702 CTV327693:CTV327702 DDR327693:DDR327702 DNN327693:DNN327702 DXJ327693:DXJ327702 EHF327693:EHF327702 ERB327693:ERB327702 FAX327693:FAX327702 FKT327693:FKT327702 FUP327693:FUP327702 GEL327693:GEL327702 GOH327693:GOH327702 GYD327693:GYD327702 HHZ327693:HHZ327702 HRV327693:HRV327702 IBR327693:IBR327702 ILN327693:ILN327702 IVJ327693:IVJ327702 JFF327693:JFF327702 JPB327693:JPB327702 JYX327693:JYX327702 KIT327693:KIT327702 KSP327693:KSP327702 LCL327693:LCL327702 LMH327693:LMH327702 LWD327693:LWD327702 MFZ327693:MFZ327702 MPV327693:MPV327702 MZR327693:MZR327702 NJN327693:NJN327702 NTJ327693:NTJ327702 ODF327693:ODF327702 ONB327693:ONB327702 OWX327693:OWX327702 PGT327693:PGT327702 PQP327693:PQP327702 QAL327693:QAL327702 QKH327693:QKH327702 QUD327693:QUD327702 RDZ327693:RDZ327702 RNV327693:RNV327702 RXR327693:RXR327702 SHN327693:SHN327702 SRJ327693:SRJ327702 TBF327693:TBF327702 TLB327693:TLB327702 TUX327693:TUX327702 UET327693:UET327702 UOP327693:UOP327702 UYL327693:UYL327702 VIH327693:VIH327702 VSD327693:VSD327702 WBZ327693:WBZ327702 WLV327693:WLV327702 WVR327693:WVR327702 J393229:J393238 JF393229:JF393238 TB393229:TB393238 ACX393229:ACX393238 AMT393229:AMT393238 AWP393229:AWP393238 BGL393229:BGL393238 BQH393229:BQH393238 CAD393229:CAD393238 CJZ393229:CJZ393238 CTV393229:CTV393238 DDR393229:DDR393238 DNN393229:DNN393238 DXJ393229:DXJ393238 EHF393229:EHF393238 ERB393229:ERB393238 FAX393229:FAX393238 FKT393229:FKT393238 FUP393229:FUP393238 GEL393229:GEL393238 GOH393229:GOH393238 GYD393229:GYD393238 HHZ393229:HHZ393238 HRV393229:HRV393238 IBR393229:IBR393238 ILN393229:ILN393238 IVJ393229:IVJ393238 JFF393229:JFF393238 JPB393229:JPB393238 JYX393229:JYX393238 KIT393229:KIT393238 KSP393229:KSP393238 LCL393229:LCL393238 LMH393229:LMH393238 LWD393229:LWD393238 MFZ393229:MFZ393238 MPV393229:MPV393238 MZR393229:MZR393238 NJN393229:NJN393238 NTJ393229:NTJ393238 ODF393229:ODF393238 ONB393229:ONB393238 OWX393229:OWX393238 PGT393229:PGT393238 PQP393229:PQP393238 QAL393229:QAL393238 QKH393229:QKH393238 QUD393229:QUD393238 RDZ393229:RDZ393238 RNV393229:RNV393238 RXR393229:RXR393238 SHN393229:SHN393238 SRJ393229:SRJ393238 TBF393229:TBF393238 TLB393229:TLB393238 TUX393229:TUX393238 UET393229:UET393238 UOP393229:UOP393238 UYL393229:UYL393238 VIH393229:VIH393238 VSD393229:VSD393238 WBZ393229:WBZ393238 WLV393229:WLV393238 WVR393229:WVR393238 J458765:J458774 JF458765:JF458774 TB458765:TB458774 ACX458765:ACX458774 AMT458765:AMT458774 AWP458765:AWP458774 BGL458765:BGL458774 BQH458765:BQH458774 CAD458765:CAD458774 CJZ458765:CJZ458774 CTV458765:CTV458774 DDR458765:DDR458774 DNN458765:DNN458774 DXJ458765:DXJ458774 EHF458765:EHF458774 ERB458765:ERB458774 FAX458765:FAX458774 FKT458765:FKT458774 FUP458765:FUP458774 GEL458765:GEL458774 GOH458765:GOH458774 GYD458765:GYD458774 HHZ458765:HHZ458774 HRV458765:HRV458774 IBR458765:IBR458774 ILN458765:ILN458774 IVJ458765:IVJ458774 JFF458765:JFF458774 JPB458765:JPB458774 JYX458765:JYX458774 KIT458765:KIT458774 KSP458765:KSP458774 LCL458765:LCL458774 LMH458765:LMH458774 LWD458765:LWD458774 MFZ458765:MFZ458774 MPV458765:MPV458774 MZR458765:MZR458774 NJN458765:NJN458774 NTJ458765:NTJ458774 ODF458765:ODF458774 ONB458765:ONB458774 OWX458765:OWX458774 PGT458765:PGT458774 PQP458765:PQP458774 QAL458765:QAL458774 QKH458765:QKH458774 QUD458765:QUD458774 RDZ458765:RDZ458774 RNV458765:RNV458774 RXR458765:RXR458774 SHN458765:SHN458774 SRJ458765:SRJ458774 TBF458765:TBF458774 TLB458765:TLB458774 TUX458765:TUX458774 UET458765:UET458774 UOP458765:UOP458774 UYL458765:UYL458774 VIH458765:VIH458774 VSD458765:VSD458774 WBZ458765:WBZ458774 WLV458765:WLV458774 WVR458765:WVR458774 J524301:J524310 JF524301:JF524310 TB524301:TB524310 ACX524301:ACX524310 AMT524301:AMT524310 AWP524301:AWP524310 BGL524301:BGL524310 BQH524301:BQH524310 CAD524301:CAD524310 CJZ524301:CJZ524310 CTV524301:CTV524310 DDR524301:DDR524310 DNN524301:DNN524310 DXJ524301:DXJ524310 EHF524301:EHF524310 ERB524301:ERB524310 FAX524301:FAX524310 FKT524301:FKT524310 FUP524301:FUP524310 GEL524301:GEL524310 GOH524301:GOH524310 GYD524301:GYD524310 HHZ524301:HHZ524310 HRV524301:HRV524310 IBR524301:IBR524310 ILN524301:ILN524310 IVJ524301:IVJ524310 JFF524301:JFF524310 JPB524301:JPB524310 JYX524301:JYX524310 KIT524301:KIT524310 KSP524301:KSP524310 LCL524301:LCL524310 LMH524301:LMH524310 LWD524301:LWD524310 MFZ524301:MFZ524310 MPV524301:MPV524310 MZR524301:MZR524310 NJN524301:NJN524310 NTJ524301:NTJ524310 ODF524301:ODF524310 ONB524301:ONB524310 OWX524301:OWX524310 PGT524301:PGT524310 PQP524301:PQP524310 QAL524301:QAL524310 QKH524301:QKH524310 QUD524301:QUD524310 RDZ524301:RDZ524310 RNV524301:RNV524310 RXR524301:RXR524310 SHN524301:SHN524310 SRJ524301:SRJ524310 TBF524301:TBF524310 TLB524301:TLB524310 TUX524301:TUX524310 UET524301:UET524310 UOP524301:UOP524310 UYL524301:UYL524310 VIH524301:VIH524310 VSD524301:VSD524310 WBZ524301:WBZ524310 WLV524301:WLV524310 WVR524301:WVR524310 J589837:J589846 JF589837:JF589846 TB589837:TB589846 ACX589837:ACX589846 AMT589837:AMT589846 AWP589837:AWP589846 BGL589837:BGL589846 BQH589837:BQH589846 CAD589837:CAD589846 CJZ589837:CJZ589846 CTV589837:CTV589846 DDR589837:DDR589846 DNN589837:DNN589846 DXJ589837:DXJ589846 EHF589837:EHF589846 ERB589837:ERB589846 FAX589837:FAX589846 FKT589837:FKT589846 FUP589837:FUP589846 GEL589837:GEL589846 GOH589837:GOH589846 GYD589837:GYD589846 HHZ589837:HHZ589846 HRV589837:HRV589846 IBR589837:IBR589846 ILN589837:ILN589846 IVJ589837:IVJ589846 JFF589837:JFF589846 JPB589837:JPB589846 JYX589837:JYX589846 KIT589837:KIT589846 KSP589837:KSP589846 LCL589837:LCL589846 LMH589837:LMH589846 LWD589837:LWD589846 MFZ589837:MFZ589846 MPV589837:MPV589846 MZR589837:MZR589846 NJN589837:NJN589846 NTJ589837:NTJ589846 ODF589837:ODF589846 ONB589837:ONB589846 OWX589837:OWX589846 PGT589837:PGT589846 PQP589837:PQP589846 QAL589837:QAL589846 QKH589837:QKH589846 QUD589837:QUD589846 RDZ589837:RDZ589846 RNV589837:RNV589846 RXR589837:RXR589846 SHN589837:SHN589846 SRJ589837:SRJ589846 TBF589837:TBF589846 TLB589837:TLB589846 TUX589837:TUX589846 UET589837:UET589846 UOP589837:UOP589846 UYL589837:UYL589846 VIH589837:VIH589846 VSD589837:VSD589846 WBZ589837:WBZ589846 WLV589837:WLV589846 WVR589837:WVR589846 J655373:J655382 JF655373:JF655382 TB655373:TB655382 ACX655373:ACX655382 AMT655373:AMT655382 AWP655373:AWP655382 BGL655373:BGL655382 BQH655373:BQH655382 CAD655373:CAD655382 CJZ655373:CJZ655382 CTV655373:CTV655382 DDR655373:DDR655382 DNN655373:DNN655382 DXJ655373:DXJ655382 EHF655373:EHF655382 ERB655373:ERB655382 FAX655373:FAX655382 FKT655373:FKT655382 FUP655373:FUP655382 GEL655373:GEL655382 GOH655373:GOH655382 GYD655373:GYD655382 HHZ655373:HHZ655382 HRV655373:HRV655382 IBR655373:IBR655382 ILN655373:ILN655382 IVJ655373:IVJ655382 JFF655373:JFF655382 JPB655373:JPB655382 JYX655373:JYX655382 KIT655373:KIT655382 KSP655373:KSP655382 LCL655373:LCL655382 LMH655373:LMH655382 LWD655373:LWD655382 MFZ655373:MFZ655382 MPV655373:MPV655382 MZR655373:MZR655382 NJN655373:NJN655382 NTJ655373:NTJ655382 ODF655373:ODF655382 ONB655373:ONB655382 OWX655373:OWX655382 PGT655373:PGT655382 PQP655373:PQP655382 QAL655373:QAL655382 QKH655373:QKH655382 QUD655373:QUD655382 RDZ655373:RDZ655382 RNV655373:RNV655382 RXR655373:RXR655382 SHN655373:SHN655382 SRJ655373:SRJ655382 TBF655373:TBF655382 TLB655373:TLB655382 TUX655373:TUX655382 UET655373:UET655382 UOP655373:UOP655382 UYL655373:UYL655382 VIH655373:VIH655382 VSD655373:VSD655382 WBZ655373:WBZ655382 WLV655373:WLV655382 WVR655373:WVR655382 J720909:J720918 JF720909:JF720918 TB720909:TB720918 ACX720909:ACX720918 AMT720909:AMT720918 AWP720909:AWP720918 BGL720909:BGL720918 BQH720909:BQH720918 CAD720909:CAD720918 CJZ720909:CJZ720918 CTV720909:CTV720918 DDR720909:DDR720918 DNN720909:DNN720918 DXJ720909:DXJ720918 EHF720909:EHF720918 ERB720909:ERB720918 FAX720909:FAX720918 FKT720909:FKT720918 FUP720909:FUP720918 GEL720909:GEL720918 GOH720909:GOH720918 GYD720909:GYD720918 HHZ720909:HHZ720918 HRV720909:HRV720918 IBR720909:IBR720918 ILN720909:ILN720918 IVJ720909:IVJ720918 JFF720909:JFF720918 JPB720909:JPB720918 JYX720909:JYX720918 KIT720909:KIT720918 KSP720909:KSP720918 LCL720909:LCL720918 LMH720909:LMH720918 LWD720909:LWD720918 MFZ720909:MFZ720918 MPV720909:MPV720918 MZR720909:MZR720918 NJN720909:NJN720918 NTJ720909:NTJ720918 ODF720909:ODF720918 ONB720909:ONB720918 OWX720909:OWX720918 PGT720909:PGT720918 PQP720909:PQP720918 QAL720909:QAL720918 QKH720909:QKH720918 QUD720909:QUD720918 RDZ720909:RDZ720918 RNV720909:RNV720918 RXR720909:RXR720918 SHN720909:SHN720918 SRJ720909:SRJ720918 TBF720909:TBF720918 TLB720909:TLB720918 TUX720909:TUX720918 UET720909:UET720918 UOP720909:UOP720918 UYL720909:UYL720918 VIH720909:VIH720918 VSD720909:VSD720918 WBZ720909:WBZ720918 WLV720909:WLV720918 WVR720909:WVR720918 J786445:J786454 JF786445:JF786454 TB786445:TB786454 ACX786445:ACX786454 AMT786445:AMT786454 AWP786445:AWP786454 BGL786445:BGL786454 BQH786445:BQH786454 CAD786445:CAD786454 CJZ786445:CJZ786454 CTV786445:CTV786454 DDR786445:DDR786454 DNN786445:DNN786454 DXJ786445:DXJ786454 EHF786445:EHF786454 ERB786445:ERB786454 FAX786445:FAX786454 FKT786445:FKT786454 FUP786445:FUP786454 GEL786445:GEL786454 GOH786445:GOH786454 GYD786445:GYD786454 HHZ786445:HHZ786454 HRV786445:HRV786454 IBR786445:IBR786454 ILN786445:ILN786454 IVJ786445:IVJ786454 JFF786445:JFF786454 JPB786445:JPB786454 JYX786445:JYX786454 KIT786445:KIT786454 KSP786445:KSP786454 LCL786445:LCL786454 LMH786445:LMH786454 LWD786445:LWD786454 MFZ786445:MFZ786454 MPV786445:MPV786454 MZR786445:MZR786454 NJN786445:NJN786454 NTJ786445:NTJ786454 ODF786445:ODF786454 ONB786445:ONB786454 OWX786445:OWX786454 PGT786445:PGT786454 PQP786445:PQP786454 QAL786445:QAL786454 QKH786445:QKH786454 QUD786445:QUD786454 RDZ786445:RDZ786454 RNV786445:RNV786454 RXR786445:RXR786454 SHN786445:SHN786454 SRJ786445:SRJ786454 TBF786445:TBF786454 TLB786445:TLB786454 TUX786445:TUX786454 UET786445:UET786454 UOP786445:UOP786454 UYL786445:UYL786454 VIH786445:VIH786454 VSD786445:VSD786454 WBZ786445:WBZ786454 WLV786445:WLV786454 WVR786445:WVR786454 J851981:J851990 JF851981:JF851990 TB851981:TB851990 ACX851981:ACX851990 AMT851981:AMT851990 AWP851981:AWP851990 BGL851981:BGL851990 BQH851981:BQH851990 CAD851981:CAD851990 CJZ851981:CJZ851990 CTV851981:CTV851990 DDR851981:DDR851990 DNN851981:DNN851990 DXJ851981:DXJ851990 EHF851981:EHF851990 ERB851981:ERB851990 FAX851981:FAX851990 FKT851981:FKT851990 FUP851981:FUP851990 GEL851981:GEL851990 GOH851981:GOH851990 GYD851981:GYD851990 HHZ851981:HHZ851990 HRV851981:HRV851990 IBR851981:IBR851990 ILN851981:ILN851990 IVJ851981:IVJ851990 JFF851981:JFF851990 JPB851981:JPB851990 JYX851981:JYX851990 KIT851981:KIT851990 KSP851981:KSP851990 LCL851981:LCL851990 LMH851981:LMH851990 LWD851981:LWD851990 MFZ851981:MFZ851990 MPV851981:MPV851990 MZR851981:MZR851990 NJN851981:NJN851990 NTJ851981:NTJ851990 ODF851981:ODF851990 ONB851981:ONB851990 OWX851981:OWX851990 PGT851981:PGT851990 PQP851981:PQP851990 QAL851981:QAL851990 QKH851981:QKH851990 QUD851981:QUD851990 RDZ851981:RDZ851990 RNV851981:RNV851990 RXR851981:RXR851990 SHN851981:SHN851990 SRJ851981:SRJ851990 TBF851981:TBF851990 TLB851981:TLB851990 TUX851981:TUX851990 UET851981:UET851990 UOP851981:UOP851990 UYL851981:UYL851990 VIH851981:VIH851990 VSD851981:VSD851990 WBZ851981:WBZ851990 WLV851981:WLV851990 WVR851981:WVR851990 J917517:J917526 JF917517:JF917526 TB917517:TB917526 ACX917517:ACX917526 AMT917517:AMT917526 AWP917517:AWP917526 BGL917517:BGL917526 BQH917517:BQH917526 CAD917517:CAD917526 CJZ917517:CJZ917526 CTV917517:CTV917526 DDR917517:DDR917526 DNN917517:DNN917526 DXJ917517:DXJ917526 EHF917517:EHF917526 ERB917517:ERB917526 FAX917517:FAX917526 FKT917517:FKT917526 FUP917517:FUP917526 GEL917517:GEL917526 GOH917517:GOH917526 GYD917517:GYD917526 HHZ917517:HHZ917526 HRV917517:HRV917526 IBR917517:IBR917526 ILN917517:ILN917526 IVJ917517:IVJ917526 JFF917517:JFF917526 JPB917517:JPB917526 JYX917517:JYX917526 KIT917517:KIT917526 KSP917517:KSP917526 LCL917517:LCL917526 LMH917517:LMH917526 LWD917517:LWD917526 MFZ917517:MFZ917526 MPV917517:MPV917526 MZR917517:MZR917526 NJN917517:NJN917526 NTJ917517:NTJ917526 ODF917517:ODF917526 ONB917517:ONB917526 OWX917517:OWX917526 PGT917517:PGT917526 PQP917517:PQP917526 QAL917517:QAL917526 QKH917517:QKH917526 QUD917517:QUD917526 RDZ917517:RDZ917526 RNV917517:RNV917526 RXR917517:RXR917526 SHN917517:SHN917526 SRJ917517:SRJ917526 TBF917517:TBF917526 TLB917517:TLB917526 TUX917517:TUX917526 UET917517:UET917526 UOP917517:UOP917526 UYL917517:UYL917526 VIH917517:VIH917526 VSD917517:VSD917526 WBZ917517:WBZ917526 WLV917517:WLV917526 WVR917517:WVR917526 J983053:J983062 JF983053:JF983062 TB983053:TB983062 ACX983053:ACX983062 AMT983053:AMT983062 AWP983053:AWP983062 BGL983053:BGL983062 BQH983053:BQH983062 CAD983053:CAD983062 CJZ983053:CJZ983062 CTV983053:CTV983062 DDR983053:DDR983062 DNN983053:DNN983062 DXJ983053:DXJ983062 EHF983053:EHF983062 ERB983053:ERB983062 FAX983053:FAX983062 FKT983053:FKT983062 FUP983053:FUP983062 GEL983053:GEL983062 GOH983053:GOH983062 GYD983053:GYD983062 HHZ983053:HHZ983062 HRV983053:HRV983062 IBR983053:IBR983062 ILN983053:ILN983062 IVJ983053:IVJ983062 JFF983053:JFF983062 JPB983053:JPB983062 JYX983053:JYX983062 KIT983053:KIT983062 KSP983053:KSP983062 LCL983053:LCL983062 LMH983053:LMH983062 LWD983053:LWD983062 MFZ983053:MFZ983062 MPV983053:MPV983062 MZR983053:MZR983062 NJN983053:NJN983062 NTJ983053:NTJ983062 ODF983053:ODF983062 ONB983053:ONB983062 OWX983053:OWX983062 PGT983053:PGT983062 PQP983053:PQP983062 QAL983053:QAL983062 QKH983053:QKH983062 QUD983053:QUD983062 RDZ983053:RDZ983062 RNV983053:RNV983062 RXR983053:RXR983062 SHN983053:SHN983062 SRJ983053:SRJ983062 TBF983053:TBF983062 TLB983053:TLB983062 TUX983053:TUX983062 UET983053:UET983062 UOP983053:UOP983062 UYL983053:UYL983062 VIH983053:VIH983062 VSD983053:VSD983062 WBZ983053:WBZ983062 WLV983053:WLV983062 WVR983053:WVR983062" xr:uid="{00000000-0002-0000-2600-000002000000}">
      <formula1>$G$32:$G$38</formula1>
    </dataValidation>
    <dataValidation type="list" allowBlank="1" showInputMessage="1" showErrorMessage="1" sqref="P13:P22 JL13:JL22 TH13:TH22 ADD13:ADD22 AMZ13:AMZ22 AWV13:AWV22 BGR13:BGR22 BQN13:BQN22 CAJ13:CAJ22 CKF13:CKF22 CUB13:CUB22 DDX13:DDX22 DNT13:DNT22 DXP13:DXP22 EHL13:EHL22 ERH13:ERH22 FBD13:FBD22 FKZ13:FKZ22 FUV13:FUV22 GER13:GER22 GON13:GON22 GYJ13:GYJ22 HIF13:HIF22 HSB13:HSB22 IBX13:IBX22 ILT13:ILT22 IVP13:IVP22 JFL13:JFL22 JPH13:JPH22 JZD13:JZD22 KIZ13:KIZ22 KSV13:KSV22 LCR13:LCR22 LMN13:LMN22 LWJ13:LWJ22 MGF13:MGF22 MQB13:MQB22 MZX13:MZX22 NJT13:NJT22 NTP13:NTP22 ODL13:ODL22 ONH13:ONH22 OXD13:OXD22 PGZ13:PGZ22 PQV13:PQV22 QAR13:QAR22 QKN13:QKN22 QUJ13:QUJ22 REF13:REF22 ROB13:ROB22 RXX13:RXX22 SHT13:SHT22 SRP13:SRP22 TBL13:TBL22 TLH13:TLH22 TVD13:TVD22 UEZ13:UEZ22 UOV13:UOV22 UYR13:UYR22 VIN13:VIN22 VSJ13:VSJ22 WCF13:WCF22 WMB13:WMB22 WVX13:WVX22 P65549:P65558 JL65549:JL65558 TH65549:TH65558 ADD65549:ADD65558 AMZ65549:AMZ65558 AWV65549:AWV65558 BGR65549:BGR65558 BQN65549:BQN65558 CAJ65549:CAJ65558 CKF65549:CKF65558 CUB65549:CUB65558 DDX65549:DDX65558 DNT65549:DNT65558 DXP65549:DXP65558 EHL65549:EHL65558 ERH65549:ERH65558 FBD65549:FBD65558 FKZ65549:FKZ65558 FUV65549:FUV65558 GER65549:GER65558 GON65549:GON65558 GYJ65549:GYJ65558 HIF65549:HIF65558 HSB65549:HSB65558 IBX65549:IBX65558 ILT65549:ILT65558 IVP65549:IVP65558 JFL65549:JFL65558 JPH65549:JPH65558 JZD65549:JZD65558 KIZ65549:KIZ65558 KSV65549:KSV65558 LCR65549:LCR65558 LMN65549:LMN65558 LWJ65549:LWJ65558 MGF65549:MGF65558 MQB65549:MQB65558 MZX65549:MZX65558 NJT65549:NJT65558 NTP65549:NTP65558 ODL65549:ODL65558 ONH65549:ONH65558 OXD65549:OXD65558 PGZ65549:PGZ65558 PQV65549:PQV65558 QAR65549:QAR65558 QKN65549:QKN65558 QUJ65549:QUJ65558 REF65549:REF65558 ROB65549:ROB65558 RXX65549:RXX65558 SHT65549:SHT65558 SRP65549:SRP65558 TBL65549:TBL65558 TLH65549:TLH65558 TVD65549:TVD65558 UEZ65549:UEZ65558 UOV65549:UOV65558 UYR65549:UYR65558 VIN65549:VIN65558 VSJ65549:VSJ65558 WCF65549:WCF65558 WMB65549:WMB65558 WVX65549:WVX65558 P131085:P131094 JL131085:JL131094 TH131085:TH131094 ADD131085:ADD131094 AMZ131085:AMZ131094 AWV131085:AWV131094 BGR131085:BGR131094 BQN131085:BQN131094 CAJ131085:CAJ131094 CKF131085:CKF131094 CUB131085:CUB131094 DDX131085:DDX131094 DNT131085:DNT131094 DXP131085:DXP131094 EHL131085:EHL131094 ERH131085:ERH131094 FBD131085:FBD131094 FKZ131085:FKZ131094 FUV131085:FUV131094 GER131085:GER131094 GON131085:GON131094 GYJ131085:GYJ131094 HIF131085:HIF131094 HSB131085:HSB131094 IBX131085:IBX131094 ILT131085:ILT131094 IVP131085:IVP131094 JFL131085:JFL131094 JPH131085:JPH131094 JZD131085:JZD131094 KIZ131085:KIZ131094 KSV131085:KSV131094 LCR131085:LCR131094 LMN131085:LMN131094 LWJ131085:LWJ131094 MGF131085:MGF131094 MQB131085:MQB131094 MZX131085:MZX131094 NJT131085:NJT131094 NTP131085:NTP131094 ODL131085:ODL131094 ONH131085:ONH131094 OXD131085:OXD131094 PGZ131085:PGZ131094 PQV131085:PQV131094 QAR131085:QAR131094 QKN131085:QKN131094 QUJ131085:QUJ131094 REF131085:REF131094 ROB131085:ROB131094 RXX131085:RXX131094 SHT131085:SHT131094 SRP131085:SRP131094 TBL131085:TBL131094 TLH131085:TLH131094 TVD131085:TVD131094 UEZ131085:UEZ131094 UOV131085:UOV131094 UYR131085:UYR131094 VIN131085:VIN131094 VSJ131085:VSJ131094 WCF131085:WCF131094 WMB131085:WMB131094 WVX131085:WVX131094 P196621:P196630 JL196621:JL196630 TH196621:TH196630 ADD196621:ADD196630 AMZ196621:AMZ196630 AWV196621:AWV196630 BGR196621:BGR196630 BQN196621:BQN196630 CAJ196621:CAJ196630 CKF196621:CKF196630 CUB196621:CUB196630 DDX196621:DDX196630 DNT196621:DNT196630 DXP196621:DXP196630 EHL196621:EHL196630 ERH196621:ERH196630 FBD196621:FBD196630 FKZ196621:FKZ196630 FUV196621:FUV196630 GER196621:GER196630 GON196621:GON196630 GYJ196621:GYJ196630 HIF196621:HIF196630 HSB196621:HSB196630 IBX196621:IBX196630 ILT196621:ILT196630 IVP196621:IVP196630 JFL196621:JFL196630 JPH196621:JPH196630 JZD196621:JZD196630 KIZ196621:KIZ196630 KSV196621:KSV196630 LCR196621:LCR196630 LMN196621:LMN196630 LWJ196621:LWJ196630 MGF196621:MGF196630 MQB196621:MQB196630 MZX196621:MZX196630 NJT196621:NJT196630 NTP196621:NTP196630 ODL196621:ODL196630 ONH196621:ONH196630 OXD196621:OXD196630 PGZ196621:PGZ196630 PQV196621:PQV196630 QAR196621:QAR196630 QKN196621:QKN196630 QUJ196621:QUJ196630 REF196621:REF196630 ROB196621:ROB196630 RXX196621:RXX196630 SHT196621:SHT196630 SRP196621:SRP196630 TBL196621:TBL196630 TLH196621:TLH196630 TVD196621:TVD196630 UEZ196621:UEZ196630 UOV196621:UOV196630 UYR196621:UYR196630 VIN196621:VIN196630 VSJ196621:VSJ196630 WCF196621:WCF196630 WMB196621:WMB196630 WVX196621:WVX196630 P262157:P262166 JL262157:JL262166 TH262157:TH262166 ADD262157:ADD262166 AMZ262157:AMZ262166 AWV262157:AWV262166 BGR262157:BGR262166 BQN262157:BQN262166 CAJ262157:CAJ262166 CKF262157:CKF262166 CUB262157:CUB262166 DDX262157:DDX262166 DNT262157:DNT262166 DXP262157:DXP262166 EHL262157:EHL262166 ERH262157:ERH262166 FBD262157:FBD262166 FKZ262157:FKZ262166 FUV262157:FUV262166 GER262157:GER262166 GON262157:GON262166 GYJ262157:GYJ262166 HIF262157:HIF262166 HSB262157:HSB262166 IBX262157:IBX262166 ILT262157:ILT262166 IVP262157:IVP262166 JFL262157:JFL262166 JPH262157:JPH262166 JZD262157:JZD262166 KIZ262157:KIZ262166 KSV262157:KSV262166 LCR262157:LCR262166 LMN262157:LMN262166 LWJ262157:LWJ262166 MGF262157:MGF262166 MQB262157:MQB262166 MZX262157:MZX262166 NJT262157:NJT262166 NTP262157:NTP262166 ODL262157:ODL262166 ONH262157:ONH262166 OXD262157:OXD262166 PGZ262157:PGZ262166 PQV262157:PQV262166 QAR262157:QAR262166 QKN262157:QKN262166 QUJ262157:QUJ262166 REF262157:REF262166 ROB262157:ROB262166 RXX262157:RXX262166 SHT262157:SHT262166 SRP262157:SRP262166 TBL262157:TBL262166 TLH262157:TLH262166 TVD262157:TVD262166 UEZ262157:UEZ262166 UOV262157:UOV262166 UYR262157:UYR262166 VIN262157:VIN262166 VSJ262157:VSJ262166 WCF262157:WCF262166 WMB262157:WMB262166 WVX262157:WVX262166 P327693:P327702 JL327693:JL327702 TH327693:TH327702 ADD327693:ADD327702 AMZ327693:AMZ327702 AWV327693:AWV327702 BGR327693:BGR327702 BQN327693:BQN327702 CAJ327693:CAJ327702 CKF327693:CKF327702 CUB327693:CUB327702 DDX327693:DDX327702 DNT327693:DNT327702 DXP327693:DXP327702 EHL327693:EHL327702 ERH327693:ERH327702 FBD327693:FBD327702 FKZ327693:FKZ327702 FUV327693:FUV327702 GER327693:GER327702 GON327693:GON327702 GYJ327693:GYJ327702 HIF327693:HIF327702 HSB327693:HSB327702 IBX327693:IBX327702 ILT327693:ILT327702 IVP327693:IVP327702 JFL327693:JFL327702 JPH327693:JPH327702 JZD327693:JZD327702 KIZ327693:KIZ327702 KSV327693:KSV327702 LCR327693:LCR327702 LMN327693:LMN327702 LWJ327693:LWJ327702 MGF327693:MGF327702 MQB327693:MQB327702 MZX327693:MZX327702 NJT327693:NJT327702 NTP327693:NTP327702 ODL327693:ODL327702 ONH327693:ONH327702 OXD327693:OXD327702 PGZ327693:PGZ327702 PQV327693:PQV327702 QAR327693:QAR327702 QKN327693:QKN327702 QUJ327693:QUJ327702 REF327693:REF327702 ROB327693:ROB327702 RXX327693:RXX327702 SHT327693:SHT327702 SRP327693:SRP327702 TBL327693:TBL327702 TLH327693:TLH327702 TVD327693:TVD327702 UEZ327693:UEZ327702 UOV327693:UOV327702 UYR327693:UYR327702 VIN327693:VIN327702 VSJ327693:VSJ327702 WCF327693:WCF327702 WMB327693:WMB327702 WVX327693:WVX327702 P393229:P393238 JL393229:JL393238 TH393229:TH393238 ADD393229:ADD393238 AMZ393229:AMZ393238 AWV393229:AWV393238 BGR393229:BGR393238 BQN393229:BQN393238 CAJ393229:CAJ393238 CKF393229:CKF393238 CUB393229:CUB393238 DDX393229:DDX393238 DNT393229:DNT393238 DXP393229:DXP393238 EHL393229:EHL393238 ERH393229:ERH393238 FBD393229:FBD393238 FKZ393229:FKZ393238 FUV393229:FUV393238 GER393229:GER393238 GON393229:GON393238 GYJ393229:GYJ393238 HIF393229:HIF393238 HSB393229:HSB393238 IBX393229:IBX393238 ILT393229:ILT393238 IVP393229:IVP393238 JFL393229:JFL393238 JPH393229:JPH393238 JZD393229:JZD393238 KIZ393229:KIZ393238 KSV393229:KSV393238 LCR393229:LCR393238 LMN393229:LMN393238 LWJ393229:LWJ393238 MGF393229:MGF393238 MQB393229:MQB393238 MZX393229:MZX393238 NJT393229:NJT393238 NTP393229:NTP393238 ODL393229:ODL393238 ONH393229:ONH393238 OXD393229:OXD393238 PGZ393229:PGZ393238 PQV393229:PQV393238 QAR393229:QAR393238 QKN393229:QKN393238 QUJ393229:QUJ393238 REF393229:REF393238 ROB393229:ROB393238 RXX393229:RXX393238 SHT393229:SHT393238 SRP393229:SRP393238 TBL393229:TBL393238 TLH393229:TLH393238 TVD393229:TVD393238 UEZ393229:UEZ393238 UOV393229:UOV393238 UYR393229:UYR393238 VIN393229:VIN393238 VSJ393229:VSJ393238 WCF393229:WCF393238 WMB393229:WMB393238 WVX393229:WVX393238 P458765:P458774 JL458765:JL458774 TH458765:TH458774 ADD458765:ADD458774 AMZ458765:AMZ458774 AWV458765:AWV458774 BGR458765:BGR458774 BQN458765:BQN458774 CAJ458765:CAJ458774 CKF458765:CKF458774 CUB458765:CUB458774 DDX458765:DDX458774 DNT458765:DNT458774 DXP458765:DXP458774 EHL458765:EHL458774 ERH458765:ERH458774 FBD458765:FBD458774 FKZ458765:FKZ458774 FUV458765:FUV458774 GER458765:GER458774 GON458765:GON458774 GYJ458765:GYJ458774 HIF458765:HIF458774 HSB458765:HSB458774 IBX458765:IBX458774 ILT458765:ILT458774 IVP458765:IVP458774 JFL458765:JFL458774 JPH458765:JPH458774 JZD458765:JZD458774 KIZ458765:KIZ458774 KSV458765:KSV458774 LCR458765:LCR458774 LMN458765:LMN458774 LWJ458765:LWJ458774 MGF458765:MGF458774 MQB458765:MQB458774 MZX458765:MZX458774 NJT458765:NJT458774 NTP458765:NTP458774 ODL458765:ODL458774 ONH458765:ONH458774 OXD458765:OXD458774 PGZ458765:PGZ458774 PQV458765:PQV458774 QAR458765:QAR458774 QKN458765:QKN458774 QUJ458765:QUJ458774 REF458765:REF458774 ROB458765:ROB458774 RXX458765:RXX458774 SHT458765:SHT458774 SRP458765:SRP458774 TBL458765:TBL458774 TLH458765:TLH458774 TVD458765:TVD458774 UEZ458765:UEZ458774 UOV458765:UOV458774 UYR458765:UYR458774 VIN458765:VIN458774 VSJ458765:VSJ458774 WCF458765:WCF458774 WMB458765:WMB458774 WVX458765:WVX458774 P524301:P524310 JL524301:JL524310 TH524301:TH524310 ADD524301:ADD524310 AMZ524301:AMZ524310 AWV524301:AWV524310 BGR524301:BGR524310 BQN524301:BQN524310 CAJ524301:CAJ524310 CKF524301:CKF524310 CUB524301:CUB524310 DDX524301:DDX524310 DNT524301:DNT524310 DXP524301:DXP524310 EHL524301:EHL524310 ERH524301:ERH524310 FBD524301:FBD524310 FKZ524301:FKZ524310 FUV524301:FUV524310 GER524301:GER524310 GON524301:GON524310 GYJ524301:GYJ524310 HIF524301:HIF524310 HSB524301:HSB524310 IBX524301:IBX524310 ILT524301:ILT524310 IVP524301:IVP524310 JFL524301:JFL524310 JPH524301:JPH524310 JZD524301:JZD524310 KIZ524301:KIZ524310 KSV524301:KSV524310 LCR524301:LCR524310 LMN524301:LMN524310 LWJ524301:LWJ524310 MGF524301:MGF524310 MQB524301:MQB524310 MZX524301:MZX524310 NJT524301:NJT524310 NTP524301:NTP524310 ODL524301:ODL524310 ONH524301:ONH524310 OXD524301:OXD524310 PGZ524301:PGZ524310 PQV524301:PQV524310 QAR524301:QAR524310 QKN524301:QKN524310 QUJ524301:QUJ524310 REF524301:REF524310 ROB524301:ROB524310 RXX524301:RXX524310 SHT524301:SHT524310 SRP524301:SRP524310 TBL524301:TBL524310 TLH524301:TLH524310 TVD524301:TVD524310 UEZ524301:UEZ524310 UOV524301:UOV524310 UYR524301:UYR524310 VIN524301:VIN524310 VSJ524301:VSJ524310 WCF524301:WCF524310 WMB524301:WMB524310 WVX524301:WVX524310 P589837:P589846 JL589837:JL589846 TH589837:TH589846 ADD589837:ADD589846 AMZ589837:AMZ589846 AWV589837:AWV589846 BGR589837:BGR589846 BQN589837:BQN589846 CAJ589837:CAJ589846 CKF589837:CKF589846 CUB589837:CUB589846 DDX589837:DDX589846 DNT589837:DNT589846 DXP589837:DXP589846 EHL589837:EHL589846 ERH589837:ERH589846 FBD589837:FBD589846 FKZ589837:FKZ589846 FUV589837:FUV589846 GER589837:GER589846 GON589837:GON589846 GYJ589837:GYJ589846 HIF589837:HIF589846 HSB589837:HSB589846 IBX589837:IBX589846 ILT589837:ILT589846 IVP589837:IVP589846 JFL589837:JFL589846 JPH589837:JPH589846 JZD589837:JZD589846 KIZ589837:KIZ589846 KSV589837:KSV589846 LCR589837:LCR589846 LMN589837:LMN589846 LWJ589837:LWJ589846 MGF589837:MGF589846 MQB589837:MQB589846 MZX589837:MZX589846 NJT589837:NJT589846 NTP589837:NTP589846 ODL589837:ODL589846 ONH589837:ONH589846 OXD589837:OXD589846 PGZ589837:PGZ589846 PQV589837:PQV589846 QAR589837:QAR589846 QKN589837:QKN589846 QUJ589837:QUJ589846 REF589837:REF589846 ROB589837:ROB589846 RXX589837:RXX589846 SHT589837:SHT589846 SRP589837:SRP589846 TBL589837:TBL589846 TLH589837:TLH589846 TVD589837:TVD589846 UEZ589837:UEZ589846 UOV589837:UOV589846 UYR589837:UYR589846 VIN589837:VIN589846 VSJ589837:VSJ589846 WCF589837:WCF589846 WMB589837:WMB589846 WVX589837:WVX589846 P655373:P655382 JL655373:JL655382 TH655373:TH655382 ADD655373:ADD655382 AMZ655373:AMZ655382 AWV655373:AWV655382 BGR655373:BGR655382 BQN655373:BQN655382 CAJ655373:CAJ655382 CKF655373:CKF655382 CUB655373:CUB655382 DDX655373:DDX655382 DNT655373:DNT655382 DXP655373:DXP655382 EHL655373:EHL655382 ERH655373:ERH655382 FBD655373:FBD655382 FKZ655373:FKZ655382 FUV655373:FUV655382 GER655373:GER655382 GON655373:GON655382 GYJ655373:GYJ655382 HIF655373:HIF655382 HSB655373:HSB655382 IBX655373:IBX655382 ILT655373:ILT655382 IVP655373:IVP655382 JFL655373:JFL655382 JPH655373:JPH655382 JZD655373:JZD655382 KIZ655373:KIZ655382 KSV655373:KSV655382 LCR655373:LCR655382 LMN655373:LMN655382 LWJ655373:LWJ655382 MGF655373:MGF655382 MQB655373:MQB655382 MZX655373:MZX655382 NJT655373:NJT655382 NTP655373:NTP655382 ODL655373:ODL655382 ONH655373:ONH655382 OXD655373:OXD655382 PGZ655373:PGZ655382 PQV655373:PQV655382 QAR655373:QAR655382 QKN655373:QKN655382 QUJ655373:QUJ655382 REF655373:REF655382 ROB655373:ROB655382 RXX655373:RXX655382 SHT655373:SHT655382 SRP655373:SRP655382 TBL655373:TBL655382 TLH655373:TLH655382 TVD655373:TVD655382 UEZ655373:UEZ655382 UOV655373:UOV655382 UYR655373:UYR655382 VIN655373:VIN655382 VSJ655373:VSJ655382 WCF655373:WCF655382 WMB655373:WMB655382 WVX655373:WVX655382 P720909:P720918 JL720909:JL720918 TH720909:TH720918 ADD720909:ADD720918 AMZ720909:AMZ720918 AWV720909:AWV720918 BGR720909:BGR720918 BQN720909:BQN720918 CAJ720909:CAJ720918 CKF720909:CKF720918 CUB720909:CUB720918 DDX720909:DDX720918 DNT720909:DNT720918 DXP720909:DXP720918 EHL720909:EHL720918 ERH720909:ERH720918 FBD720909:FBD720918 FKZ720909:FKZ720918 FUV720909:FUV720918 GER720909:GER720918 GON720909:GON720918 GYJ720909:GYJ720918 HIF720909:HIF720918 HSB720909:HSB720918 IBX720909:IBX720918 ILT720909:ILT720918 IVP720909:IVP720918 JFL720909:JFL720918 JPH720909:JPH720918 JZD720909:JZD720918 KIZ720909:KIZ720918 KSV720909:KSV720918 LCR720909:LCR720918 LMN720909:LMN720918 LWJ720909:LWJ720918 MGF720909:MGF720918 MQB720909:MQB720918 MZX720909:MZX720918 NJT720909:NJT720918 NTP720909:NTP720918 ODL720909:ODL720918 ONH720909:ONH720918 OXD720909:OXD720918 PGZ720909:PGZ720918 PQV720909:PQV720918 QAR720909:QAR720918 QKN720909:QKN720918 QUJ720909:QUJ720918 REF720909:REF720918 ROB720909:ROB720918 RXX720909:RXX720918 SHT720909:SHT720918 SRP720909:SRP720918 TBL720909:TBL720918 TLH720909:TLH720918 TVD720909:TVD720918 UEZ720909:UEZ720918 UOV720909:UOV720918 UYR720909:UYR720918 VIN720909:VIN720918 VSJ720909:VSJ720918 WCF720909:WCF720918 WMB720909:WMB720918 WVX720909:WVX720918 P786445:P786454 JL786445:JL786454 TH786445:TH786454 ADD786445:ADD786454 AMZ786445:AMZ786454 AWV786445:AWV786454 BGR786445:BGR786454 BQN786445:BQN786454 CAJ786445:CAJ786454 CKF786445:CKF786454 CUB786445:CUB786454 DDX786445:DDX786454 DNT786445:DNT786454 DXP786445:DXP786454 EHL786445:EHL786454 ERH786445:ERH786454 FBD786445:FBD786454 FKZ786445:FKZ786454 FUV786445:FUV786454 GER786445:GER786454 GON786445:GON786454 GYJ786445:GYJ786454 HIF786445:HIF786454 HSB786445:HSB786454 IBX786445:IBX786454 ILT786445:ILT786454 IVP786445:IVP786454 JFL786445:JFL786454 JPH786445:JPH786454 JZD786445:JZD786454 KIZ786445:KIZ786454 KSV786445:KSV786454 LCR786445:LCR786454 LMN786445:LMN786454 LWJ786445:LWJ786454 MGF786445:MGF786454 MQB786445:MQB786454 MZX786445:MZX786454 NJT786445:NJT786454 NTP786445:NTP786454 ODL786445:ODL786454 ONH786445:ONH786454 OXD786445:OXD786454 PGZ786445:PGZ786454 PQV786445:PQV786454 QAR786445:QAR786454 QKN786445:QKN786454 QUJ786445:QUJ786454 REF786445:REF786454 ROB786445:ROB786454 RXX786445:RXX786454 SHT786445:SHT786454 SRP786445:SRP786454 TBL786445:TBL786454 TLH786445:TLH786454 TVD786445:TVD786454 UEZ786445:UEZ786454 UOV786445:UOV786454 UYR786445:UYR786454 VIN786445:VIN786454 VSJ786445:VSJ786454 WCF786445:WCF786454 WMB786445:WMB786454 WVX786445:WVX786454 P851981:P851990 JL851981:JL851990 TH851981:TH851990 ADD851981:ADD851990 AMZ851981:AMZ851990 AWV851981:AWV851990 BGR851981:BGR851990 BQN851981:BQN851990 CAJ851981:CAJ851990 CKF851981:CKF851990 CUB851981:CUB851990 DDX851981:DDX851990 DNT851981:DNT851990 DXP851981:DXP851990 EHL851981:EHL851990 ERH851981:ERH851990 FBD851981:FBD851990 FKZ851981:FKZ851990 FUV851981:FUV851990 GER851981:GER851990 GON851981:GON851990 GYJ851981:GYJ851990 HIF851981:HIF851990 HSB851981:HSB851990 IBX851981:IBX851990 ILT851981:ILT851990 IVP851981:IVP851990 JFL851981:JFL851990 JPH851981:JPH851990 JZD851981:JZD851990 KIZ851981:KIZ851990 KSV851981:KSV851990 LCR851981:LCR851990 LMN851981:LMN851990 LWJ851981:LWJ851990 MGF851981:MGF851990 MQB851981:MQB851990 MZX851981:MZX851990 NJT851981:NJT851990 NTP851981:NTP851990 ODL851981:ODL851990 ONH851981:ONH851990 OXD851981:OXD851990 PGZ851981:PGZ851990 PQV851981:PQV851990 QAR851981:QAR851990 QKN851981:QKN851990 QUJ851981:QUJ851990 REF851981:REF851990 ROB851981:ROB851990 RXX851981:RXX851990 SHT851981:SHT851990 SRP851981:SRP851990 TBL851981:TBL851990 TLH851981:TLH851990 TVD851981:TVD851990 UEZ851981:UEZ851990 UOV851981:UOV851990 UYR851981:UYR851990 VIN851981:VIN851990 VSJ851981:VSJ851990 WCF851981:WCF851990 WMB851981:WMB851990 WVX851981:WVX851990 P917517:P917526 JL917517:JL917526 TH917517:TH917526 ADD917517:ADD917526 AMZ917517:AMZ917526 AWV917517:AWV917526 BGR917517:BGR917526 BQN917517:BQN917526 CAJ917517:CAJ917526 CKF917517:CKF917526 CUB917517:CUB917526 DDX917517:DDX917526 DNT917517:DNT917526 DXP917517:DXP917526 EHL917517:EHL917526 ERH917517:ERH917526 FBD917517:FBD917526 FKZ917517:FKZ917526 FUV917517:FUV917526 GER917517:GER917526 GON917517:GON917526 GYJ917517:GYJ917526 HIF917517:HIF917526 HSB917517:HSB917526 IBX917517:IBX917526 ILT917517:ILT917526 IVP917517:IVP917526 JFL917517:JFL917526 JPH917517:JPH917526 JZD917517:JZD917526 KIZ917517:KIZ917526 KSV917517:KSV917526 LCR917517:LCR917526 LMN917517:LMN917526 LWJ917517:LWJ917526 MGF917517:MGF917526 MQB917517:MQB917526 MZX917517:MZX917526 NJT917517:NJT917526 NTP917517:NTP917526 ODL917517:ODL917526 ONH917517:ONH917526 OXD917517:OXD917526 PGZ917517:PGZ917526 PQV917517:PQV917526 QAR917517:QAR917526 QKN917517:QKN917526 QUJ917517:QUJ917526 REF917517:REF917526 ROB917517:ROB917526 RXX917517:RXX917526 SHT917517:SHT917526 SRP917517:SRP917526 TBL917517:TBL917526 TLH917517:TLH917526 TVD917517:TVD917526 UEZ917517:UEZ917526 UOV917517:UOV917526 UYR917517:UYR917526 VIN917517:VIN917526 VSJ917517:VSJ917526 WCF917517:WCF917526 WMB917517:WMB917526 WVX917517:WVX917526 P983053:P983062 JL983053:JL983062 TH983053:TH983062 ADD983053:ADD983062 AMZ983053:AMZ983062 AWV983053:AWV983062 BGR983053:BGR983062 BQN983053:BQN983062 CAJ983053:CAJ983062 CKF983053:CKF983062 CUB983053:CUB983062 DDX983053:DDX983062 DNT983053:DNT983062 DXP983053:DXP983062 EHL983053:EHL983062 ERH983053:ERH983062 FBD983053:FBD983062 FKZ983053:FKZ983062 FUV983053:FUV983062 GER983053:GER983062 GON983053:GON983062 GYJ983053:GYJ983062 HIF983053:HIF983062 HSB983053:HSB983062 IBX983053:IBX983062 ILT983053:ILT983062 IVP983053:IVP983062 JFL983053:JFL983062 JPH983053:JPH983062 JZD983053:JZD983062 KIZ983053:KIZ983062 KSV983053:KSV983062 LCR983053:LCR983062 LMN983053:LMN983062 LWJ983053:LWJ983062 MGF983053:MGF983062 MQB983053:MQB983062 MZX983053:MZX983062 NJT983053:NJT983062 NTP983053:NTP983062 ODL983053:ODL983062 ONH983053:ONH983062 OXD983053:OXD983062 PGZ983053:PGZ983062 PQV983053:PQV983062 QAR983053:QAR983062 QKN983053:QKN983062 QUJ983053:QUJ983062 REF983053:REF983062 ROB983053:ROB983062 RXX983053:RXX983062 SHT983053:SHT983062 SRP983053:SRP983062 TBL983053:TBL983062 TLH983053:TLH983062 TVD983053:TVD983062 UEZ983053:UEZ983062 UOV983053:UOV983062 UYR983053:UYR983062 VIN983053:VIN983062 VSJ983053:VSJ983062 WCF983053:WCF983062 WMB983053:WMB983062 WVX983053:WVX983062" xr:uid="{00000000-0002-0000-2600-000003000000}">
      <formula1>"0,1"</formula1>
    </dataValidation>
  </dataValidations>
  <pageMargins left="0.24" right="0.2" top="0.75" bottom="0.75" header="0.3" footer="0.3"/>
  <pageSetup paperSize="9" scale="61" orientation="landscape" verticalDpi="0" r:id="rId1"/>
  <rowBreaks count="1" manualBreakCount="1">
    <brk id="29" max="1638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84"/>
  <sheetViews>
    <sheetView zoomScaleNormal="100" workbookViewId="0">
      <selection activeCell="G6" sqref="G6"/>
    </sheetView>
  </sheetViews>
  <sheetFormatPr defaultColWidth="9.109375" defaultRowHeight="14.4"/>
  <cols>
    <col min="1" max="1" width="7.33203125" style="631" customWidth="1"/>
    <col min="2" max="2" width="20.5546875" style="631" customWidth="1"/>
    <col min="3" max="3" width="9.5546875" style="631" customWidth="1"/>
    <col min="4" max="4" width="12.44140625" style="631" customWidth="1"/>
    <col min="5" max="5" width="12.6640625" style="631" bestFit="1" customWidth="1"/>
    <col min="6" max="6" width="12.6640625" style="631" customWidth="1"/>
    <col min="7" max="7" width="12.44140625" style="631" customWidth="1"/>
    <col min="8" max="9" width="10.88671875" style="631" customWidth="1"/>
    <col min="10" max="10" width="21.33203125" style="631" customWidth="1"/>
    <col min="11" max="11" width="10.6640625" style="631" bestFit="1" customWidth="1"/>
    <col min="12" max="13" width="11.33203125" style="631" customWidth="1"/>
    <col min="14" max="14" width="9.6640625" style="631" customWidth="1"/>
    <col min="15" max="15" width="12" style="631" customWidth="1"/>
    <col min="16" max="16" width="15.109375" style="631" customWidth="1"/>
    <col min="17" max="16384" width="9.109375" style="631"/>
  </cols>
  <sheetData>
    <row r="1" spans="1:16">
      <c r="A1" s="2317"/>
      <c r="B1" s="2317"/>
      <c r="C1" s="217"/>
      <c r="D1" s="217"/>
      <c r="E1" s="260"/>
      <c r="F1" s="217"/>
      <c r="G1" s="217"/>
      <c r="H1" s="217"/>
      <c r="I1" s="217"/>
      <c r="K1" s="217"/>
      <c r="L1" s="1710"/>
      <c r="M1" s="668"/>
      <c r="N1" s="668"/>
      <c r="O1" s="668"/>
      <c r="P1" s="668"/>
    </row>
    <row r="2" spans="1:16">
      <c r="A2" s="2324" t="s">
        <v>261</v>
      </c>
      <c r="B2" s="2319"/>
      <c r="C2" s="691"/>
      <c r="D2" s="691"/>
      <c r="E2" s="262" t="s">
        <v>409</v>
      </c>
      <c r="F2" s="262"/>
      <c r="G2" s="262"/>
      <c r="H2" s="668"/>
      <c r="I2" s="668"/>
      <c r="J2" s="243" t="s">
        <v>1964</v>
      </c>
      <c r="K2" s="262"/>
      <c r="L2" s="668"/>
      <c r="M2" s="668"/>
      <c r="N2" s="668"/>
      <c r="O2" s="668"/>
      <c r="P2" s="668"/>
    </row>
    <row r="3" spans="1:16">
      <c r="B3" s="668"/>
      <c r="C3" s="668"/>
      <c r="D3" s="668"/>
      <c r="E3" s="668"/>
      <c r="F3" s="668"/>
      <c r="G3" s="668"/>
      <c r="H3" s="668"/>
      <c r="I3" s="668"/>
      <c r="J3" s="668"/>
      <c r="K3" s="668"/>
      <c r="L3" s="668"/>
      <c r="M3" s="668"/>
      <c r="N3" s="668"/>
      <c r="O3" s="668"/>
      <c r="P3" s="243"/>
    </row>
    <row r="4" spans="1:16">
      <c r="B4" s="668"/>
      <c r="C4" s="668"/>
      <c r="D4" s="668"/>
      <c r="E4" s="668"/>
      <c r="F4" s="668"/>
      <c r="G4" s="668"/>
      <c r="H4" s="668"/>
      <c r="I4" s="668"/>
      <c r="J4" s="668"/>
      <c r="K4" s="668"/>
      <c r="L4" s="668"/>
      <c r="M4" s="668"/>
      <c r="N4" s="668"/>
      <c r="O4" s="668"/>
      <c r="P4" s="263"/>
    </row>
    <row r="5" spans="1:16">
      <c r="M5" s="243" t="s">
        <v>717</v>
      </c>
      <c r="N5" s="243"/>
    </row>
    <row r="6" spans="1:16">
      <c r="B6" s="668"/>
      <c r="C6" s="668"/>
      <c r="D6" s="668"/>
      <c r="F6" s="264" t="s">
        <v>776</v>
      </c>
      <c r="G6" s="634"/>
      <c r="H6" s="217"/>
      <c r="J6" s="635"/>
      <c r="M6" s="635"/>
      <c r="N6" s="668"/>
      <c r="O6" s="668"/>
      <c r="P6" s="668"/>
    </row>
    <row r="7" spans="1:16">
      <c r="B7" s="668"/>
      <c r="C7" s="668"/>
      <c r="D7" s="668"/>
      <c r="E7" s="668"/>
      <c r="F7" s="668"/>
      <c r="G7" s="668"/>
      <c r="H7" s="217"/>
      <c r="I7" s="217"/>
      <c r="J7" s="668"/>
      <c r="K7" s="668"/>
      <c r="L7" s="668"/>
      <c r="M7" s="668"/>
      <c r="N7" s="668"/>
      <c r="O7" s="668"/>
      <c r="P7" s="668"/>
    </row>
    <row r="8" spans="1:16">
      <c r="A8" s="636" t="s">
        <v>1121</v>
      </c>
      <c r="B8" s="636"/>
      <c r="C8" s="636"/>
      <c r="D8" s="636"/>
      <c r="E8" s="265"/>
      <c r="F8" s="265"/>
      <c r="G8" s="265"/>
      <c r="H8" s="265"/>
      <c r="I8" s="265"/>
      <c r="J8" s="265"/>
      <c r="K8" s="265"/>
    </row>
    <row r="9" spans="1:16" ht="77.25" customHeight="1">
      <c r="A9" s="690" t="s">
        <v>1010</v>
      </c>
      <c r="B9" s="690" t="s">
        <v>1120</v>
      </c>
      <c r="C9" s="267" t="s">
        <v>1150</v>
      </c>
      <c r="D9" s="267" t="s">
        <v>1119</v>
      </c>
      <c r="E9" s="267" t="s">
        <v>777</v>
      </c>
      <c r="F9" s="267" t="s">
        <v>1013</v>
      </c>
      <c r="G9" s="267" t="s">
        <v>1118</v>
      </c>
      <c r="H9" s="267" t="s">
        <v>1020</v>
      </c>
      <c r="I9" s="267" t="s">
        <v>1021</v>
      </c>
      <c r="J9" s="267" t="s">
        <v>1117</v>
      </c>
      <c r="K9" s="653"/>
      <c r="L9" s="653"/>
      <c r="M9" s="653"/>
    </row>
    <row r="10" spans="1:16">
      <c r="A10" s="689">
        <v>1</v>
      </c>
      <c r="B10" s="687">
        <v>2</v>
      </c>
      <c r="C10" s="687">
        <v>3</v>
      </c>
      <c r="D10" s="687">
        <v>4</v>
      </c>
      <c r="E10" s="687">
        <v>5</v>
      </c>
      <c r="F10" s="687">
        <v>6</v>
      </c>
      <c r="G10" s="688">
        <v>7</v>
      </c>
      <c r="H10" s="688">
        <v>8</v>
      </c>
      <c r="I10" s="688">
        <v>9</v>
      </c>
      <c r="J10" s="687">
        <v>10</v>
      </c>
      <c r="K10" s="647"/>
      <c r="L10" s="647"/>
      <c r="M10" s="647"/>
    </row>
    <row r="11" spans="1:16">
      <c r="A11" s="685"/>
      <c r="B11" s="269"/>
      <c r="C11" s="269"/>
      <c r="D11" s="269"/>
      <c r="E11" s="271"/>
      <c r="F11" s="271"/>
      <c r="G11" s="644"/>
      <c r="H11" s="271"/>
      <c r="I11" s="271"/>
      <c r="J11" s="269"/>
      <c r="K11" s="647"/>
      <c r="L11" s="647"/>
      <c r="M11" s="647"/>
    </row>
    <row r="12" spans="1:16">
      <c r="A12" s="686"/>
      <c r="B12" s="269"/>
      <c r="C12" s="269"/>
      <c r="D12" s="269"/>
      <c r="E12" s="269"/>
      <c r="F12" s="269"/>
      <c r="G12" s="644"/>
      <c r="H12" s="270"/>
      <c r="I12" s="270"/>
      <c r="J12" s="269"/>
      <c r="K12" s="647"/>
      <c r="L12" s="647"/>
      <c r="M12" s="647"/>
    </row>
    <row r="13" spans="1:16">
      <c r="A13" s="685"/>
      <c r="B13" s="269"/>
      <c r="C13" s="269"/>
      <c r="D13" s="269"/>
      <c r="E13" s="269"/>
      <c r="F13" s="269"/>
      <c r="G13" s="644"/>
      <c r="H13" s="270"/>
      <c r="I13" s="270"/>
      <c r="J13" s="269"/>
      <c r="K13" s="647"/>
      <c r="L13" s="647"/>
      <c r="M13" s="647"/>
    </row>
    <row r="14" spans="1:16">
      <c r="A14" s="685"/>
      <c r="B14" s="269"/>
      <c r="C14" s="269"/>
      <c r="D14" s="269"/>
      <c r="E14" s="269"/>
      <c r="F14" s="269"/>
      <c r="G14" s="644"/>
      <c r="H14" s="270"/>
      <c r="I14" s="270"/>
      <c r="J14" s="269"/>
      <c r="K14" s="647"/>
      <c r="L14" s="647"/>
      <c r="M14" s="647"/>
    </row>
    <row r="15" spans="1:16">
      <c r="A15" s="685"/>
      <c r="B15" s="269"/>
      <c r="C15" s="269"/>
      <c r="D15" s="269"/>
      <c r="E15" s="269"/>
      <c r="F15" s="269"/>
      <c r="G15" s="644"/>
      <c r="H15" s="270"/>
      <c r="I15" s="270"/>
      <c r="J15" s="269"/>
      <c r="K15" s="647"/>
      <c r="L15" s="647"/>
      <c r="M15" s="647"/>
    </row>
    <row r="16" spans="1:16">
      <c r="A16" s="685"/>
      <c r="B16" s="269"/>
      <c r="C16" s="269"/>
      <c r="D16" s="269"/>
      <c r="E16" s="269"/>
      <c r="F16" s="269"/>
      <c r="G16" s="644"/>
      <c r="H16" s="270"/>
      <c r="I16" s="270"/>
      <c r="J16" s="269"/>
      <c r="K16" s="647"/>
      <c r="L16" s="647"/>
      <c r="M16" s="647"/>
    </row>
    <row r="17" spans="1:16">
      <c r="A17" s="685"/>
      <c r="B17" s="269"/>
      <c r="C17" s="269"/>
      <c r="D17" s="269"/>
      <c r="E17" s="269"/>
      <c r="F17" s="269"/>
      <c r="G17" s="644"/>
      <c r="H17" s="270"/>
      <c r="I17" s="270"/>
      <c r="J17" s="269"/>
      <c r="K17" s="647"/>
      <c r="L17" s="647"/>
      <c r="M17" s="647"/>
    </row>
    <row r="18" spans="1:16">
      <c r="A18" s="685"/>
      <c r="B18" s="269"/>
      <c r="C18" s="269"/>
      <c r="D18" s="269"/>
      <c r="E18" s="269"/>
      <c r="F18" s="269"/>
      <c r="G18" s="644"/>
      <c r="H18" s="270"/>
      <c r="I18" s="270"/>
      <c r="J18" s="269"/>
      <c r="K18" s="647"/>
      <c r="L18" s="647"/>
      <c r="M18" s="647"/>
    </row>
    <row r="19" spans="1:16">
      <c r="A19" s="685"/>
      <c r="B19" s="269"/>
      <c r="C19" s="269"/>
      <c r="D19" s="269"/>
      <c r="E19" s="269"/>
      <c r="F19" s="269"/>
      <c r="G19" s="644"/>
      <c r="H19" s="270"/>
      <c r="I19" s="270"/>
      <c r="J19" s="269"/>
      <c r="K19" s="647"/>
      <c r="L19" s="647"/>
      <c r="M19" s="647"/>
    </row>
    <row r="20" spans="1:16">
      <c r="A20" s="685"/>
      <c r="B20" s="269"/>
      <c r="C20" s="269"/>
      <c r="D20" s="269"/>
      <c r="E20" s="269"/>
      <c r="F20" s="269"/>
      <c r="G20" s="644"/>
      <c r="H20" s="270"/>
      <c r="I20" s="270"/>
      <c r="J20" s="269"/>
      <c r="K20" s="647"/>
      <c r="L20" s="647"/>
      <c r="M20" s="647"/>
    </row>
    <row r="21" spans="1:16">
      <c r="A21" s="646" t="s">
        <v>1026</v>
      </c>
      <c r="B21" s="647"/>
      <c r="C21" s="647"/>
      <c r="D21" s="647"/>
      <c r="E21" s="647"/>
      <c r="F21" s="647"/>
      <c r="G21" s="684"/>
      <c r="H21" s="648"/>
      <c r="I21" s="648"/>
      <c r="J21" s="647"/>
      <c r="K21" s="647"/>
      <c r="L21" s="647"/>
      <c r="M21" s="647"/>
    </row>
    <row r="22" spans="1:16">
      <c r="A22" s="646" t="s">
        <v>1116</v>
      </c>
      <c r="B22" s="646"/>
      <c r="C22" s="646"/>
      <c r="D22" s="646"/>
    </row>
    <row r="23" spans="1:16" ht="27" customHeight="1">
      <c r="A23" s="2325" t="s">
        <v>1115</v>
      </c>
      <c r="B23" s="2302"/>
      <c r="C23" s="2302"/>
      <c r="D23" s="2302"/>
      <c r="E23" s="2302"/>
      <c r="F23" s="2302"/>
      <c r="G23" s="2302"/>
      <c r="H23" s="2302"/>
      <c r="I23" s="2302"/>
      <c r="J23" s="2302"/>
    </row>
    <row r="25" spans="1:16">
      <c r="B25" s="272"/>
      <c r="C25" s="217"/>
      <c r="D25" s="217"/>
      <c r="F25" s="650"/>
      <c r="G25" s="650"/>
      <c r="H25" s="217"/>
      <c r="I25" s="218"/>
      <c r="J25" s="668"/>
      <c r="K25" s="668"/>
      <c r="L25" s="668"/>
      <c r="M25" s="668"/>
      <c r="N25" s="668"/>
      <c r="O25" s="668"/>
      <c r="P25" s="668"/>
    </row>
    <row r="26" spans="1:16">
      <c r="B26" s="261" t="s">
        <v>422</v>
      </c>
      <c r="C26" s="262"/>
      <c r="D26" s="262"/>
      <c r="F26" s="262"/>
      <c r="G26" s="262"/>
      <c r="H26" s="262"/>
      <c r="I26" s="262" t="s">
        <v>103</v>
      </c>
      <c r="J26" s="668"/>
      <c r="K26" s="668"/>
      <c r="L26" s="668"/>
      <c r="M26" s="668"/>
      <c r="N26" s="668"/>
      <c r="O26" s="668"/>
      <c r="P26" s="668"/>
    </row>
    <row r="28" spans="1:16">
      <c r="A28" s="651" t="s">
        <v>1114</v>
      </c>
      <c r="B28" s="652"/>
      <c r="C28" s="647"/>
      <c r="D28" s="647"/>
      <c r="E28" s="647"/>
      <c r="F28" s="647"/>
      <c r="G28" s="648"/>
      <c r="H28" s="648"/>
      <c r="I28" s="647"/>
      <c r="J28" s="647"/>
      <c r="K28" s="649"/>
      <c r="L28" s="265"/>
      <c r="M28" s="265"/>
      <c r="N28" s="265"/>
      <c r="O28" s="265"/>
      <c r="P28" s="266"/>
    </row>
    <row r="29" spans="1:16" ht="29.25" customHeight="1">
      <c r="A29" s="651" t="s">
        <v>777</v>
      </c>
      <c r="B29" s="652"/>
      <c r="C29" s="647"/>
      <c r="D29" s="647"/>
      <c r="E29" s="646"/>
      <c r="F29" s="646"/>
      <c r="G29" s="646"/>
      <c r="H29" s="646"/>
      <c r="I29" s="646"/>
      <c r="J29" s="646"/>
      <c r="L29" s="658"/>
      <c r="M29" s="658"/>
      <c r="N29" s="653"/>
      <c r="O29" s="653"/>
      <c r="P29" s="653"/>
    </row>
    <row r="30" spans="1:16">
      <c r="A30" s="683" t="s">
        <v>1029</v>
      </c>
      <c r="B30" s="682" t="s">
        <v>1030</v>
      </c>
      <c r="C30" s="681"/>
      <c r="D30" s="680"/>
      <c r="E30" s="646"/>
      <c r="F30" s="646"/>
      <c r="G30" s="646"/>
      <c r="H30" s="646"/>
      <c r="I30" s="646"/>
      <c r="J30" s="646"/>
      <c r="L30" s="662"/>
      <c r="M30" s="662"/>
      <c r="N30" s="662"/>
      <c r="O30" s="662"/>
      <c r="P30" s="662"/>
    </row>
    <row r="31" spans="1:16">
      <c r="A31" s="673" t="s">
        <v>1033</v>
      </c>
      <c r="B31" s="676" t="s">
        <v>1034</v>
      </c>
      <c r="C31" s="679"/>
      <c r="D31" s="678"/>
      <c r="E31" s="646"/>
      <c r="F31" s="646"/>
      <c r="G31" s="646"/>
      <c r="H31" s="646"/>
      <c r="I31" s="646"/>
      <c r="J31" s="646"/>
    </row>
    <row r="32" spans="1:16">
      <c r="A32" s="673" t="s">
        <v>1036</v>
      </c>
      <c r="B32" s="676" t="s">
        <v>1037</v>
      </c>
      <c r="C32" s="679"/>
      <c r="D32" s="678"/>
      <c r="E32" s="646"/>
      <c r="F32" s="646"/>
      <c r="G32" s="646"/>
      <c r="H32" s="646"/>
      <c r="I32" s="646"/>
      <c r="J32" s="646"/>
      <c r="L32" s="649"/>
      <c r="M32" s="649"/>
      <c r="N32" s="647"/>
      <c r="O32" s="647"/>
      <c r="P32" s="647"/>
    </row>
    <row r="33" spans="1:16">
      <c r="A33" s="673" t="s">
        <v>1040</v>
      </c>
      <c r="B33" s="676" t="s">
        <v>1041</v>
      </c>
      <c r="C33" s="679"/>
      <c r="D33" s="678"/>
      <c r="E33" s="646"/>
      <c r="F33" s="646"/>
      <c r="G33" s="646"/>
      <c r="H33" s="646"/>
      <c r="I33" s="646"/>
      <c r="J33" s="646"/>
      <c r="L33" s="649"/>
      <c r="M33" s="649"/>
      <c r="N33" s="647"/>
      <c r="O33" s="647"/>
      <c r="P33" s="647"/>
    </row>
    <row r="34" spans="1:16">
      <c r="A34" s="673" t="s">
        <v>1044</v>
      </c>
      <c r="B34" s="676" t="s">
        <v>1045</v>
      </c>
      <c r="C34" s="679"/>
      <c r="D34" s="678"/>
      <c r="E34" s="646"/>
      <c r="F34" s="646"/>
      <c r="G34" s="646"/>
      <c r="H34" s="646"/>
      <c r="I34" s="646"/>
      <c r="J34" s="646"/>
      <c r="L34" s="649"/>
      <c r="M34" s="649"/>
      <c r="N34" s="647"/>
      <c r="O34" s="647"/>
      <c r="P34" s="647"/>
    </row>
    <row r="35" spans="1:16">
      <c r="A35" s="673" t="s">
        <v>1048</v>
      </c>
      <c r="B35" s="676" t="s">
        <v>1049</v>
      </c>
      <c r="C35" s="679"/>
      <c r="D35" s="678"/>
      <c r="E35" s="646"/>
      <c r="F35" s="646"/>
      <c r="G35" s="646"/>
      <c r="H35" s="646"/>
      <c r="I35" s="646"/>
      <c r="J35" s="646"/>
      <c r="L35" s="649"/>
      <c r="M35" s="649"/>
      <c r="N35" s="647"/>
      <c r="O35" s="647"/>
      <c r="P35" s="647"/>
    </row>
    <row r="36" spans="1:16">
      <c r="A36" s="673" t="s">
        <v>1051</v>
      </c>
      <c r="B36" s="676" t="s">
        <v>1052</v>
      </c>
      <c r="C36" s="679"/>
      <c r="D36" s="678"/>
      <c r="E36" s="646"/>
      <c r="F36" s="646"/>
      <c r="G36" s="646"/>
      <c r="H36" s="646"/>
      <c r="I36" s="646"/>
      <c r="J36" s="646"/>
      <c r="L36" s="649"/>
      <c r="M36" s="649"/>
      <c r="N36" s="647"/>
      <c r="O36" s="647"/>
      <c r="P36" s="647"/>
    </row>
    <row r="37" spans="1:16">
      <c r="A37" s="673" t="s">
        <v>1055</v>
      </c>
      <c r="B37" s="676" t="s">
        <v>1056</v>
      </c>
      <c r="C37" s="679"/>
      <c r="D37" s="678"/>
      <c r="E37" s="646"/>
      <c r="F37" s="646"/>
      <c r="G37" s="646"/>
      <c r="H37" s="646"/>
      <c r="I37" s="646"/>
      <c r="J37" s="646"/>
      <c r="L37" s="649"/>
      <c r="M37" s="649"/>
      <c r="N37" s="647"/>
      <c r="O37" s="647"/>
      <c r="P37" s="647"/>
    </row>
    <row r="38" spans="1:16">
      <c r="A38" s="673" t="s">
        <v>1057</v>
      </c>
      <c r="B38" s="676" t="s">
        <v>1058</v>
      </c>
      <c r="C38" s="679"/>
      <c r="D38" s="678"/>
      <c r="E38" s="646"/>
      <c r="F38" s="646"/>
      <c r="G38" s="646"/>
      <c r="H38" s="646"/>
      <c r="I38" s="646"/>
      <c r="J38" s="646"/>
      <c r="L38" s="649"/>
      <c r="M38" s="649"/>
      <c r="N38" s="647"/>
      <c r="O38" s="647"/>
      <c r="P38" s="647"/>
    </row>
    <row r="39" spans="1:16">
      <c r="A39" s="673" t="s">
        <v>1046</v>
      </c>
      <c r="B39" s="676" t="s">
        <v>1059</v>
      </c>
      <c r="C39" s="679"/>
      <c r="D39" s="678"/>
      <c r="E39" s="646"/>
      <c r="F39" s="646"/>
      <c r="G39" s="646"/>
      <c r="H39" s="646"/>
      <c r="I39" s="646"/>
      <c r="J39" s="646"/>
      <c r="L39" s="649"/>
      <c r="M39" s="649"/>
      <c r="N39" s="647"/>
      <c r="O39" s="647"/>
      <c r="P39" s="647"/>
    </row>
    <row r="40" spans="1:16">
      <c r="A40" s="673" t="s">
        <v>1060</v>
      </c>
      <c r="B40" s="676" t="s">
        <v>1061</v>
      </c>
      <c r="C40" s="679"/>
      <c r="D40" s="678"/>
      <c r="E40" s="646"/>
      <c r="F40" s="646"/>
      <c r="G40" s="646"/>
      <c r="H40" s="646"/>
      <c r="I40" s="646"/>
      <c r="J40" s="646"/>
      <c r="L40" s="649"/>
      <c r="M40" s="649"/>
      <c r="N40" s="647"/>
      <c r="O40" s="647"/>
      <c r="P40" s="647"/>
    </row>
    <row r="41" spans="1:16">
      <c r="A41" s="673" t="s">
        <v>1062</v>
      </c>
      <c r="B41" s="676" t="s">
        <v>1063</v>
      </c>
      <c r="C41" s="679"/>
      <c r="D41" s="678"/>
      <c r="E41" s="646"/>
      <c r="F41" s="646"/>
      <c r="G41" s="646"/>
      <c r="H41" s="646"/>
      <c r="I41" s="646"/>
      <c r="J41" s="646"/>
      <c r="L41" s="649"/>
      <c r="M41" s="649"/>
      <c r="N41" s="647"/>
      <c r="O41" s="647"/>
      <c r="P41" s="647"/>
    </row>
    <row r="42" spans="1:16">
      <c r="A42" s="673" t="s">
        <v>1064</v>
      </c>
      <c r="B42" s="676" t="s">
        <v>1065</v>
      </c>
      <c r="C42" s="679"/>
      <c r="D42" s="678"/>
      <c r="E42" s="646"/>
      <c r="F42" s="646"/>
      <c r="G42" s="646"/>
      <c r="H42" s="646"/>
      <c r="I42" s="646"/>
      <c r="J42" s="646"/>
      <c r="L42" s="649"/>
      <c r="M42" s="649"/>
      <c r="N42" s="647"/>
      <c r="O42" s="647"/>
      <c r="P42" s="647"/>
    </row>
    <row r="43" spans="1:16">
      <c r="A43" s="673" t="s">
        <v>1066</v>
      </c>
      <c r="B43" s="676" t="s">
        <v>1067</v>
      </c>
      <c r="C43" s="679"/>
      <c r="D43" s="678"/>
      <c r="E43" s="646"/>
      <c r="F43" s="646"/>
      <c r="G43" s="646"/>
      <c r="H43" s="646"/>
      <c r="I43" s="646"/>
      <c r="J43" s="646"/>
      <c r="L43" s="649"/>
      <c r="M43" s="649"/>
      <c r="N43" s="647"/>
      <c r="O43" s="647"/>
      <c r="P43" s="647"/>
    </row>
    <row r="44" spans="1:16">
      <c r="A44" s="673" t="s">
        <v>1068</v>
      </c>
      <c r="B44" s="676" t="s">
        <v>1069</v>
      </c>
      <c r="C44" s="679"/>
      <c r="D44" s="678"/>
      <c r="E44" s="646"/>
      <c r="F44" s="646"/>
      <c r="G44" s="646"/>
      <c r="H44" s="646"/>
      <c r="I44" s="646"/>
      <c r="J44" s="646"/>
    </row>
    <row r="45" spans="1:16">
      <c r="A45" s="673" t="s">
        <v>1070</v>
      </c>
      <c r="B45" s="676" t="s">
        <v>1071</v>
      </c>
      <c r="C45" s="676"/>
      <c r="D45" s="677"/>
      <c r="E45" s="646"/>
      <c r="F45" s="646"/>
      <c r="G45" s="646"/>
      <c r="H45" s="646"/>
      <c r="I45" s="646"/>
      <c r="J45" s="646"/>
    </row>
    <row r="46" spans="1:16">
      <c r="A46" s="673" t="s">
        <v>1072</v>
      </c>
      <c r="B46" s="676" t="s">
        <v>1073</v>
      </c>
      <c r="C46" s="676"/>
      <c r="D46" s="677"/>
      <c r="E46" s="646"/>
      <c r="F46" s="646"/>
      <c r="G46" s="646"/>
      <c r="H46" s="646"/>
      <c r="I46" s="646"/>
      <c r="J46" s="646"/>
    </row>
    <row r="47" spans="1:16">
      <c r="A47" s="673" t="s">
        <v>1074</v>
      </c>
      <c r="B47" s="676" t="s">
        <v>1075</v>
      </c>
      <c r="C47" s="676"/>
      <c r="D47" s="677"/>
      <c r="E47" s="646"/>
      <c r="F47" s="646"/>
      <c r="G47" s="646"/>
      <c r="H47" s="646"/>
      <c r="I47" s="646"/>
      <c r="J47" s="646"/>
    </row>
    <row r="48" spans="1:16">
      <c r="A48" s="673" t="s">
        <v>1076</v>
      </c>
      <c r="B48" s="676" t="s">
        <v>1077</v>
      </c>
      <c r="C48" s="676"/>
      <c r="D48" s="677"/>
      <c r="E48" s="646"/>
      <c r="F48" s="646"/>
      <c r="G48" s="646"/>
      <c r="H48" s="646"/>
      <c r="I48" s="646"/>
      <c r="J48" s="646"/>
    </row>
    <row r="49" spans="1:10">
      <c r="A49" s="673" t="s">
        <v>1078</v>
      </c>
      <c r="B49" s="676" t="s">
        <v>1079</v>
      </c>
      <c r="C49" s="676"/>
      <c r="D49" s="677"/>
      <c r="E49" s="646"/>
      <c r="F49" s="646"/>
      <c r="G49" s="646"/>
      <c r="H49" s="646"/>
      <c r="I49" s="646"/>
      <c r="J49" s="646"/>
    </row>
    <row r="50" spans="1:10">
      <c r="A50" s="673" t="s">
        <v>1080</v>
      </c>
      <c r="B50" s="676" t="s">
        <v>1081</v>
      </c>
      <c r="C50" s="676"/>
      <c r="D50" s="677"/>
      <c r="E50" s="646"/>
      <c r="F50" s="646"/>
      <c r="G50" s="646"/>
      <c r="H50" s="646"/>
      <c r="I50" s="646"/>
      <c r="J50" s="646"/>
    </row>
    <row r="51" spans="1:10">
      <c r="A51" s="673" t="s">
        <v>1082</v>
      </c>
      <c r="B51" s="2301" t="s">
        <v>1083</v>
      </c>
      <c r="C51" s="2322"/>
      <c r="D51" s="2323"/>
      <c r="E51" s="646"/>
      <c r="F51" s="646"/>
      <c r="G51" s="646"/>
      <c r="H51" s="646"/>
      <c r="I51" s="646"/>
      <c r="J51" s="646"/>
    </row>
    <row r="52" spans="1:10">
      <c r="A52" s="673" t="s">
        <v>1084</v>
      </c>
      <c r="B52" s="2301" t="s">
        <v>1085</v>
      </c>
      <c r="C52" s="2322"/>
      <c r="D52" s="2323"/>
      <c r="E52" s="646"/>
      <c r="F52" s="646"/>
      <c r="G52" s="646"/>
      <c r="H52" s="646"/>
      <c r="I52" s="646"/>
      <c r="J52" s="646"/>
    </row>
    <row r="53" spans="1:10">
      <c r="A53" s="673" t="s">
        <v>1086</v>
      </c>
      <c r="B53" s="2301" t="s">
        <v>1087</v>
      </c>
      <c r="C53" s="2322"/>
      <c r="D53" s="2323"/>
      <c r="E53" s="646"/>
      <c r="F53" s="646"/>
      <c r="G53" s="646"/>
      <c r="H53" s="646"/>
      <c r="I53" s="646"/>
      <c r="J53" s="646"/>
    </row>
    <row r="54" spans="1:10">
      <c r="A54" s="673" t="s">
        <v>1088</v>
      </c>
      <c r="B54" s="2301" t="s">
        <v>1089</v>
      </c>
      <c r="C54" s="2322"/>
      <c r="D54" s="2323"/>
      <c r="E54" s="646"/>
      <c r="F54" s="646"/>
      <c r="G54" s="646"/>
      <c r="H54" s="646"/>
      <c r="I54" s="646"/>
      <c r="J54" s="646"/>
    </row>
    <row r="55" spans="1:10">
      <c r="A55" s="673" t="s">
        <v>1090</v>
      </c>
      <c r="B55" s="2301" t="s">
        <v>1091</v>
      </c>
      <c r="C55" s="2322"/>
      <c r="D55" s="2323"/>
      <c r="E55" s="646"/>
      <c r="F55" s="646"/>
      <c r="G55" s="646"/>
      <c r="H55" s="646"/>
      <c r="I55" s="646"/>
      <c r="J55" s="646"/>
    </row>
    <row r="56" spans="1:10">
      <c r="A56" s="673" t="s">
        <v>1092</v>
      </c>
      <c r="B56" s="2301" t="s">
        <v>1093</v>
      </c>
      <c r="C56" s="2322"/>
      <c r="D56" s="2323"/>
    </row>
    <row r="57" spans="1:10">
      <c r="A57" s="673" t="s">
        <v>1094</v>
      </c>
      <c r="B57" s="2301" t="s">
        <v>1095</v>
      </c>
      <c r="C57" s="2322"/>
      <c r="D57" s="2323"/>
    </row>
    <row r="58" spans="1:10">
      <c r="A58" s="673" t="s">
        <v>1096</v>
      </c>
      <c r="B58" s="2301" t="s">
        <v>1097</v>
      </c>
      <c r="C58" s="2322"/>
      <c r="D58" s="2323"/>
    </row>
    <row r="59" spans="1:10">
      <c r="A59" s="673" t="s">
        <v>1098</v>
      </c>
      <c r="B59" s="2301" t="s">
        <v>1099</v>
      </c>
      <c r="C59" s="2322"/>
      <c r="D59" s="2323"/>
    </row>
    <row r="60" spans="1:10">
      <c r="A60" s="673" t="s">
        <v>1100</v>
      </c>
      <c r="B60" s="2301" t="s">
        <v>1101</v>
      </c>
      <c r="C60" s="2322"/>
      <c r="D60" s="2323"/>
    </row>
    <row r="61" spans="1:10">
      <c r="A61" s="673" t="s">
        <v>1102</v>
      </c>
      <c r="B61" s="676" t="s">
        <v>1103</v>
      </c>
      <c r="C61" s="675"/>
      <c r="D61" s="674"/>
    </row>
    <row r="62" spans="1:10">
      <c r="A62" s="673" t="s">
        <v>1104</v>
      </c>
      <c r="B62" s="676" t="s">
        <v>1105</v>
      </c>
      <c r="C62" s="675"/>
      <c r="D62" s="674"/>
    </row>
    <row r="63" spans="1:10">
      <c r="A63" s="673" t="s">
        <v>1106</v>
      </c>
      <c r="B63" s="2301" t="s">
        <v>1107</v>
      </c>
      <c r="C63" s="2322"/>
      <c r="D63" s="2323"/>
    </row>
    <row r="64" spans="1:10">
      <c r="A64" s="673" t="s">
        <v>1108</v>
      </c>
      <c r="B64" s="676" t="s">
        <v>1109</v>
      </c>
      <c r="C64" s="675"/>
      <c r="D64" s="674"/>
    </row>
    <row r="65" spans="1:4">
      <c r="A65" s="673" t="s">
        <v>1110</v>
      </c>
      <c r="B65" s="2301" t="s">
        <v>1111</v>
      </c>
      <c r="C65" s="2322"/>
      <c r="D65" s="2323"/>
    </row>
    <row r="66" spans="1:4">
      <c r="A66" s="672" t="s">
        <v>1112</v>
      </c>
      <c r="B66" s="671" t="s">
        <v>1113</v>
      </c>
      <c r="C66" s="670"/>
      <c r="D66" s="669"/>
    </row>
    <row r="70" spans="1:4">
      <c r="A70" s="651"/>
      <c r="B70" s="646"/>
    </row>
    <row r="71" spans="1:4">
      <c r="A71" s="651"/>
      <c r="B71" s="646"/>
    </row>
    <row r="72" spans="1:4">
      <c r="A72" s="651"/>
      <c r="B72" s="646"/>
    </row>
    <row r="84" spans="2:16" ht="33.6">
      <c r="B84" s="667"/>
      <c r="C84" s="667"/>
      <c r="D84" s="667"/>
      <c r="E84" s="667"/>
      <c r="F84" s="667"/>
      <c r="G84" s="667"/>
      <c r="H84" s="667"/>
      <c r="I84" s="667"/>
      <c r="J84" s="667"/>
      <c r="K84" s="667"/>
      <c r="L84" s="668"/>
      <c r="M84" s="668"/>
      <c r="N84" s="668"/>
      <c r="O84" s="668"/>
      <c r="P84" s="668"/>
    </row>
  </sheetData>
  <mergeCells count="15">
    <mergeCell ref="B53:D53"/>
    <mergeCell ref="A1:B1"/>
    <mergeCell ref="A2:B2"/>
    <mergeCell ref="B51:D51"/>
    <mergeCell ref="B52:D52"/>
    <mergeCell ref="A23:J23"/>
    <mergeCell ref="B60:D60"/>
    <mergeCell ref="B63:D63"/>
    <mergeCell ref="B65:D65"/>
    <mergeCell ref="B54:D54"/>
    <mergeCell ref="B55:D55"/>
    <mergeCell ref="B56:D56"/>
    <mergeCell ref="B57:D57"/>
    <mergeCell ref="B58:D58"/>
    <mergeCell ref="B59:D59"/>
  </mergeCells>
  <dataValidations count="3">
    <dataValidation type="list" allowBlank="1" showInputMessage="1" showErrorMessage="1" sqref="E11:E20 JA11:JA20 SW11:SW20 ACS11:ACS20 AMO11:AMO20 AWK11:AWK20 BGG11:BGG20 BQC11:BQC20 BZY11:BZY20 CJU11:CJU20 CTQ11:CTQ20 DDM11:DDM20 DNI11:DNI20 DXE11:DXE20 EHA11:EHA20 EQW11:EQW20 FAS11:FAS20 FKO11:FKO20 FUK11:FUK20 GEG11:GEG20 GOC11:GOC20 GXY11:GXY20 HHU11:HHU20 HRQ11:HRQ20 IBM11:IBM20 ILI11:ILI20 IVE11:IVE20 JFA11:JFA20 JOW11:JOW20 JYS11:JYS20 KIO11:KIO20 KSK11:KSK20 LCG11:LCG20 LMC11:LMC20 LVY11:LVY20 MFU11:MFU20 MPQ11:MPQ20 MZM11:MZM20 NJI11:NJI20 NTE11:NTE20 ODA11:ODA20 OMW11:OMW20 OWS11:OWS20 PGO11:PGO20 PQK11:PQK20 QAG11:QAG20 QKC11:QKC20 QTY11:QTY20 RDU11:RDU20 RNQ11:RNQ20 RXM11:RXM20 SHI11:SHI20 SRE11:SRE20 TBA11:TBA20 TKW11:TKW20 TUS11:TUS20 UEO11:UEO20 UOK11:UOK20 UYG11:UYG20 VIC11:VIC20 VRY11:VRY20 WBU11:WBU20 WLQ11:WLQ20 WVM11:WVM20 E65547:E65556 JA65547:JA65556 SW65547:SW65556 ACS65547:ACS65556 AMO65547:AMO65556 AWK65547:AWK65556 BGG65547:BGG65556 BQC65547:BQC65556 BZY65547:BZY65556 CJU65547:CJU65556 CTQ65547:CTQ65556 DDM65547:DDM65556 DNI65547:DNI65556 DXE65547:DXE65556 EHA65547:EHA65556 EQW65547:EQW65556 FAS65547:FAS65556 FKO65547:FKO65556 FUK65547:FUK65556 GEG65547:GEG65556 GOC65547:GOC65556 GXY65547:GXY65556 HHU65547:HHU65556 HRQ65547:HRQ65556 IBM65547:IBM65556 ILI65547:ILI65556 IVE65547:IVE65556 JFA65547:JFA65556 JOW65547:JOW65556 JYS65547:JYS65556 KIO65547:KIO65556 KSK65547:KSK65556 LCG65547:LCG65556 LMC65547:LMC65556 LVY65547:LVY65556 MFU65547:MFU65556 MPQ65547:MPQ65556 MZM65547:MZM65556 NJI65547:NJI65556 NTE65547:NTE65556 ODA65547:ODA65556 OMW65547:OMW65556 OWS65547:OWS65556 PGO65547:PGO65556 PQK65547:PQK65556 QAG65547:QAG65556 QKC65547:QKC65556 QTY65547:QTY65556 RDU65547:RDU65556 RNQ65547:RNQ65556 RXM65547:RXM65556 SHI65547:SHI65556 SRE65547:SRE65556 TBA65547:TBA65556 TKW65547:TKW65556 TUS65547:TUS65556 UEO65547:UEO65556 UOK65547:UOK65556 UYG65547:UYG65556 VIC65547:VIC65556 VRY65547:VRY65556 WBU65547:WBU65556 WLQ65547:WLQ65556 WVM65547:WVM65556 E131083:E131092 JA131083:JA131092 SW131083:SW131092 ACS131083:ACS131092 AMO131083:AMO131092 AWK131083:AWK131092 BGG131083:BGG131092 BQC131083:BQC131092 BZY131083:BZY131092 CJU131083:CJU131092 CTQ131083:CTQ131092 DDM131083:DDM131092 DNI131083:DNI131092 DXE131083:DXE131092 EHA131083:EHA131092 EQW131083:EQW131092 FAS131083:FAS131092 FKO131083:FKO131092 FUK131083:FUK131092 GEG131083:GEG131092 GOC131083:GOC131092 GXY131083:GXY131092 HHU131083:HHU131092 HRQ131083:HRQ131092 IBM131083:IBM131092 ILI131083:ILI131092 IVE131083:IVE131092 JFA131083:JFA131092 JOW131083:JOW131092 JYS131083:JYS131092 KIO131083:KIO131092 KSK131083:KSK131092 LCG131083:LCG131092 LMC131083:LMC131092 LVY131083:LVY131092 MFU131083:MFU131092 MPQ131083:MPQ131092 MZM131083:MZM131092 NJI131083:NJI131092 NTE131083:NTE131092 ODA131083:ODA131092 OMW131083:OMW131092 OWS131083:OWS131092 PGO131083:PGO131092 PQK131083:PQK131092 QAG131083:QAG131092 QKC131083:QKC131092 QTY131083:QTY131092 RDU131083:RDU131092 RNQ131083:RNQ131092 RXM131083:RXM131092 SHI131083:SHI131092 SRE131083:SRE131092 TBA131083:TBA131092 TKW131083:TKW131092 TUS131083:TUS131092 UEO131083:UEO131092 UOK131083:UOK131092 UYG131083:UYG131092 VIC131083:VIC131092 VRY131083:VRY131092 WBU131083:WBU131092 WLQ131083:WLQ131092 WVM131083:WVM131092 E196619:E196628 JA196619:JA196628 SW196619:SW196628 ACS196619:ACS196628 AMO196619:AMO196628 AWK196619:AWK196628 BGG196619:BGG196628 BQC196619:BQC196628 BZY196619:BZY196628 CJU196619:CJU196628 CTQ196619:CTQ196628 DDM196619:DDM196628 DNI196619:DNI196628 DXE196619:DXE196628 EHA196619:EHA196628 EQW196619:EQW196628 FAS196619:FAS196628 FKO196619:FKO196628 FUK196619:FUK196628 GEG196619:GEG196628 GOC196619:GOC196628 GXY196619:GXY196628 HHU196619:HHU196628 HRQ196619:HRQ196628 IBM196619:IBM196628 ILI196619:ILI196628 IVE196619:IVE196628 JFA196619:JFA196628 JOW196619:JOW196628 JYS196619:JYS196628 KIO196619:KIO196628 KSK196619:KSK196628 LCG196619:LCG196628 LMC196619:LMC196628 LVY196619:LVY196628 MFU196619:MFU196628 MPQ196619:MPQ196628 MZM196619:MZM196628 NJI196619:NJI196628 NTE196619:NTE196628 ODA196619:ODA196628 OMW196619:OMW196628 OWS196619:OWS196628 PGO196619:PGO196628 PQK196619:PQK196628 QAG196619:QAG196628 QKC196619:QKC196628 QTY196619:QTY196628 RDU196619:RDU196628 RNQ196619:RNQ196628 RXM196619:RXM196628 SHI196619:SHI196628 SRE196619:SRE196628 TBA196619:TBA196628 TKW196619:TKW196628 TUS196619:TUS196628 UEO196619:UEO196628 UOK196619:UOK196628 UYG196619:UYG196628 VIC196619:VIC196628 VRY196619:VRY196628 WBU196619:WBU196628 WLQ196619:WLQ196628 WVM196619:WVM196628 E262155:E262164 JA262155:JA262164 SW262155:SW262164 ACS262155:ACS262164 AMO262155:AMO262164 AWK262155:AWK262164 BGG262155:BGG262164 BQC262155:BQC262164 BZY262155:BZY262164 CJU262155:CJU262164 CTQ262155:CTQ262164 DDM262155:DDM262164 DNI262155:DNI262164 DXE262155:DXE262164 EHA262155:EHA262164 EQW262155:EQW262164 FAS262155:FAS262164 FKO262155:FKO262164 FUK262155:FUK262164 GEG262155:GEG262164 GOC262155:GOC262164 GXY262155:GXY262164 HHU262155:HHU262164 HRQ262155:HRQ262164 IBM262155:IBM262164 ILI262155:ILI262164 IVE262155:IVE262164 JFA262155:JFA262164 JOW262155:JOW262164 JYS262155:JYS262164 KIO262155:KIO262164 KSK262155:KSK262164 LCG262155:LCG262164 LMC262155:LMC262164 LVY262155:LVY262164 MFU262155:MFU262164 MPQ262155:MPQ262164 MZM262155:MZM262164 NJI262155:NJI262164 NTE262155:NTE262164 ODA262155:ODA262164 OMW262155:OMW262164 OWS262155:OWS262164 PGO262155:PGO262164 PQK262155:PQK262164 QAG262155:QAG262164 QKC262155:QKC262164 QTY262155:QTY262164 RDU262155:RDU262164 RNQ262155:RNQ262164 RXM262155:RXM262164 SHI262155:SHI262164 SRE262155:SRE262164 TBA262155:TBA262164 TKW262155:TKW262164 TUS262155:TUS262164 UEO262155:UEO262164 UOK262155:UOK262164 UYG262155:UYG262164 VIC262155:VIC262164 VRY262155:VRY262164 WBU262155:WBU262164 WLQ262155:WLQ262164 WVM262155:WVM262164 E327691:E327700 JA327691:JA327700 SW327691:SW327700 ACS327691:ACS327700 AMO327691:AMO327700 AWK327691:AWK327700 BGG327691:BGG327700 BQC327691:BQC327700 BZY327691:BZY327700 CJU327691:CJU327700 CTQ327691:CTQ327700 DDM327691:DDM327700 DNI327691:DNI327700 DXE327691:DXE327700 EHA327691:EHA327700 EQW327691:EQW327700 FAS327691:FAS327700 FKO327691:FKO327700 FUK327691:FUK327700 GEG327691:GEG327700 GOC327691:GOC327700 GXY327691:GXY327700 HHU327691:HHU327700 HRQ327691:HRQ327700 IBM327691:IBM327700 ILI327691:ILI327700 IVE327691:IVE327700 JFA327691:JFA327700 JOW327691:JOW327700 JYS327691:JYS327700 KIO327691:KIO327700 KSK327691:KSK327700 LCG327691:LCG327700 LMC327691:LMC327700 LVY327691:LVY327700 MFU327691:MFU327700 MPQ327691:MPQ327700 MZM327691:MZM327700 NJI327691:NJI327700 NTE327691:NTE327700 ODA327691:ODA327700 OMW327691:OMW327700 OWS327691:OWS327700 PGO327691:PGO327700 PQK327691:PQK327700 QAG327691:QAG327700 QKC327691:QKC327700 QTY327691:QTY327700 RDU327691:RDU327700 RNQ327691:RNQ327700 RXM327691:RXM327700 SHI327691:SHI327700 SRE327691:SRE327700 TBA327691:TBA327700 TKW327691:TKW327700 TUS327691:TUS327700 UEO327691:UEO327700 UOK327691:UOK327700 UYG327691:UYG327700 VIC327691:VIC327700 VRY327691:VRY327700 WBU327691:WBU327700 WLQ327691:WLQ327700 WVM327691:WVM327700 E393227:E393236 JA393227:JA393236 SW393227:SW393236 ACS393227:ACS393236 AMO393227:AMO393236 AWK393227:AWK393236 BGG393227:BGG393236 BQC393227:BQC393236 BZY393227:BZY393236 CJU393227:CJU393236 CTQ393227:CTQ393236 DDM393227:DDM393236 DNI393227:DNI393236 DXE393227:DXE393236 EHA393227:EHA393236 EQW393227:EQW393236 FAS393227:FAS393236 FKO393227:FKO393236 FUK393227:FUK393236 GEG393227:GEG393236 GOC393227:GOC393236 GXY393227:GXY393236 HHU393227:HHU393236 HRQ393227:HRQ393236 IBM393227:IBM393236 ILI393227:ILI393236 IVE393227:IVE393236 JFA393227:JFA393236 JOW393227:JOW393236 JYS393227:JYS393236 KIO393227:KIO393236 KSK393227:KSK393236 LCG393227:LCG393236 LMC393227:LMC393236 LVY393227:LVY393236 MFU393227:MFU393236 MPQ393227:MPQ393236 MZM393227:MZM393236 NJI393227:NJI393236 NTE393227:NTE393236 ODA393227:ODA393236 OMW393227:OMW393236 OWS393227:OWS393236 PGO393227:PGO393236 PQK393227:PQK393236 QAG393227:QAG393236 QKC393227:QKC393236 QTY393227:QTY393236 RDU393227:RDU393236 RNQ393227:RNQ393236 RXM393227:RXM393236 SHI393227:SHI393236 SRE393227:SRE393236 TBA393227:TBA393236 TKW393227:TKW393236 TUS393227:TUS393236 UEO393227:UEO393236 UOK393227:UOK393236 UYG393227:UYG393236 VIC393227:VIC393236 VRY393227:VRY393236 WBU393227:WBU393236 WLQ393227:WLQ393236 WVM393227:WVM393236 E458763:E458772 JA458763:JA458772 SW458763:SW458772 ACS458763:ACS458772 AMO458763:AMO458772 AWK458763:AWK458772 BGG458763:BGG458772 BQC458763:BQC458772 BZY458763:BZY458772 CJU458763:CJU458772 CTQ458763:CTQ458772 DDM458763:DDM458772 DNI458763:DNI458772 DXE458763:DXE458772 EHA458763:EHA458772 EQW458763:EQW458772 FAS458763:FAS458772 FKO458763:FKO458772 FUK458763:FUK458772 GEG458763:GEG458772 GOC458763:GOC458772 GXY458763:GXY458772 HHU458763:HHU458772 HRQ458763:HRQ458772 IBM458763:IBM458772 ILI458763:ILI458772 IVE458763:IVE458772 JFA458763:JFA458772 JOW458763:JOW458772 JYS458763:JYS458772 KIO458763:KIO458772 KSK458763:KSK458772 LCG458763:LCG458772 LMC458763:LMC458772 LVY458763:LVY458772 MFU458763:MFU458772 MPQ458763:MPQ458772 MZM458763:MZM458772 NJI458763:NJI458772 NTE458763:NTE458772 ODA458763:ODA458772 OMW458763:OMW458772 OWS458763:OWS458772 PGO458763:PGO458772 PQK458763:PQK458772 QAG458763:QAG458772 QKC458763:QKC458772 QTY458763:QTY458772 RDU458763:RDU458772 RNQ458763:RNQ458772 RXM458763:RXM458772 SHI458763:SHI458772 SRE458763:SRE458772 TBA458763:TBA458772 TKW458763:TKW458772 TUS458763:TUS458772 UEO458763:UEO458772 UOK458763:UOK458772 UYG458763:UYG458772 VIC458763:VIC458772 VRY458763:VRY458772 WBU458763:WBU458772 WLQ458763:WLQ458772 WVM458763:WVM458772 E524299:E524308 JA524299:JA524308 SW524299:SW524308 ACS524299:ACS524308 AMO524299:AMO524308 AWK524299:AWK524308 BGG524299:BGG524308 BQC524299:BQC524308 BZY524299:BZY524308 CJU524299:CJU524308 CTQ524299:CTQ524308 DDM524299:DDM524308 DNI524299:DNI524308 DXE524299:DXE524308 EHA524299:EHA524308 EQW524299:EQW524308 FAS524299:FAS524308 FKO524299:FKO524308 FUK524299:FUK524308 GEG524299:GEG524308 GOC524299:GOC524308 GXY524299:GXY524308 HHU524299:HHU524308 HRQ524299:HRQ524308 IBM524299:IBM524308 ILI524299:ILI524308 IVE524299:IVE524308 JFA524299:JFA524308 JOW524299:JOW524308 JYS524299:JYS524308 KIO524299:KIO524308 KSK524299:KSK524308 LCG524299:LCG524308 LMC524299:LMC524308 LVY524299:LVY524308 MFU524299:MFU524308 MPQ524299:MPQ524308 MZM524299:MZM524308 NJI524299:NJI524308 NTE524299:NTE524308 ODA524299:ODA524308 OMW524299:OMW524308 OWS524299:OWS524308 PGO524299:PGO524308 PQK524299:PQK524308 QAG524299:QAG524308 QKC524299:QKC524308 QTY524299:QTY524308 RDU524299:RDU524308 RNQ524299:RNQ524308 RXM524299:RXM524308 SHI524299:SHI524308 SRE524299:SRE524308 TBA524299:TBA524308 TKW524299:TKW524308 TUS524299:TUS524308 UEO524299:UEO524308 UOK524299:UOK524308 UYG524299:UYG524308 VIC524299:VIC524308 VRY524299:VRY524308 WBU524299:WBU524308 WLQ524299:WLQ524308 WVM524299:WVM524308 E589835:E589844 JA589835:JA589844 SW589835:SW589844 ACS589835:ACS589844 AMO589835:AMO589844 AWK589835:AWK589844 BGG589835:BGG589844 BQC589835:BQC589844 BZY589835:BZY589844 CJU589835:CJU589844 CTQ589835:CTQ589844 DDM589835:DDM589844 DNI589835:DNI589844 DXE589835:DXE589844 EHA589835:EHA589844 EQW589835:EQW589844 FAS589835:FAS589844 FKO589835:FKO589844 FUK589835:FUK589844 GEG589835:GEG589844 GOC589835:GOC589844 GXY589835:GXY589844 HHU589835:HHU589844 HRQ589835:HRQ589844 IBM589835:IBM589844 ILI589835:ILI589844 IVE589835:IVE589844 JFA589835:JFA589844 JOW589835:JOW589844 JYS589835:JYS589844 KIO589835:KIO589844 KSK589835:KSK589844 LCG589835:LCG589844 LMC589835:LMC589844 LVY589835:LVY589844 MFU589835:MFU589844 MPQ589835:MPQ589844 MZM589835:MZM589844 NJI589835:NJI589844 NTE589835:NTE589844 ODA589835:ODA589844 OMW589835:OMW589844 OWS589835:OWS589844 PGO589835:PGO589844 PQK589835:PQK589844 QAG589835:QAG589844 QKC589835:QKC589844 QTY589835:QTY589844 RDU589835:RDU589844 RNQ589835:RNQ589844 RXM589835:RXM589844 SHI589835:SHI589844 SRE589835:SRE589844 TBA589835:TBA589844 TKW589835:TKW589844 TUS589835:TUS589844 UEO589835:UEO589844 UOK589835:UOK589844 UYG589835:UYG589844 VIC589835:VIC589844 VRY589835:VRY589844 WBU589835:WBU589844 WLQ589835:WLQ589844 WVM589835:WVM589844 E655371:E655380 JA655371:JA655380 SW655371:SW655380 ACS655371:ACS655380 AMO655371:AMO655380 AWK655371:AWK655380 BGG655371:BGG655380 BQC655371:BQC655380 BZY655371:BZY655380 CJU655371:CJU655380 CTQ655371:CTQ655380 DDM655371:DDM655380 DNI655371:DNI655380 DXE655371:DXE655380 EHA655371:EHA655380 EQW655371:EQW655380 FAS655371:FAS655380 FKO655371:FKO655380 FUK655371:FUK655380 GEG655371:GEG655380 GOC655371:GOC655380 GXY655371:GXY655380 HHU655371:HHU655380 HRQ655371:HRQ655380 IBM655371:IBM655380 ILI655371:ILI655380 IVE655371:IVE655380 JFA655371:JFA655380 JOW655371:JOW655380 JYS655371:JYS655380 KIO655371:KIO655380 KSK655371:KSK655380 LCG655371:LCG655380 LMC655371:LMC655380 LVY655371:LVY655380 MFU655371:MFU655380 MPQ655371:MPQ655380 MZM655371:MZM655380 NJI655371:NJI655380 NTE655371:NTE655380 ODA655371:ODA655380 OMW655371:OMW655380 OWS655371:OWS655380 PGO655371:PGO655380 PQK655371:PQK655380 QAG655371:QAG655380 QKC655371:QKC655380 QTY655371:QTY655380 RDU655371:RDU655380 RNQ655371:RNQ655380 RXM655371:RXM655380 SHI655371:SHI655380 SRE655371:SRE655380 TBA655371:TBA655380 TKW655371:TKW655380 TUS655371:TUS655380 UEO655371:UEO655380 UOK655371:UOK655380 UYG655371:UYG655380 VIC655371:VIC655380 VRY655371:VRY655380 WBU655371:WBU655380 WLQ655371:WLQ655380 WVM655371:WVM655380 E720907:E720916 JA720907:JA720916 SW720907:SW720916 ACS720907:ACS720916 AMO720907:AMO720916 AWK720907:AWK720916 BGG720907:BGG720916 BQC720907:BQC720916 BZY720907:BZY720916 CJU720907:CJU720916 CTQ720907:CTQ720916 DDM720907:DDM720916 DNI720907:DNI720916 DXE720907:DXE720916 EHA720907:EHA720916 EQW720907:EQW720916 FAS720907:FAS720916 FKO720907:FKO720916 FUK720907:FUK720916 GEG720907:GEG720916 GOC720907:GOC720916 GXY720907:GXY720916 HHU720907:HHU720916 HRQ720907:HRQ720916 IBM720907:IBM720916 ILI720907:ILI720916 IVE720907:IVE720916 JFA720907:JFA720916 JOW720907:JOW720916 JYS720907:JYS720916 KIO720907:KIO720916 KSK720907:KSK720916 LCG720907:LCG720916 LMC720907:LMC720916 LVY720907:LVY720916 MFU720907:MFU720916 MPQ720907:MPQ720916 MZM720907:MZM720916 NJI720907:NJI720916 NTE720907:NTE720916 ODA720907:ODA720916 OMW720907:OMW720916 OWS720907:OWS720916 PGO720907:PGO720916 PQK720907:PQK720916 QAG720907:QAG720916 QKC720907:QKC720916 QTY720907:QTY720916 RDU720907:RDU720916 RNQ720907:RNQ720916 RXM720907:RXM720916 SHI720907:SHI720916 SRE720907:SRE720916 TBA720907:TBA720916 TKW720907:TKW720916 TUS720907:TUS720916 UEO720907:UEO720916 UOK720907:UOK720916 UYG720907:UYG720916 VIC720907:VIC720916 VRY720907:VRY720916 WBU720907:WBU720916 WLQ720907:WLQ720916 WVM720907:WVM720916 E786443:E786452 JA786443:JA786452 SW786443:SW786452 ACS786443:ACS786452 AMO786443:AMO786452 AWK786443:AWK786452 BGG786443:BGG786452 BQC786443:BQC786452 BZY786443:BZY786452 CJU786443:CJU786452 CTQ786443:CTQ786452 DDM786443:DDM786452 DNI786443:DNI786452 DXE786443:DXE786452 EHA786443:EHA786452 EQW786443:EQW786452 FAS786443:FAS786452 FKO786443:FKO786452 FUK786443:FUK786452 GEG786443:GEG786452 GOC786443:GOC786452 GXY786443:GXY786452 HHU786443:HHU786452 HRQ786443:HRQ786452 IBM786443:IBM786452 ILI786443:ILI786452 IVE786443:IVE786452 JFA786443:JFA786452 JOW786443:JOW786452 JYS786443:JYS786452 KIO786443:KIO786452 KSK786443:KSK786452 LCG786443:LCG786452 LMC786443:LMC786452 LVY786443:LVY786452 MFU786443:MFU786452 MPQ786443:MPQ786452 MZM786443:MZM786452 NJI786443:NJI786452 NTE786443:NTE786452 ODA786443:ODA786452 OMW786443:OMW786452 OWS786443:OWS786452 PGO786443:PGO786452 PQK786443:PQK786452 QAG786443:QAG786452 QKC786443:QKC786452 QTY786443:QTY786452 RDU786443:RDU786452 RNQ786443:RNQ786452 RXM786443:RXM786452 SHI786443:SHI786452 SRE786443:SRE786452 TBA786443:TBA786452 TKW786443:TKW786452 TUS786443:TUS786452 UEO786443:UEO786452 UOK786443:UOK786452 UYG786443:UYG786452 VIC786443:VIC786452 VRY786443:VRY786452 WBU786443:WBU786452 WLQ786443:WLQ786452 WVM786443:WVM786452 E851979:E851988 JA851979:JA851988 SW851979:SW851988 ACS851979:ACS851988 AMO851979:AMO851988 AWK851979:AWK851988 BGG851979:BGG851988 BQC851979:BQC851988 BZY851979:BZY851988 CJU851979:CJU851988 CTQ851979:CTQ851988 DDM851979:DDM851988 DNI851979:DNI851988 DXE851979:DXE851988 EHA851979:EHA851988 EQW851979:EQW851988 FAS851979:FAS851988 FKO851979:FKO851988 FUK851979:FUK851988 GEG851979:GEG851988 GOC851979:GOC851988 GXY851979:GXY851988 HHU851979:HHU851988 HRQ851979:HRQ851988 IBM851979:IBM851988 ILI851979:ILI851988 IVE851979:IVE851988 JFA851979:JFA851988 JOW851979:JOW851988 JYS851979:JYS851988 KIO851979:KIO851988 KSK851979:KSK851988 LCG851979:LCG851988 LMC851979:LMC851988 LVY851979:LVY851988 MFU851979:MFU851988 MPQ851979:MPQ851988 MZM851979:MZM851988 NJI851979:NJI851988 NTE851979:NTE851988 ODA851979:ODA851988 OMW851979:OMW851988 OWS851979:OWS851988 PGO851979:PGO851988 PQK851979:PQK851988 QAG851979:QAG851988 QKC851979:QKC851988 QTY851979:QTY851988 RDU851979:RDU851988 RNQ851979:RNQ851988 RXM851979:RXM851988 SHI851979:SHI851988 SRE851979:SRE851988 TBA851979:TBA851988 TKW851979:TKW851988 TUS851979:TUS851988 UEO851979:UEO851988 UOK851979:UOK851988 UYG851979:UYG851988 VIC851979:VIC851988 VRY851979:VRY851988 WBU851979:WBU851988 WLQ851979:WLQ851988 WVM851979:WVM851988 E917515:E917524 JA917515:JA917524 SW917515:SW917524 ACS917515:ACS917524 AMO917515:AMO917524 AWK917515:AWK917524 BGG917515:BGG917524 BQC917515:BQC917524 BZY917515:BZY917524 CJU917515:CJU917524 CTQ917515:CTQ917524 DDM917515:DDM917524 DNI917515:DNI917524 DXE917515:DXE917524 EHA917515:EHA917524 EQW917515:EQW917524 FAS917515:FAS917524 FKO917515:FKO917524 FUK917515:FUK917524 GEG917515:GEG917524 GOC917515:GOC917524 GXY917515:GXY917524 HHU917515:HHU917524 HRQ917515:HRQ917524 IBM917515:IBM917524 ILI917515:ILI917524 IVE917515:IVE917524 JFA917515:JFA917524 JOW917515:JOW917524 JYS917515:JYS917524 KIO917515:KIO917524 KSK917515:KSK917524 LCG917515:LCG917524 LMC917515:LMC917524 LVY917515:LVY917524 MFU917515:MFU917524 MPQ917515:MPQ917524 MZM917515:MZM917524 NJI917515:NJI917524 NTE917515:NTE917524 ODA917515:ODA917524 OMW917515:OMW917524 OWS917515:OWS917524 PGO917515:PGO917524 PQK917515:PQK917524 QAG917515:QAG917524 QKC917515:QKC917524 QTY917515:QTY917524 RDU917515:RDU917524 RNQ917515:RNQ917524 RXM917515:RXM917524 SHI917515:SHI917524 SRE917515:SRE917524 TBA917515:TBA917524 TKW917515:TKW917524 TUS917515:TUS917524 UEO917515:UEO917524 UOK917515:UOK917524 UYG917515:UYG917524 VIC917515:VIC917524 VRY917515:VRY917524 WBU917515:WBU917524 WLQ917515:WLQ917524 WVM917515:WVM917524 E983051:E983060 JA983051:JA983060 SW983051:SW983060 ACS983051:ACS983060 AMO983051:AMO983060 AWK983051:AWK983060 BGG983051:BGG983060 BQC983051:BQC983060 BZY983051:BZY983060 CJU983051:CJU983060 CTQ983051:CTQ983060 DDM983051:DDM983060 DNI983051:DNI983060 DXE983051:DXE983060 EHA983051:EHA983060 EQW983051:EQW983060 FAS983051:FAS983060 FKO983051:FKO983060 FUK983051:FUK983060 GEG983051:GEG983060 GOC983051:GOC983060 GXY983051:GXY983060 HHU983051:HHU983060 HRQ983051:HRQ983060 IBM983051:IBM983060 ILI983051:ILI983060 IVE983051:IVE983060 JFA983051:JFA983060 JOW983051:JOW983060 JYS983051:JYS983060 KIO983051:KIO983060 KSK983051:KSK983060 LCG983051:LCG983060 LMC983051:LMC983060 LVY983051:LVY983060 MFU983051:MFU983060 MPQ983051:MPQ983060 MZM983051:MZM983060 NJI983051:NJI983060 NTE983051:NTE983060 ODA983051:ODA983060 OMW983051:OMW983060 OWS983051:OWS983060 PGO983051:PGO983060 PQK983051:PQK983060 QAG983051:QAG983060 QKC983051:QKC983060 QTY983051:QTY983060 RDU983051:RDU983060 RNQ983051:RNQ983060 RXM983051:RXM983060 SHI983051:SHI983060 SRE983051:SRE983060 TBA983051:TBA983060 TKW983051:TKW983060 TUS983051:TUS983060 UEO983051:UEO983060 UOK983051:UOK983060 UYG983051:UYG983060 VIC983051:VIC983060 VRY983051:VRY983060 WBU983051:WBU983060 WLQ983051:WLQ983060 WVM983051:WVM983060" xr:uid="{00000000-0002-0000-2700-000000000000}">
      <formula1>$A$30:$A$66</formula1>
    </dataValidation>
    <dataValidation type="list" allowBlank="1" showInputMessage="1" showErrorMessage="1" sqref="H11:H20 JD11:JD20 SZ11:SZ20 ACV11:ACV20 AMR11:AMR20 AWN11:AWN20 BGJ11:BGJ20 BQF11:BQF20 CAB11:CAB20 CJX11:CJX20 CTT11:CTT20 DDP11:DDP20 DNL11:DNL20 DXH11:DXH20 EHD11:EHD20 EQZ11:EQZ20 FAV11:FAV20 FKR11:FKR20 FUN11:FUN20 GEJ11:GEJ20 GOF11:GOF20 GYB11:GYB20 HHX11:HHX20 HRT11:HRT20 IBP11:IBP20 ILL11:ILL20 IVH11:IVH20 JFD11:JFD20 JOZ11:JOZ20 JYV11:JYV20 KIR11:KIR20 KSN11:KSN20 LCJ11:LCJ20 LMF11:LMF20 LWB11:LWB20 MFX11:MFX20 MPT11:MPT20 MZP11:MZP20 NJL11:NJL20 NTH11:NTH20 ODD11:ODD20 OMZ11:OMZ20 OWV11:OWV20 PGR11:PGR20 PQN11:PQN20 QAJ11:QAJ20 QKF11:QKF20 QUB11:QUB20 RDX11:RDX20 RNT11:RNT20 RXP11:RXP20 SHL11:SHL20 SRH11:SRH20 TBD11:TBD20 TKZ11:TKZ20 TUV11:TUV20 UER11:UER20 UON11:UON20 UYJ11:UYJ20 VIF11:VIF20 VSB11:VSB20 WBX11:WBX20 WLT11:WLT20 WVP11:WVP20 H65547:H65556 JD65547:JD65556 SZ65547:SZ65556 ACV65547:ACV65556 AMR65547:AMR65556 AWN65547:AWN65556 BGJ65547:BGJ65556 BQF65547:BQF65556 CAB65547:CAB65556 CJX65547:CJX65556 CTT65547:CTT65556 DDP65547:DDP65556 DNL65547:DNL65556 DXH65547:DXH65556 EHD65547:EHD65556 EQZ65547:EQZ65556 FAV65547:FAV65556 FKR65547:FKR65556 FUN65547:FUN65556 GEJ65547:GEJ65556 GOF65547:GOF65556 GYB65547:GYB65556 HHX65547:HHX65556 HRT65547:HRT65556 IBP65547:IBP65556 ILL65547:ILL65556 IVH65547:IVH65556 JFD65547:JFD65556 JOZ65547:JOZ65556 JYV65547:JYV65556 KIR65547:KIR65556 KSN65547:KSN65556 LCJ65547:LCJ65556 LMF65547:LMF65556 LWB65547:LWB65556 MFX65547:MFX65556 MPT65547:MPT65556 MZP65547:MZP65556 NJL65547:NJL65556 NTH65547:NTH65556 ODD65547:ODD65556 OMZ65547:OMZ65556 OWV65547:OWV65556 PGR65547:PGR65556 PQN65547:PQN65556 QAJ65547:QAJ65556 QKF65547:QKF65556 QUB65547:QUB65556 RDX65547:RDX65556 RNT65547:RNT65556 RXP65547:RXP65556 SHL65547:SHL65556 SRH65547:SRH65556 TBD65547:TBD65556 TKZ65547:TKZ65556 TUV65547:TUV65556 UER65547:UER65556 UON65547:UON65556 UYJ65547:UYJ65556 VIF65547:VIF65556 VSB65547:VSB65556 WBX65547:WBX65556 WLT65547:WLT65556 WVP65547:WVP65556 H131083:H131092 JD131083:JD131092 SZ131083:SZ131092 ACV131083:ACV131092 AMR131083:AMR131092 AWN131083:AWN131092 BGJ131083:BGJ131092 BQF131083:BQF131092 CAB131083:CAB131092 CJX131083:CJX131092 CTT131083:CTT131092 DDP131083:DDP131092 DNL131083:DNL131092 DXH131083:DXH131092 EHD131083:EHD131092 EQZ131083:EQZ131092 FAV131083:FAV131092 FKR131083:FKR131092 FUN131083:FUN131092 GEJ131083:GEJ131092 GOF131083:GOF131092 GYB131083:GYB131092 HHX131083:HHX131092 HRT131083:HRT131092 IBP131083:IBP131092 ILL131083:ILL131092 IVH131083:IVH131092 JFD131083:JFD131092 JOZ131083:JOZ131092 JYV131083:JYV131092 KIR131083:KIR131092 KSN131083:KSN131092 LCJ131083:LCJ131092 LMF131083:LMF131092 LWB131083:LWB131092 MFX131083:MFX131092 MPT131083:MPT131092 MZP131083:MZP131092 NJL131083:NJL131092 NTH131083:NTH131092 ODD131083:ODD131092 OMZ131083:OMZ131092 OWV131083:OWV131092 PGR131083:PGR131092 PQN131083:PQN131092 QAJ131083:QAJ131092 QKF131083:QKF131092 QUB131083:QUB131092 RDX131083:RDX131092 RNT131083:RNT131092 RXP131083:RXP131092 SHL131083:SHL131092 SRH131083:SRH131092 TBD131083:TBD131092 TKZ131083:TKZ131092 TUV131083:TUV131092 UER131083:UER131092 UON131083:UON131092 UYJ131083:UYJ131092 VIF131083:VIF131092 VSB131083:VSB131092 WBX131083:WBX131092 WLT131083:WLT131092 WVP131083:WVP131092 H196619:H196628 JD196619:JD196628 SZ196619:SZ196628 ACV196619:ACV196628 AMR196619:AMR196628 AWN196619:AWN196628 BGJ196619:BGJ196628 BQF196619:BQF196628 CAB196619:CAB196628 CJX196619:CJX196628 CTT196619:CTT196628 DDP196619:DDP196628 DNL196619:DNL196628 DXH196619:DXH196628 EHD196619:EHD196628 EQZ196619:EQZ196628 FAV196619:FAV196628 FKR196619:FKR196628 FUN196619:FUN196628 GEJ196619:GEJ196628 GOF196619:GOF196628 GYB196619:GYB196628 HHX196619:HHX196628 HRT196619:HRT196628 IBP196619:IBP196628 ILL196619:ILL196628 IVH196619:IVH196628 JFD196619:JFD196628 JOZ196619:JOZ196628 JYV196619:JYV196628 KIR196619:KIR196628 KSN196619:KSN196628 LCJ196619:LCJ196628 LMF196619:LMF196628 LWB196619:LWB196628 MFX196619:MFX196628 MPT196619:MPT196628 MZP196619:MZP196628 NJL196619:NJL196628 NTH196619:NTH196628 ODD196619:ODD196628 OMZ196619:OMZ196628 OWV196619:OWV196628 PGR196619:PGR196628 PQN196619:PQN196628 QAJ196619:QAJ196628 QKF196619:QKF196628 QUB196619:QUB196628 RDX196619:RDX196628 RNT196619:RNT196628 RXP196619:RXP196628 SHL196619:SHL196628 SRH196619:SRH196628 TBD196619:TBD196628 TKZ196619:TKZ196628 TUV196619:TUV196628 UER196619:UER196628 UON196619:UON196628 UYJ196619:UYJ196628 VIF196619:VIF196628 VSB196619:VSB196628 WBX196619:WBX196628 WLT196619:WLT196628 WVP196619:WVP196628 H262155:H262164 JD262155:JD262164 SZ262155:SZ262164 ACV262155:ACV262164 AMR262155:AMR262164 AWN262155:AWN262164 BGJ262155:BGJ262164 BQF262155:BQF262164 CAB262155:CAB262164 CJX262155:CJX262164 CTT262155:CTT262164 DDP262155:DDP262164 DNL262155:DNL262164 DXH262155:DXH262164 EHD262155:EHD262164 EQZ262155:EQZ262164 FAV262155:FAV262164 FKR262155:FKR262164 FUN262155:FUN262164 GEJ262155:GEJ262164 GOF262155:GOF262164 GYB262155:GYB262164 HHX262155:HHX262164 HRT262155:HRT262164 IBP262155:IBP262164 ILL262155:ILL262164 IVH262155:IVH262164 JFD262155:JFD262164 JOZ262155:JOZ262164 JYV262155:JYV262164 KIR262155:KIR262164 KSN262155:KSN262164 LCJ262155:LCJ262164 LMF262155:LMF262164 LWB262155:LWB262164 MFX262155:MFX262164 MPT262155:MPT262164 MZP262155:MZP262164 NJL262155:NJL262164 NTH262155:NTH262164 ODD262155:ODD262164 OMZ262155:OMZ262164 OWV262155:OWV262164 PGR262155:PGR262164 PQN262155:PQN262164 QAJ262155:QAJ262164 QKF262155:QKF262164 QUB262155:QUB262164 RDX262155:RDX262164 RNT262155:RNT262164 RXP262155:RXP262164 SHL262155:SHL262164 SRH262155:SRH262164 TBD262155:TBD262164 TKZ262155:TKZ262164 TUV262155:TUV262164 UER262155:UER262164 UON262155:UON262164 UYJ262155:UYJ262164 VIF262155:VIF262164 VSB262155:VSB262164 WBX262155:WBX262164 WLT262155:WLT262164 WVP262155:WVP262164 H327691:H327700 JD327691:JD327700 SZ327691:SZ327700 ACV327691:ACV327700 AMR327691:AMR327700 AWN327691:AWN327700 BGJ327691:BGJ327700 BQF327691:BQF327700 CAB327691:CAB327700 CJX327691:CJX327700 CTT327691:CTT327700 DDP327691:DDP327700 DNL327691:DNL327700 DXH327691:DXH327700 EHD327691:EHD327700 EQZ327691:EQZ327700 FAV327691:FAV327700 FKR327691:FKR327700 FUN327691:FUN327700 GEJ327691:GEJ327700 GOF327691:GOF327700 GYB327691:GYB327700 HHX327691:HHX327700 HRT327691:HRT327700 IBP327691:IBP327700 ILL327691:ILL327700 IVH327691:IVH327700 JFD327691:JFD327700 JOZ327691:JOZ327700 JYV327691:JYV327700 KIR327691:KIR327700 KSN327691:KSN327700 LCJ327691:LCJ327700 LMF327691:LMF327700 LWB327691:LWB327700 MFX327691:MFX327700 MPT327691:MPT327700 MZP327691:MZP327700 NJL327691:NJL327700 NTH327691:NTH327700 ODD327691:ODD327700 OMZ327691:OMZ327700 OWV327691:OWV327700 PGR327691:PGR327700 PQN327691:PQN327700 QAJ327691:QAJ327700 QKF327691:QKF327700 QUB327691:QUB327700 RDX327691:RDX327700 RNT327691:RNT327700 RXP327691:RXP327700 SHL327691:SHL327700 SRH327691:SRH327700 TBD327691:TBD327700 TKZ327691:TKZ327700 TUV327691:TUV327700 UER327691:UER327700 UON327691:UON327700 UYJ327691:UYJ327700 VIF327691:VIF327700 VSB327691:VSB327700 WBX327691:WBX327700 WLT327691:WLT327700 WVP327691:WVP327700 H393227:H393236 JD393227:JD393236 SZ393227:SZ393236 ACV393227:ACV393236 AMR393227:AMR393236 AWN393227:AWN393236 BGJ393227:BGJ393236 BQF393227:BQF393236 CAB393227:CAB393236 CJX393227:CJX393236 CTT393227:CTT393236 DDP393227:DDP393236 DNL393227:DNL393236 DXH393227:DXH393236 EHD393227:EHD393236 EQZ393227:EQZ393236 FAV393227:FAV393236 FKR393227:FKR393236 FUN393227:FUN393236 GEJ393227:GEJ393236 GOF393227:GOF393236 GYB393227:GYB393236 HHX393227:HHX393236 HRT393227:HRT393236 IBP393227:IBP393236 ILL393227:ILL393236 IVH393227:IVH393236 JFD393227:JFD393236 JOZ393227:JOZ393236 JYV393227:JYV393236 KIR393227:KIR393236 KSN393227:KSN393236 LCJ393227:LCJ393236 LMF393227:LMF393236 LWB393227:LWB393236 MFX393227:MFX393236 MPT393227:MPT393236 MZP393227:MZP393236 NJL393227:NJL393236 NTH393227:NTH393236 ODD393227:ODD393236 OMZ393227:OMZ393236 OWV393227:OWV393236 PGR393227:PGR393236 PQN393227:PQN393236 QAJ393227:QAJ393236 QKF393227:QKF393236 QUB393227:QUB393236 RDX393227:RDX393236 RNT393227:RNT393236 RXP393227:RXP393236 SHL393227:SHL393236 SRH393227:SRH393236 TBD393227:TBD393236 TKZ393227:TKZ393236 TUV393227:TUV393236 UER393227:UER393236 UON393227:UON393236 UYJ393227:UYJ393236 VIF393227:VIF393236 VSB393227:VSB393236 WBX393227:WBX393236 WLT393227:WLT393236 WVP393227:WVP393236 H458763:H458772 JD458763:JD458772 SZ458763:SZ458772 ACV458763:ACV458772 AMR458763:AMR458772 AWN458763:AWN458772 BGJ458763:BGJ458772 BQF458763:BQF458772 CAB458763:CAB458772 CJX458763:CJX458772 CTT458763:CTT458772 DDP458763:DDP458772 DNL458763:DNL458772 DXH458763:DXH458772 EHD458763:EHD458772 EQZ458763:EQZ458772 FAV458763:FAV458772 FKR458763:FKR458772 FUN458763:FUN458772 GEJ458763:GEJ458772 GOF458763:GOF458772 GYB458763:GYB458772 HHX458763:HHX458772 HRT458763:HRT458772 IBP458763:IBP458772 ILL458763:ILL458772 IVH458763:IVH458772 JFD458763:JFD458772 JOZ458763:JOZ458772 JYV458763:JYV458772 KIR458763:KIR458772 KSN458763:KSN458772 LCJ458763:LCJ458772 LMF458763:LMF458772 LWB458763:LWB458772 MFX458763:MFX458772 MPT458763:MPT458772 MZP458763:MZP458772 NJL458763:NJL458772 NTH458763:NTH458772 ODD458763:ODD458772 OMZ458763:OMZ458772 OWV458763:OWV458772 PGR458763:PGR458772 PQN458763:PQN458772 QAJ458763:QAJ458772 QKF458763:QKF458772 QUB458763:QUB458772 RDX458763:RDX458772 RNT458763:RNT458772 RXP458763:RXP458772 SHL458763:SHL458772 SRH458763:SRH458772 TBD458763:TBD458772 TKZ458763:TKZ458772 TUV458763:TUV458772 UER458763:UER458772 UON458763:UON458772 UYJ458763:UYJ458772 VIF458763:VIF458772 VSB458763:VSB458772 WBX458763:WBX458772 WLT458763:WLT458772 WVP458763:WVP458772 H524299:H524308 JD524299:JD524308 SZ524299:SZ524308 ACV524299:ACV524308 AMR524299:AMR524308 AWN524299:AWN524308 BGJ524299:BGJ524308 BQF524299:BQF524308 CAB524299:CAB524308 CJX524299:CJX524308 CTT524299:CTT524308 DDP524299:DDP524308 DNL524299:DNL524308 DXH524299:DXH524308 EHD524299:EHD524308 EQZ524299:EQZ524308 FAV524299:FAV524308 FKR524299:FKR524308 FUN524299:FUN524308 GEJ524299:GEJ524308 GOF524299:GOF524308 GYB524299:GYB524308 HHX524299:HHX524308 HRT524299:HRT524308 IBP524299:IBP524308 ILL524299:ILL524308 IVH524299:IVH524308 JFD524299:JFD524308 JOZ524299:JOZ524308 JYV524299:JYV524308 KIR524299:KIR524308 KSN524299:KSN524308 LCJ524299:LCJ524308 LMF524299:LMF524308 LWB524299:LWB524308 MFX524299:MFX524308 MPT524299:MPT524308 MZP524299:MZP524308 NJL524299:NJL524308 NTH524299:NTH524308 ODD524299:ODD524308 OMZ524299:OMZ524308 OWV524299:OWV524308 PGR524299:PGR524308 PQN524299:PQN524308 QAJ524299:QAJ524308 QKF524299:QKF524308 QUB524299:QUB524308 RDX524299:RDX524308 RNT524299:RNT524308 RXP524299:RXP524308 SHL524299:SHL524308 SRH524299:SRH524308 TBD524299:TBD524308 TKZ524299:TKZ524308 TUV524299:TUV524308 UER524299:UER524308 UON524299:UON524308 UYJ524299:UYJ524308 VIF524299:VIF524308 VSB524299:VSB524308 WBX524299:WBX524308 WLT524299:WLT524308 WVP524299:WVP524308 H589835:H589844 JD589835:JD589844 SZ589835:SZ589844 ACV589835:ACV589844 AMR589835:AMR589844 AWN589835:AWN589844 BGJ589835:BGJ589844 BQF589835:BQF589844 CAB589835:CAB589844 CJX589835:CJX589844 CTT589835:CTT589844 DDP589835:DDP589844 DNL589835:DNL589844 DXH589835:DXH589844 EHD589835:EHD589844 EQZ589835:EQZ589844 FAV589835:FAV589844 FKR589835:FKR589844 FUN589835:FUN589844 GEJ589835:GEJ589844 GOF589835:GOF589844 GYB589835:GYB589844 HHX589835:HHX589844 HRT589835:HRT589844 IBP589835:IBP589844 ILL589835:ILL589844 IVH589835:IVH589844 JFD589835:JFD589844 JOZ589835:JOZ589844 JYV589835:JYV589844 KIR589835:KIR589844 KSN589835:KSN589844 LCJ589835:LCJ589844 LMF589835:LMF589844 LWB589835:LWB589844 MFX589835:MFX589844 MPT589835:MPT589844 MZP589835:MZP589844 NJL589835:NJL589844 NTH589835:NTH589844 ODD589835:ODD589844 OMZ589835:OMZ589844 OWV589835:OWV589844 PGR589835:PGR589844 PQN589835:PQN589844 QAJ589835:QAJ589844 QKF589835:QKF589844 QUB589835:QUB589844 RDX589835:RDX589844 RNT589835:RNT589844 RXP589835:RXP589844 SHL589835:SHL589844 SRH589835:SRH589844 TBD589835:TBD589844 TKZ589835:TKZ589844 TUV589835:TUV589844 UER589835:UER589844 UON589835:UON589844 UYJ589835:UYJ589844 VIF589835:VIF589844 VSB589835:VSB589844 WBX589835:WBX589844 WLT589835:WLT589844 WVP589835:WVP589844 H655371:H655380 JD655371:JD655380 SZ655371:SZ655380 ACV655371:ACV655380 AMR655371:AMR655380 AWN655371:AWN655380 BGJ655371:BGJ655380 BQF655371:BQF655380 CAB655371:CAB655380 CJX655371:CJX655380 CTT655371:CTT655380 DDP655371:DDP655380 DNL655371:DNL655380 DXH655371:DXH655380 EHD655371:EHD655380 EQZ655371:EQZ655380 FAV655371:FAV655380 FKR655371:FKR655380 FUN655371:FUN655380 GEJ655371:GEJ655380 GOF655371:GOF655380 GYB655371:GYB655380 HHX655371:HHX655380 HRT655371:HRT655380 IBP655371:IBP655380 ILL655371:ILL655380 IVH655371:IVH655380 JFD655371:JFD655380 JOZ655371:JOZ655380 JYV655371:JYV655380 KIR655371:KIR655380 KSN655371:KSN655380 LCJ655371:LCJ655380 LMF655371:LMF655380 LWB655371:LWB655380 MFX655371:MFX655380 MPT655371:MPT655380 MZP655371:MZP655380 NJL655371:NJL655380 NTH655371:NTH655380 ODD655371:ODD655380 OMZ655371:OMZ655380 OWV655371:OWV655380 PGR655371:PGR655380 PQN655371:PQN655380 QAJ655371:QAJ655380 QKF655371:QKF655380 QUB655371:QUB655380 RDX655371:RDX655380 RNT655371:RNT655380 RXP655371:RXP655380 SHL655371:SHL655380 SRH655371:SRH655380 TBD655371:TBD655380 TKZ655371:TKZ655380 TUV655371:TUV655380 UER655371:UER655380 UON655371:UON655380 UYJ655371:UYJ655380 VIF655371:VIF655380 VSB655371:VSB655380 WBX655371:WBX655380 WLT655371:WLT655380 WVP655371:WVP655380 H720907:H720916 JD720907:JD720916 SZ720907:SZ720916 ACV720907:ACV720916 AMR720907:AMR720916 AWN720907:AWN720916 BGJ720907:BGJ720916 BQF720907:BQF720916 CAB720907:CAB720916 CJX720907:CJX720916 CTT720907:CTT720916 DDP720907:DDP720916 DNL720907:DNL720916 DXH720907:DXH720916 EHD720907:EHD720916 EQZ720907:EQZ720916 FAV720907:FAV720916 FKR720907:FKR720916 FUN720907:FUN720916 GEJ720907:GEJ720916 GOF720907:GOF720916 GYB720907:GYB720916 HHX720907:HHX720916 HRT720907:HRT720916 IBP720907:IBP720916 ILL720907:ILL720916 IVH720907:IVH720916 JFD720907:JFD720916 JOZ720907:JOZ720916 JYV720907:JYV720916 KIR720907:KIR720916 KSN720907:KSN720916 LCJ720907:LCJ720916 LMF720907:LMF720916 LWB720907:LWB720916 MFX720907:MFX720916 MPT720907:MPT720916 MZP720907:MZP720916 NJL720907:NJL720916 NTH720907:NTH720916 ODD720907:ODD720916 OMZ720907:OMZ720916 OWV720907:OWV720916 PGR720907:PGR720916 PQN720907:PQN720916 QAJ720907:QAJ720916 QKF720907:QKF720916 QUB720907:QUB720916 RDX720907:RDX720916 RNT720907:RNT720916 RXP720907:RXP720916 SHL720907:SHL720916 SRH720907:SRH720916 TBD720907:TBD720916 TKZ720907:TKZ720916 TUV720907:TUV720916 UER720907:UER720916 UON720907:UON720916 UYJ720907:UYJ720916 VIF720907:VIF720916 VSB720907:VSB720916 WBX720907:WBX720916 WLT720907:WLT720916 WVP720907:WVP720916 H786443:H786452 JD786443:JD786452 SZ786443:SZ786452 ACV786443:ACV786452 AMR786443:AMR786452 AWN786443:AWN786452 BGJ786443:BGJ786452 BQF786443:BQF786452 CAB786443:CAB786452 CJX786443:CJX786452 CTT786443:CTT786452 DDP786443:DDP786452 DNL786443:DNL786452 DXH786443:DXH786452 EHD786443:EHD786452 EQZ786443:EQZ786452 FAV786443:FAV786452 FKR786443:FKR786452 FUN786443:FUN786452 GEJ786443:GEJ786452 GOF786443:GOF786452 GYB786443:GYB786452 HHX786443:HHX786452 HRT786443:HRT786452 IBP786443:IBP786452 ILL786443:ILL786452 IVH786443:IVH786452 JFD786443:JFD786452 JOZ786443:JOZ786452 JYV786443:JYV786452 KIR786443:KIR786452 KSN786443:KSN786452 LCJ786443:LCJ786452 LMF786443:LMF786452 LWB786443:LWB786452 MFX786443:MFX786452 MPT786443:MPT786452 MZP786443:MZP786452 NJL786443:NJL786452 NTH786443:NTH786452 ODD786443:ODD786452 OMZ786443:OMZ786452 OWV786443:OWV786452 PGR786443:PGR786452 PQN786443:PQN786452 QAJ786443:QAJ786452 QKF786443:QKF786452 QUB786443:QUB786452 RDX786443:RDX786452 RNT786443:RNT786452 RXP786443:RXP786452 SHL786443:SHL786452 SRH786443:SRH786452 TBD786443:TBD786452 TKZ786443:TKZ786452 TUV786443:TUV786452 UER786443:UER786452 UON786443:UON786452 UYJ786443:UYJ786452 VIF786443:VIF786452 VSB786443:VSB786452 WBX786443:WBX786452 WLT786443:WLT786452 WVP786443:WVP786452 H851979:H851988 JD851979:JD851988 SZ851979:SZ851988 ACV851979:ACV851988 AMR851979:AMR851988 AWN851979:AWN851988 BGJ851979:BGJ851988 BQF851979:BQF851988 CAB851979:CAB851988 CJX851979:CJX851988 CTT851979:CTT851988 DDP851979:DDP851988 DNL851979:DNL851988 DXH851979:DXH851988 EHD851979:EHD851988 EQZ851979:EQZ851988 FAV851979:FAV851988 FKR851979:FKR851988 FUN851979:FUN851988 GEJ851979:GEJ851988 GOF851979:GOF851988 GYB851979:GYB851988 HHX851979:HHX851988 HRT851979:HRT851988 IBP851979:IBP851988 ILL851979:ILL851988 IVH851979:IVH851988 JFD851979:JFD851988 JOZ851979:JOZ851988 JYV851979:JYV851988 KIR851979:KIR851988 KSN851979:KSN851988 LCJ851979:LCJ851988 LMF851979:LMF851988 LWB851979:LWB851988 MFX851979:MFX851988 MPT851979:MPT851988 MZP851979:MZP851988 NJL851979:NJL851988 NTH851979:NTH851988 ODD851979:ODD851988 OMZ851979:OMZ851988 OWV851979:OWV851988 PGR851979:PGR851988 PQN851979:PQN851988 QAJ851979:QAJ851988 QKF851979:QKF851988 QUB851979:QUB851988 RDX851979:RDX851988 RNT851979:RNT851988 RXP851979:RXP851988 SHL851979:SHL851988 SRH851979:SRH851988 TBD851979:TBD851988 TKZ851979:TKZ851988 TUV851979:TUV851988 UER851979:UER851988 UON851979:UON851988 UYJ851979:UYJ851988 VIF851979:VIF851988 VSB851979:VSB851988 WBX851979:WBX851988 WLT851979:WLT851988 WVP851979:WVP851988 H917515:H917524 JD917515:JD917524 SZ917515:SZ917524 ACV917515:ACV917524 AMR917515:AMR917524 AWN917515:AWN917524 BGJ917515:BGJ917524 BQF917515:BQF917524 CAB917515:CAB917524 CJX917515:CJX917524 CTT917515:CTT917524 DDP917515:DDP917524 DNL917515:DNL917524 DXH917515:DXH917524 EHD917515:EHD917524 EQZ917515:EQZ917524 FAV917515:FAV917524 FKR917515:FKR917524 FUN917515:FUN917524 GEJ917515:GEJ917524 GOF917515:GOF917524 GYB917515:GYB917524 HHX917515:HHX917524 HRT917515:HRT917524 IBP917515:IBP917524 ILL917515:ILL917524 IVH917515:IVH917524 JFD917515:JFD917524 JOZ917515:JOZ917524 JYV917515:JYV917524 KIR917515:KIR917524 KSN917515:KSN917524 LCJ917515:LCJ917524 LMF917515:LMF917524 LWB917515:LWB917524 MFX917515:MFX917524 MPT917515:MPT917524 MZP917515:MZP917524 NJL917515:NJL917524 NTH917515:NTH917524 ODD917515:ODD917524 OMZ917515:OMZ917524 OWV917515:OWV917524 PGR917515:PGR917524 PQN917515:PQN917524 QAJ917515:QAJ917524 QKF917515:QKF917524 QUB917515:QUB917524 RDX917515:RDX917524 RNT917515:RNT917524 RXP917515:RXP917524 SHL917515:SHL917524 SRH917515:SRH917524 TBD917515:TBD917524 TKZ917515:TKZ917524 TUV917515:TUV917524 UER917515:UER917524 UON917515:UON917524 UYJ917515:UYJ917524 VIF917515:VIF917524 VSB917515:VSB917524 WBX917515:WBX917524 WLT917515:WLT917524 WVP917515:WVP917524 H983051:H983060 JD983051:JD983060 SZ983051:SZ983060 ACV983051:ACV983060 AMR983051:AMR983060 AWN983051:AWN983060 BGJ983051:BGJ983060 BQF983051:BQF983060 CAB983051:CAB983060 CJX983051:CJX983060 CTT983051:CTT983060 DDP983051:DDP983060 DNL983051:DNL983060 DXH983051:DXH983060 EHD983051:EHD983060 EQZ983051:EQZ983060 FAV983051:FAV983060 FKR983051:FKR983060 FUN983051:FUN983060 GEJ983051:GEJ983060 GOF983051:GOF983060 GYB983051:GYB983060 HHX983051:HHX983060 HRT983051:HRT983060 IBP983051:IBP983060 ILL983051:ILL983060 IVH983051:IVH983060 JFD983051:JFD983060 JOZ983051:JOZ983060 JYV983051:JYV983060 KIR983051:KIR983060 KSN983051:KSN983060 LCJ983051:LCJ983060 LMF983051:LMF983060 LWB983051:LWB983060 MFX983051:MFX983060 MPT983051:MPT983060 MZP983051:MZP983060 NJL983051:NJL983060 NTH983051:NTH983060 ODD983051:ODD983060 OMZ983051:OMZ983060 OWV983051:OWV983060 PGR983051:PGR983060 PQN983051:PQN983060 QAJ983051:QAJ983060 QKF983051:QKF983060 QUB983051:QUB983060 RDX983051:RDX983060 RNT983051:RNT983060 RXP983051:RXP983060 SHL983051:SHL983060 SRH983051:SRH983060 TBD983051:TBD983060 TKZ983051:TKZ983060 TUV983051:TUV983060 UER983051:UER983060 UON983051:UON983060 UYJ983051:UYJ983060 VIF983051:VIF983060 VSB983051:VSB983060 WBX983051:WBX983060 WLT983051:WLT983060 WVP983051:WVP983060" xr:uid="{00000000-0002-0000-2700-000001000000}">
      <formula1>"0,1"</formula1>
    </dataValidation>
    <dataValidation type="list" allowBlank="1" showInputMessage="1" showErrorMessage="1" sqref="E2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xr:uid="{00000000-0002-0000-2700-000002000000}">
      <formula1>$A$29:$A$65</formula1>
    </dataValidation>
  </dataValidations>
  <pageMargins left="0.7" right="0.7" top="0.75" bottom="0.75" header="0.3" footer="0.3"/>
  <pageSetup paperSize="9" scale="75" orientation="landscape" verticalDpi="0" r:id="rId1"/>
  <rowBreaks count="1" manualBreakCount="1">
    <brk id="26" max="10"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O83"/>
  <sheetViews>
    <sheetView zoomScaleNormal="100" workbookViewId="0">
      <selection activeCell="G6" sqref="G6"/>
    </sheetView>
  </sheetViews>
  <sheetFormatPr defaultRowHeight="14.4"/>
  <cols>
    <col min="1" max="1" width="7.33203125" style="631" customWidth="1"/>
    <col min="2" max="2" width="20.5546875" style="631" customWidth="1"/>
    <col min="3" max="3" width="7.5546875" style="631" bestFit="1" customWidth="1"/>
    <col min="4" max="4" width="10.109375" style="631" customWidth="1"/>
    <col min="5" max="5" width="12.6640625" style="631" bestFit="1" customWidth="1"/>
    <col min="6" max="6" width="12.6640625" style="631" customWidth="1"/>
    <col min="7" max="7" width="12.44140625" style="631" customWidth="1"/>
    <col min="8" max="8" width="10.88671875" style="631" customWidth="1"/>
    <col min="9" max="9" width="22.88671875" style="631" customWidth="1"/>
    <col min="10" max="10" width="10.6640625" style="631" bestFit="1" customWidth="1"/>
    <col min="11" max="12" width="11.33203125" style="631" customWidth="1"/>
    <col min="13" max="13" width="9.6640625" style="631" customWidth="1"/>
    <col min="14" max="14" width="12" style="631" customWidth="1"/>
    <col min="15" max="15" width="15.109375" style="631" customWidth="1"/>
    <col min="16" max="256" width="9.109375" style="631"/>
    <col min="257" max="257" width="7.33203125" style="631" customWidth="1"/>
    <col min="258" max="258" width="20.5546875" style="631" customWidth="1"/>
    <col min="259" max="259" width="7.5546875" style="631" bestFit="1" customWidth="1"/>
    <col min="260" max="260" width="10.109375" style="631" customWidth="1"/>
    <col min="261" max="261" width="12.6640625" style="631" bestFit="1" customWidth="1"/>
    <col min="262" max="262" width="12.6640625" style="631" customWidth="1"/>
    <col min="263" max="263" width="12.44140625" style="631" customWidth="1"/>
    <col min="264" max="264" width="10.88671875" style="631" customWidth="1"/>
    <col min="265" max="265" width="22.88671875" style="631" customWidth="1"/>
    <col min="266" max="266" width="10.6640625" style="631" bestFit="1" customWidth="1"/>
    <col min="267" max="268" width="11.33203125" style="631" customWidth="1"/>
    <col min="269" max="269" width="9.6640625" style="631" customWidth="1"/>
    <col min="270" max="270" width="12" style="631" customWidth="1"/>
    <col min="271" max="271" width="15.109375" style="631" customWidth="1"/>
    <col min="272" max="512" width="9.109375" style="631"/>
    <col min="513" max="513" width="7.33203125" style="631" customWidth="1"/>
    <col min="514" max="514" width="20.5546875" style="631" customWidth="1"/>
    <col min="515" max="515" width="7.5546875" style="631" bestFit="1" customWidth="1"/>
    <col min="516" max="516" width="10.109375" style="631" customWidth="1"/>
    <col min="517" max="517" width="12.6640625" style="631" bestFit="1" customWidth="1"/>
    <col min="518" max="518" width="12.6640625" style="631" customWidth="1"/>
    <col min="519" max="519" width="12.44140625" style="631" customWidth="1"/>
    <col min="520" max="520" width="10.88671875" style="631" customWidth="1"/>
    <col min="521" max="521" width="22.88671875" style="631" customWidth="1"/>
    <col min="522" max="522" width="10.6640625" style="631" bestFit="1" customWidth="1"/>
    <col min="523" max="524" width="11.33203125" style="631" customWidth="1"/>
    <col min="525" max="525" width="9.6640625" style="631" customWidth="1"/>
    <col min="526" max="526" width="12" style="631" customWidth="1"/>
    <col min="527" max="527" width="15.109375" style="631" customWidth="1"/>
    <col min="528" max="768" width="9.109375" style="631"/>
    <col min="769" max="769" width="7.33203125" style="631" customWidth="1"/>
    <col min="770" max="770" width="20.5546875" style="631" customWidth="1"/>
    <col min="771" max="771" width="7.5546875" style="631" bestFit="1" customWidth="1"/>
    <col min="772" max="772" width="10.109375" style="631" customWidth="1"/>
    <col min="773" max="773" width="12.6640625" style="631" bestFit="1" customWidth="1"/>
    <col min="774" max="774" width="12.6640625" style="631" customWidth="1"/>
    <col min="775" max="775" width="12.44140625" style="631" customWidth="1"/>
    <col min="776" max="776" width="10.88671875" style="631" customWidth="1"/>
    <col min="777" max="777" width="22.88671875" style="631" customWidth="1"/>
    <col min="778" max="778" width="10.6640625" style="631" bestFit="1" customWidth="1"/>
    <col min="779" max="780" width="11.33203125" style="631" customWidth="1"/>
    <col min="781" max="781" width="9.6640625" style="631" customWidth="1"/>
    <col min="782" max="782" width="12" style="631" customWidth="1"/>
    <col min="783" max="783" width="15.109375" style="631" customWidth="1"/>
    <col min="784" max="1024" width="9.109375" style="631"/>
    <col min="1025" max="1025" width="7.33203125" style="631" customWidth="1"/>
    <col min="1026" max="1026" width="20.5546875" style="631" customWidth="1"/>
    <col min="1027" max="1027" width="7.5546875" style="631" bestFit="1" customWidth="1"/>
    <col min="1028" max="1028" width="10.109375" style="631" customWidth="1"/>
    <col min="1029" max="1029" width="12.6640625" style="631" bestFit="1" customWidth="1"/>
    <col min="1030" max="1030" width="12.6640625" style="631" customWidth="1"/>
    <col min="1031" max="1031" width="12.44140625" style="631" customWidth="1"/>
    <col min="1032" max="1032" width="10.88671875" style="631" customWidth="1"/>
    <col min="1033" max="1033" width="22.88671875" style="631" customWidth="1"/>
    <col min="1034" max="1034" width="10.6640625" style="631" bestFit="1" customWidth="1"/>
    <col min="1035" max="1036" width="11.33203125" style="631" customWidth="1"/>
    <col min="1037" max="1037" width="9.6640625" style="631" customWidth="1"/>
    <col min="1038" max="1038" width="12" style="631" customWidth="1"/>
    <col min="1039" max="1039" width="15.109375" style="631" customWidth="1"/>
    <col min="1040" max="1280" width="9.109375" style="631"/>
    <col min="1281" max="1281" width="7.33203125" style="631" customWidth="1"/>
    <col min="1282" max="1282" width="20.5546875" style="631" customWidth="1"/>
    <col min="1283" max="1283" width="7.5546875" style="631" bestFit="1" customWidth="1"/>
    <col min="1284" max="1284" width="10.109375" style="631" customWidth="1"/>
    <col min="1285" max="1285" width="12.6640625" style="631" bestFit="1" customWidth="1"/>
    <col min="1286" max="1286" width="12.6640625" style="631" customWidth="1"/>
    <col min="1287" max="1287" width="12.44140625" style="631" customWidth="1"/>
    <col min="1288" max="1288" width="10.88671875" style="631" customWidth="1"/>
    <col min="1289" max="1289" width="22.88671875" style="631" customWidth="1"/>
    <col min="1290" max="1290" width="10.6640625" style="631" bestFit="1" customWidth="1"/>
    <col min="1291" max="1292" width="11.33203125" style="631" customWidth="1"/>
    <col min="1293" max="1293" width="9.6640625" style="631" customWidth="1"/>
    <col min="1294" max="1294" width="12" style="631" customWidth="1"/>
    <col min="1295" max="1295" width="15.109375" style="631" customWidth="1"/>
    <col min="1296" max="1536" width="9.109375" style="631"/>
    <col min="1537" max="1537" width="7.33203125" style="631" customWidth="1"/>
    <col min="1538" max="1538" width="20.5546875" style="631" customWidth="1"/>
    <col min="1539" max="1539" width="7.5546875" style="631" bestFit="1" customWidth="1"/>
    <col min="1540" max="1540" width="10.109375" style="631" customWidth="1"/>
    <col min="1541" max="1541" width="12.6640625" style="631" bestFit="1" customWidth="1"/>
    <col min="1542" max="1542" width="12.6640625" style="631" customWidth="1"/>
    <col min="1543" max="1543" width="12.44140625" style="631" customWidth="1"/>
    <col min="1544" max="1544" width="10.88671875" style="631" customWidth="1"/>
    <col min="1545" max="1545" width="22.88671875" style="631" customWidth="1"/>
    <col min="1546" max="1546" width="10.6640625" style="631" bestFit="1" customWidth="1"/>
    <col min="1547" max="1548" width="11.33203125" style="631" customWidth="1"/>
    <col min="1549" max="1549" width="9.6640625" style="631" customWidth="1"/>
    <col min="1550" max="1550" width="12" style="631" customWidth="1"/>
    <col min="1551" max="1551" width="15.109375" style="631" customWidth="1"/>
    <col min="1552" max="1792" width="9.109375" style="631"/>
    <col min="1793" max="1793" width="7.33203125" style="631" customWidth="1"/>
    <col min="1794" max="1794" width="20.5546875" style="631" customWidth="1"/>
    <col min="1795" max="1795" width="7.5546875" style="631" bestFit="1" customWidth="1"/>
    <col min="1796" max="1796" width="10.109375" style="631" customWidth="1"/>
    <col min="1797" max="1797" width="12.6640625" style="631" bestFit="1" customWidth="1"/>
    <col min="1798" max="1798" width="12.6640625" style="631" customWidth="1"/>
    <col min="1799" max="1799" width="12.44140625" style="631" customWidth="1"/>
    <col min="1800" max="1800" width="10.88671875" style="631" customWidth="1"/>
    <col min="1801" max="1801" width="22.88671875" style="631" customWidth="1"/>
    <col min="1802" max="1802" width="10.6640625" style="631" bestFit="1" customWidth="1"/>
    <col min="1803" max="1804" width="11.33203125" style="631" customWidth="1"/>
    <col min="1805" max="1805" width="9.6640625" style="631" customWidth="1"/>
    <col min="1806" max="1806" width="12" style="631" customWidth="1"/>
    <col min="1807" max="1807" width="15.109375" style="631" customWidth="1"/>
    <col min="1808" max="2048" width="9.109375" style="631"/>
    <col min="2049" max="2049" width="7.33203125" style="631" customWidth="1"/>
    <col min="2050" max="2050" width="20.5546875" style="631" customWidth="1"/>
    <col min="2051" max="2051" width="7.5546875" style="631" bestFit="1" customWidth="1"/>
    <col min="2052" max="2052" width="10.109375" style="631" customWidth="1"/>
    <col min="2053" max="2053" width="12.6640625" style="631" bestFit="1" customWidth="1"/>
    <col min="2054" max="2054" width="12.6640625" style="631" customWidth="1"/>
    <col min="2055" max="2055" width="12.44140625" style="631" customWidth="1"/>
    <col min="2056" max="2056" width="10.88671875" style="631" customWidth="1"/>
    <col min="2057" max="2057" width="22.88671875" style="631" customWidth="1"/>
    <col min="2058" max="2058" width="10.6640625" style="631" bestFit="1" customWidth="1"/>
    <col min="2059" max="2060" width="11.33203125" style="631" customWidth="1"/>
    <col min="2061" max="2061" width="9.6640625" style="631" customWidth="1"/>
    <col min="2062" max="2062" width="12" style="631" customWidth="1"/>
    <col min="2063" max="2063" width="15.109375" style="631" customWidth="1"/>
    <col min="2064" max="2304" width="9.109375" style="631"/>
    <col min="2305" max="2305" width="7.33203125" style="631" customWidth="1"/>
    <col min="2306" max="2306" width="20.5546875" style="631" customWidth="1"/>
    <col min="2307" max="2307" width="7.5546875" style="631" bestFit="1" customWidth="1"/>
    <col min="2308" max="2308" width="10.109375" style="631" customWidth="1"/>
    <col min="2309" max="2309" width="12.6640625" style="631" bestFit="1" customWidth="1"/>
    <col min="2310" max="2310" width="12.6640625" style="631" customWidth="1"/>
    <col min="2311" max="2311" width="12.44140625" style="631" customWidth="1"/>
    <col min="2312" max="2312" width="10.88671875" style="631" customWidth="1"/>
    <col min="2313" max="2313" width="22.88671875" style="631" customWidth="1"/>
    <col min="2314" max="2314" width="10.6640625" style="631" bestFit="1" customWidth="1"/>
    <col min="2315" max="2316" width="11.33203125" style="631" customWidth="1"/>
    <col min="2317" max="2317" width="9.6640625" style="631" customWidth="1"/>
    <col min="2318" max="2318" width="12" style="631" customWidth="1"/>
    <col min="2319" max="2319" width="15.109375" style="631" customWidth="1"/>
    <col min="2320" max="2560" width="9.109375" style="631"/>
    <col min="2561" max="2561" width="7.33203125" style="631" customWidth="1"/>
    <col min="2562" max="2562" width="20.5546875" style="631" customWidth="1"/>
    <col min="2563" max="2563" width="7.5546875" style="631" bestFit="1" customWidth="1"/>
    <col min="2564" max="2564" width="10.109375" style="631" customWidth="1"/>
    <col min="2565" max="2565" width="12.6640625" style="631" bestFit="1" customWidth="1"/>
    <col min="2566" max="2566" width="12.6640625" style="631" customWidth="1"/>
    <col min="2567" max="2567" width="12.44140625" style="631" customWidth="1"/>
    <col min="2568" max="2568" width="10.88671875" style="631" customWidth="1"/>
    <col min="2569" max="2569" width="22.88671875" style="631" customWidth="1"/>
    <col min="2570" max="2570" width="10.6640625" style="631" bestFit="1" customWidth="1"/>
    <col min="2571" max="2572" width="11.33203125" style="631" customWidth="1"/>
    <col min="2573" max="2573" width="9.6640625" style="631" customWidth="1"/>
    <col min="2574" max="2574" width="12" style="631" customWidth="1"/>
    <col min="2575" max="2575" width="15.109375" style="631" customWidth="1"/>
    <col min="2576" max="2816" width="9.109375" style="631"/>
    <col min="2817" max="2817" width="7.33203125" style="631" customWidth="1"/>
    <col min="2818" max="2818" width="20.5546875" style="631" customWidth="1"/>
    <col min="2819" max="2819" width="7.5546875" style="631" bestFit="1" customWidth="1"/>
    <col min="2820" max="2820" width="10.109375" style="631" customWidth="1"/>
    <col min="2821" max="2821" width="12.6640625" style="631" bestFit="1" customWidth="1"/>
    <col min="2822" max="2822" width="12.6640625" style="631" customWidth="1"/>
    <col min="2823" max="2823" width="12.44140625" style="631" customWidth="1"/>
    <col min="2824" max="2824" width="10.88671875" style="631" customWidth="1"/>
    <col min="2825" max="2825" width="22.88671875" style="631" customWidth="1"/>
    <col min="2826" max="2826" width="10.6640625" style="631" bestFit="1" customWidth="1"/>
    <col min="2827" max="2828" width="11.33203125" style="631" customWidth="1"/>
    <col min="2829" max="2829" width="9.6640625" style="631" customWidth="1"/>
    <col min="2830" max="2830" width="12" style="631" customWidth="1"/>
    <col min="2831" max="2831" width="15.109375" style="631" customWidth="1"/>
    <col min="2832" max="3072" width="9.109375" style="631"/>
    <col min="3073" max="3073" width="7.33203125" style="631" customWidth="1"/>
    <col min="3074" max="3074" width="20.5546875" style="631" customWidth="1"/>
    <col min="3075" max="3075" width="7.5546875" style="631" bestFit="1" customWidth="1"/>
    <col min="3076" max="3076" width="10.109375" style="631" customWidth="1"/>
    <col min="3077" max="3077" width="12.6640625" style="631" bestFit="1" customWidth="1"/>
    <col min="3078" max="3078" width="12.6640625" style="631" customWidth="1"/>
    <col min="3079" max="3079" width="12.44140625" style="631" customWidth="1"/>
    <col min="3080" max="3080" width="10.88671875" style="631" customWidth="1"/>
    <col min="3081" max="3081" width="22.88671875" style="631" customWidth="1"/>
    <col min="3082" max="3082" width="10.6640625" style="631" bestFit="1" customWidth="1"/>
    <col min="3083" max="3084" width="11.33203125" style="631" customWidth="1"/>
    <col min="3085" max="3085" width="9.6640625" style="631" customWidth="1"/>
    <col min="3086" max="3086" width="12" style="631" customWidth="1"/>
    <col min="3087" max="3087" width="15.109375" style="631" customWidth="1"/>
    <col min="3088" max="3328" width="9.109375" style="631"/>
    <col min="3329" max="3329" width="7.33203125" style="631" customWidth="1"/>
    <col min="3330" max="3330" width="20.5546875" style="631" customWidth="1"/>
    <col min="3331" max="3331" width="7.5546875" style="631" bestFit="1" customWidth="1"/>
    <col min="3332" max="3332" width="10.109375" style="631" customWidth="1"/>
    <col min="3333" max="3333" width="12.6640625" style="631" bestFit="1" customWidth="1"/>
    <col min="3334" max="3334" width="12.6640625" style="631" customWidth="1"/>
    <col min="3335" max="3335" width="12.44140625" style="631" customWidth="1"/>
    <col min="3336" max="3336" width="10.88671875" style="631" customWidth="1"/>
    <col min="3337" max="3337" width="22.88671875" style="631" customWidth="1"/>
    <col min="3338" max="3338" width="10.6640625" style="631" bestFit="1" customWidth="1"/>
    <col min="3339" max="3340" width="11.33203125" style="631" customWidth="1"/>
    <col min="3341" max="3341" width="9.6640625" style="631" customWidth="1"/>
    <col min="3342" max="3342" width="12" style="631" customWidth="1"/>
    <col min="3343" max="3343" width="15.109375" style="631" customWidth="1"/>
    <col min="3344" max="3584" width="9.109375" style="631"/>
    <col min="3585" max="3585" width="7.33203125" style="631" customWidth="1"/>
    <col min="3586" max="3586" width="20.5546875" style="631" customWidth="1"/>
    <col min="3587" max="3587" width="7.5546875" style="631" bestFit="1" customWidth="1"/>
    <col min="3588" max="3588" width="10.109375" style="631" customWidth="1"/>
    <col min="3589" max="3589" width="12.6640625" style="631" bestFit="1" customWidth="1"/>
    <col min="3590" max="3590" width="12.6640625" style="631" customWidth="1"/>
    <col min="3591" max="3591" width="12.44140625" style="631" customWidth="1"/>
    <col min="3592" max="3592" width="10.88671875" style="631" customWidth="1"/>
    <col min="3593" max="3593" width="22.88671875" style="631" customWidth="1"/>
    <col min="3594" max="3594" width="10.6640625" style="631" bestFit="1" customWidth="1"/>
    <col min="3595" max="3596" width="11.33203125" style="631" customWidth="1"/>
    <col min="3597" max="3597" width="9.6640625" style="631" customWidth="1"/>
    <col min="3598" max="3598" width="12" style="631" customWidth="1"/>
    <col min="3599" max="3599" width="15.109375" style="631" customWidth="1"/>
    <col min="3600" max="3840" width="9.109375" style="631"/>
    <col min="3841" max="3841" width="7.33203125" style="631" customWidth="1"/>
    <col min="3842" max="3842" width="20.5546875" style="631" customWidth="1"/>
    <col min="3843" max="3843" width="7.5546875" style="631" bestFit="1" customWidth="1"/>
    <col min="3844" max="3844" width="10.109375" style="631" customWidth="1"/>
    <col min="3845" max="3845" width="12.6640625" style="631" bestFit="1" customWidth="1"/>
    <col min="3846" max="3846" width="12.6640625" style="631" customWidth="1"/>
    <col min="3847" max="3847" width="12.44140625" style="631" customWidth="1"/>
    <col min="3848" max="3848" width="10.88671875" style="631" customWidth="1"/>
    <col min="3849" max="3849" width="22.88671875" style="631" customWidth="1"/>
    <col min="3850" max="3850" width="10.6640625" style="631" bestFit="1" customWidth="1"/>
    <col min="3851" max="3852" width="11.33203125" style="631" customWidth="1"/>
    <col min="3853" max="3853" width="9.6640625" style="631" customWidth="1"/>
    <col min="3854" max="3854" width="12" style="631" customWidth="1"/>
    <col min="3855" max="3855" width="15.109375" style="631" customWidth="1"/>
    <col min="3856" max="4096" width="9.109375" style="631"/>
    <col min="4097" max="4097" width="7.33203125" style="631" customWidth="1"/>
    <col min="4098" max="4098" width="20.5546875" style="631" customWidth="1"/>
    <col min="4099" max="4099" width="7.5546875" style="631" bestFit="1" customWidth="1"/>
    <col min="4100" max="4100" width="10.109375" style="631" customWidth="1"/>
    <col min="4101" max="4101" width="12.6640625" style="631" bestFit="1" customWidth="1"/>
    <col min="4102" max="4102" width="12.6640625" style="631" customWidth="1"/>
    <col min="4103" max="4103" width="12.44140625" style="631" customWidth="1"/>
    <col min="4104" max="4104" width="10.88671875" style="631" customWidth="1"/>
    <col min="4105" max="4105" width="22.88671875" style="631" customWidth="1"/>
    <col min="4106" max="4106" width="10.6640625" style="631" bestFit="1" customWidth="1"/>
    <col min="4107" max="4108" width="11.33203125" style="631" customWidth="1"/>
    <col min="4109" max="4109" width="9.6640625" style="631" customWidth="1"/>
    <col min="4110" max="4110" width="12" style="631" customWidth="1"/>
    <col min="4111" max="4111" width="15.109375" style="631" customWidth="1"/>
    <col min="4112" max="4352" width="9.109375" style="631"/>
    <col min="4353" max="4353" width="7.33203125" style="631" customWidth="1"/>
    <col min="4354" max="4354" width="20.5546875" style="631" customWidth="1"/>
    <col min="4355" max="4355" width="7.5546875" style="631" bestFit="1" customWidth="1"/>
    <col min="4356" max="4356" width="10.109375" style="631" customWidth="1"/>
    <col min="4357" max="4357" width="12.6640625" style="631" bestFit="1" customWidth="1"/>
    <col min="4358" max="4358" width="12.6640625" style="631" customWidth="1"/>
    <col min="4359" max="4359" width="12.44140625" style="631" customWidth="1"/>
    <col min="4360" max="4360" width="10.88671875" style="631" customWidth="1"/>
    <col min="4361" max="4361" width="22.88671875" style="631" customWidth="1"/>
    <col min="4362" max="4362" width="10.6640625" style="631" bestFit="1" customWidth="1"/>
    <col min="4363" max="4364" width="11.33203125" style="631" customWidth="1"/>
    <col min="4365" max="4365" width="9.6640625" style="631" customWidth="1"/>
    <col min="4366" max="4366" width="12" style="631" customWidth="1"/>
    <col min="4367" max="4367" width="15.109375" style="631" customWidth="1"/>
    <col min="4368" max="4608" width="9.109375" style="631"/>
    <col min="4609" max="4609" width="7.33203125" style="631" customWidth="1"/>
    <col min="4610" max="4610" width="20.5546875" style="631" customWidth="1"/>
    <col min="4611" max="4611" width="7.5546875" style="631" bestFit="1" customWidth="1"/>
    <col min="4612" max="4612" width="10.109375" style="631" customWidth="1"/>
    <col min="4613" max="4613" width="12.6640625" style="631" bestFit="1" customWidth="1"/>
    <col min="4614" max="4614" width="12.6640625" style="631" customWidth="1"/>
    <col min="4615" max="4615" width="12.44140625" style="631" customWidth="1"/>
    <col min="4616" max="4616" width="10.88671875" style="631" customWidth="1"/>
    <col min="4617" max="4617" width="22.88671875" style="631" customWidth="1"/>
    <col min="4618" max="4618" width="10.6640625" style="631" bestFit="1" customWidth="1"/>
    <col min="4619" max="4620" width="11.33203125" style="631" customWidth="1"/>
    <col min="4621" max="4621" width="9.6640625" style="631" customWidth="1"/>
    <col min="4622" max="4622" width="12" style="631" customWidth="1"/>
    <col min="4623" max="4623" width="15.109375" style="631" customWidth="1"/>
    <col min="4624" max="4864" width="9.109375" style="631"/>
    <col min="4865" max="4865" width="7.33203125" style="631" customWidth="1"/>
    <col min="4866" max="4866" width="20.5546875" style="631" customWidth="1"/>
    <col min="4867" max="4867" width="7.5546875" style="631" bestFit="1" customWidth="1"/>
    <col min="4868" max="4868" width="10.109375" style="631" customWidth="1"/>
    <col min="4869" max="4869" width="12.6640625" style="631" bestFit="1" customWidth="1"/>
    <col min="4870" max="4870" width="12.6640625" style="631" customWidth="1"/>
    <col min="4871" max="4871" width="12.44140625" style="631" customWidth="1"/>
    <col min="4872" max="4872" width="10.88671875" style="631" customWidth="1"/>
    <col min="4873" max="4873" width="22.88671875" style="631" customWidth="1"/>
    <col min="4874" max="4874" width="10.6640625" style="631" bestFit="1" customWidth="1"/>
    <col min="4875" max="4876" width="11.33203125" style="631" customWidth="1"/>
    <col min="4877" max="4877" width="9.6640625" style="631" customWidth="1"/>
    <col min="4878" max="4878" width="12" style="631" customWidth="1"/>
    <col min="4879" max="4879" width="15.109375" style="631" customWidth="1"/>
    <col min="4880" max="5120" width="9.109375" style="631"/>
    <col min="5121" max="5121" width="7.33203125" style="631" customWidth="1"/>
    <col min="5122" max="5122" width="20.5546875" style="631" customWidth="1"/>
    <col min="5123" max="5123" width="7.5546875" style="631" bestFit="1" customWidth="1"/>
    <col min="5124" max="5124" width="10.109375" style="631" customWidth="1"/>
    <col min="5125" max="5125" width="12.6640625" style="631" bestFit="1" customWidth="1"/>
    <col min="5126" max="5126" width="12.6640625" style="631" customWidth="1"/>
    <col min="5127" max="5127" width="12.44140625" style="631" customWidth="1"/>
    <col min="5128" max="5128" width="10.88671875" style="631" customWidth="1"/>
    <col min="5129" max="5129" width="22.88671875" style="631" customWidth="1"/>
    <col min="5130" max="5130" width="10.6640625" style="631" bestFit="1" customWidth="1"/>
    <col min="5131" max="5132" width="11.33203125" style="631" customWidth="1"/>
    <col min="5133" max="5133" width="9.6640625" style="631" customWidth="1"/>
    <col min="5134" max="5134" width="12" style="631" customWidth="1"/>
    <col min="5135" max="5135" width="15.109375" style="631" customWidth="1"/>
    <col min="5136" max="5376" width="9.109375" style="631"/>
    <col min="5377" max="5377" width="7.33203125" style="631" customWidth="1"/>
    <col min="5378" max="5378" width="20.5546875" style="631" customWidth="1"/>
    <col min="5379" max="5379" width="7.5546875" style="631" bestFit="1" customWidth="1"/>
    <col min="5380" max="5380" width="10.109375" style="631" customWidth="1"/>
    <col min="5381" max="5381" width="12.6640625" style="631" bestFit="1" customWidth="1"/>
    <col min="5382" max="5382" width="12.6640625" style="631" customWidth="1"/>
    <col min="5383" max="5383" width="12.44140625" style="631" customWidth="1"/>
    <col min="5384" max="5384" width="10.88671875" style="631" customWidth="1"/>
    <col min="5385" max="5385" width="22.88671875" style="631" customWidth="1"/>
    <col min="5386" max="5386" width="10.6640625" style="631" bestFit="1" customWidth="1"/>
    <col min="5387" max="5388" width="11.33203125" style="631" customWidth="1"/>
    <col min="5389" max="5389" width="9.6640625" style="631" customWidth="1"/>
    <col min="5390" max="5390" width="12" style="631" customWidth="1"/>
    <col min="5391" max="5391" width="15.109375" style="631" customWidth="1"/>
    <col min="5392" max="5632" width="9.109375" style="631"/>
    <col min="5633" max="5633" width="7.33203125" style="631" customWidth="1"/>
    <col min="5634" max="5634" width="20.5546875" style="631" customWidth="1"/>
    <col min="5635" max="5635" width="7.5546875" style="631" bestFit="1" customWidth="1"/>
    <col min="5636" max="5636" width="10.109375" style="631" customWidth="1"/>
    <col min="5637" max="5637" width="12.6640625" style="631" bestFit="1" customWidth="1"/>
    <col min="5638" max="5638" width="12.6640625" style="631" customWidth="1"/>
    <col min="5639" max="5639" width="12.44140625" style="631" customWidth="1"/>
    <col min="5640" max="5640" width="10.88671875" style="631" customWidth="1"/>
    <col min="5641" max="5641" width="22.88671875" style="631" customWidth="1"/>
    <col min="5642" max="5642" width="10.6640625" style="631" bestFit="1" customWidth="1"/>
    <col min="5643" max="5644" width="11.33203125" style="631" customWidth="1"/>
    <col min="5645" max="5645" width="9.6640625" style="631" customWidth="1"/>
    <col min="5646" max="5646" width="12" style="631" customWidth="1"/>
    <col min="5647" max="5647" width="15.109375" style="631" customWidth="1"/>
    <col min="5648" max="5888" width="9.109375" style="631"/>
    <col min="5889" max="5889" width="7.33203125" style="631" customWidth="1"/>
    <col min="5890" max="5890" width="20.5546875" style="631" customWidth="1"/>
    <col min="5891" max="5891" width="7.5546875" style="631" bestFit="1" customWidth="1"/>
    <col min="5892" max="5892" width="10.109375" style="631" customWidth="1"/>
    <col min="5893" max="5893" width="12.6640625" style="631" bestFit="1" customWidth="1"/>
    <col min="5894" max="5894" width="12.6640625" style="631" customWidth="1"/>
    <col min="5895" max="5895" width="12.44140625" style="631" customWidth="1"/>
    <col min="5896" max="5896" width="10.88671875" style="631" customWidth="1"/>
    <col min="5897" max="5897" width="22.88671875" style="631" customWidth="1"/>
    <col min="5898" max="5898" width="10.6640625" style="631" bestFit="1" customWidth="1"/>
    <col min="5899" max="5900" width="11.33203125" style="631" customWidth="1"/>
    <col min="5901" max="5901" width="9.6640625" style="631" customWidth="1"/>
    <col min="5902" max="5902" width="12" style="631" customWidth="1"/>
    <col min="5903" max="5903" width="15.109375" style="631" customWidth="1"/>
    <col min="5904" max="6144" width="9.109375" style="631"/>
    <col min="6145" max="6145" width="7.33203125" style="631" customWidth="1"/>
    <col min="6146" max="6146" width="20.5546875" style="631" customWidth="1"/>
    <col min="6147" max="6147" width="7.5546875" style="631" bestFit="1" customWidth="1"/>
    <col min="6148" max="6148" width="10.109375" style="631" customWidth="1"/>
    <col min="6149" max="6149" width="12.6640625" style="631" bestFit="1" customWidth="1"/>
    <col min="6150" max="6150" width="12.6640625" style="631" customWidth="1"/>
    <col min="6151" max="6151" width="12.44140625" style="631" customWidth="1"/>
    <col min="6152" max="6152" width="10.88671875" style="631" customWidth="1"/>
    <col min="6153" max="6153" width="22.88671875" style="631" customWidth="1"/>
    <col min="6154" max="6154" width="10.6640625" style="631" bestFit="1" customWidth="1"/>
    <col min="6155" max="6156" width="11.33203125" style="631" customWidth="1"/>
    <col min="6157" max="6157" width="9.6640625" style="631" customWidth="1"/>
    <col min="6158" max="6158" width="12" style="631" customWidth="1"/>
    <col min="6159" max="6159" width="15.109375" style="631" customWidth="1"/>
    <col min="6160" max="6400" width="9.109375" style="631"/>
    <col min="6401" max="6401" width="7.33203125" style="631" customWidth="1"/>
    <col min="6402" max="6402" width="20.5546875" style="631" customWidth="1"/>
    <col min="6403" max="6403" width="7.5546875" style="631" bestFit="1" customWidth="1"/>
    <col min="6404" max="6404" width="10.109375" style="631" customWidth="1"/>
    <col min="6405" max="6405" width="12.6640625" style="631" bestFit="1" customWidth="1"/>
    <col min="6406" max="6406" width="12.6640625" style="631" customWidth="1"/>
    <col min="6407" max="6407" width="12.44140625" style="631" customWidth="1"/>
    <col min="6408" max="6408" width="10.88671875" style="631" customWidth="1"/>
    <col min="6409" max="6409" width="22.88671875" style="631" customWidth="1"/>
    <col min="6410" max="6410" width="10.6640625" style="631" bestFit="1" customWidth="1"/>
    <col min="6411" max="6412" width="11.33203125" style="631" customWidth="1"/>
    <col min="6413" max="6413" width="9.6640625" style="631" customWidth="1"/>
    <col min="6414" max="6414" width="12" style="631" customWidth="1"/>
    <col min="6415" max="6415" width="15.109375" style="631" customWidth="1"/>
    <col min="6416" max="6656" width="9.109375" style="631"/>
    <col min="6657" max="6657" width="7.33203125" style="631" customWidth="1"/>
    <col min="6658" max="6658" width="20.5546875" style="631" customWidth="1"/>
    <col min="6659" max="6659" width="7.5546875" style="631" bestFit="1" customWidth="1"/>
    <col min="6660" max="6660" width="10.109375" style="631" customWidth="1"/>
    <col min="6661" max="6661" width="12.6640625" style="631" bestFit="1" customWidth="1"/>
    <col min="6662" max="6662" width="12.6640625" style="631" customWidth="1"/>
    <col min="6663" max="6663" width="12.44140625" style="631" customWidth="1"/>
    <col min="6664" max="6664" width="10.88671875" style="631" customWidth="1"/>
    <col min="6665" max="6665" width="22.88671875" style="631" customWidth="1"/>
    <col min="6666" max="6666" width="10.6640625" style="631" bestFit="1" customWidth="1"/>
    <col min="6667" max="6668" width="11.33203125" style="631" customWidth="1"/>
    <col min="6669" max="6669" width="9.6640625" style="631" customWidth="1"/>
    <col min="6670" max="6670" width="12" style="631" customWidth="1"/>
    <col min="6671" max="6671" width="15.109375" style="631" customWidth="1"/>
    <col min="6672" max="6912" width="9.109375" style="631"/>
    <col min="6913" max="6913" width="7.33203125" style="631" customWidth="1"/>
    <col min="6914" max="6914" width="20.5546875" style="631" customWidth="1"/>
    <col min="6915" max="6915" width="7.5546875" style="631" bestFit="1" customWidth="1"/>
    <col min="6916" max="6916" width="10.109375" style="631" customWidth="1"/>
    <col min="6917" max="6917" width="12.6640625" style="631" bestFit="1" customWidth="1"/>
    <col min="6918" max="6918" width="12.6640625" style="631" customWidth="1"/>
    <col min="6919" max="6919" width="12.44140625" style="631" customWidth="1"/>
    <col min="6920" max="6920" width="10.88671875" style="631" customWidth="1"/>
    <col min="6921" max="6921" width="22.88671875" style="631" customWidth="1"/>
    <col min="6922" max="6922" width="10.6640625" style="631" bestFit="1" customWidth="1"/>
    <col min="6923" max="6924" width="11.33203125" style="631" customWidth="1"/>
    <col min="6925" max="6925" width="9.6640625" style="631" customWidth="1"/>
    <col min="6926" max="6926" width="12" style="631" customWidth="1"/>
    <col min="6927" max="6927" width="15.109375" style="631" customWidth="1"/>
    <col min="6928" max="7168" width="9.109375" style="631"/>
    <col min="7169" max="7169" width="7.33203125" style="631" customWidth="1"/>
    <col min="7170" max="7170" width="20.5546875" style="631" customWidth="1"/>
    <col min="7171" max="7171" width="7.5546875" style="631" bestFit="1" customWidth="1"/>
    <col min="7172" max="7172" width="10.109375" style="631" customWidth="1"/>
    <col min="7173" max="7173" width="12.6640625" style="631" bestFit="1" customWidth="1"/>
    <col min="7174" max="7174" width="12.6640625" style="631" customWidth="1"/>
    <col min="7175" max="7175" width="12.44140625" style="631" customWidth="1"/>
    <col min="7176" max="7176" width="10.88671875" style="631" customWidth="1"/>
    <col min="7177" max="7177" width="22.88671875" style="631" customWidth="1"/>
    <col min="7178" max="7178" width="10.6640625" style="631" bestFit="1" customWidth="1"/>
    <col min="7179" max="7180" width="11.33203125" style="631" customWidth="1"/>
    <col min="7181" max="7181" width="9.6640625" style="631" customWidth="1"/>
    <col min="7182" max="7182" width="12" style="631" customWidth="1"/>
    <col min="7183" max="7183" width="15.109375" style="631" customWidth="1"/>
    <col min="7184" max="7424" width="9.109375" style="631"/>
    <col min="7425" max="7425" width="7.33203125" style="631" customWidth="1"/>
    <col min="7426" max="7426" width="20.5546875" style="631" customWidth="1"/>
    <col min="7427" max="7427" width="7.5546875" style="631" bestFit="1" customWidth="1"/>
    <col min="7428" max="7428" width="10.109375" style="631" customWidth="1"/>
    <col min="7429" max="7429" width="12.6640625" style="631" bestFit="1" customWidth="1"/>
    <col min="7430" max="7430" width="12.6640625" style="631" customWidth="1"/>
    <col min="7431" max="7431" width="12.44140625" style="631" customWidth="1"/>
    <col min="7432" max="7432" width="10.88671875" style="631" customWidth="1"/>
    <col min="7433" max="7433" width="22.88671875" style="631" customWidth="1"/>
    <col min="7434" max="7434" width="10.6640625" style="631" bestFit="1" customWidth="1"/>
    <col min="7435" max="7436" width="11.33203125" style="631" customWidth="1"/>
    <col min="7437" max="7437" width="9.6640625" style="631" customWidth="1"/>
    <col min="7438" max="7438" width="12" style="631" customWidth="1"/>
    <col min="7439" max="7439" width="15.109375" style="631" customWidth="1"/>
    <col min="7440" max="7680" width="9.109375" style="631"/>
    <col min="7681" max="7681" width="7.33203125" style="631" customWidth="1"/>
    <col min="7682" max="7682" width="20.5546875" style="631" customWidth="1"/>
    <col min="7683" max="7683" width="7.5546875" style="631" bestFit="1" customWidth="1"/>
    <col min="7684" max="7684" width="10.109375" style="631" customWidth="1"/>
    <col min="7685" max="7685" width="12.6640625" style="631" bestFit="1" customWidth="1"/>
    <col min="7686" max="7686" width="12.6640625" style="631" customWidth="1"/>
    <col min="7687" max="7687" width="12.44140625" style="631" customWidth="1"/>
    <col min="7688" max="7688" width="10.88671875" style="631" customWidth="1"/>
    <col min="7689" max="7689" width="22.88671875" style="631" customWidth="1"/>
    <col min="7690" max="7690" width="10.6640625" style="631" bestFit="1" customWidth="1"/>
    <col min="7691" max="7692" width="11.33203125" style="631" customWidth="1"/>
    <col min="7693" max="7693" width="9.6640625" style="631" customWidth="1"/>
    <col min="7694" max="7694" width="12" style="631" customWidth="1"/>
    <col min="7695" max="7695" width="15.109375" style="631" customWidth="1"/>
    <col min="7696" max="7936" width="9.109375" style="631"/>
    <col min="7937" max="7937" width="7.33203125" style="631" customWidth="1"/>
    <col min="7938" max="7938" width="20.5546875" style="631" customWidth="1"/>
    <col min="7939" max="7939" width="7.5546875" style="631" bestFit="1" customWidth="1"/>
    <col min="7940" max="7940" width="10.109375" style="631" customWidth="1"/>
    <col min="7941" max="7941" width="12.6640625" style="631" bestFit="1" customWidth="1"/>
    <col min="7942" max="7942" width="12.6640625" style="631" customWidth="1"/>
    <col min="7943" max="7943" width="12.44140625" style="631" customWidth="1"/>
    <col min="7944" max="7944" width="10.88671875" style="631" customWidth="1"/>
    <col min="7945" max="7945" width="22.88671875" style="631" customWidth="1"/>
    <col min="7946" max="7946" width="10.6640625" style="631" bestFit="1" customWidth="1"/>
    <col min="7947" max="7948" width="11.33203125" style="631" customWidth="1"/>
    <col min="7949" max="7949" width="9.6640625" style="631" customWidth="1"/>
    <col min="7950" max="7950" width="12" style="631" customWidth="1"/>
    <col min="7951" max="7951" width="15.109375" style="631" customWidth="1"/>
    <col min="7952" max="8192" width="9.109375" style="631"/>
    <col min="8193" max="8193" width="7.33203125" style="631" customWidth="1"/>
    <col min="8194" max="8194" width="20.5546875" style="631" customWidth="1"/>
    <col min="8195" max="8195" width="7.5546875" style="631" bestFit="1" customWidth="1"/>
    <col min="8196" max="8196" width="10.109375" style="631" customWidth="1"/>
    <col min="8197" max="8197" width="12.6640625" style="631" bestFit="1" customWidth="1"/>
    <col min="8198" max="8198" width="12.6640625" style="631" customWidth="1"/>
    <col min="8199" max="8199" width="12.44140625" style="631" customWidth="1"/>
    <col min="8200" max="8200" width="10.88671875" style="631" customWidth="1"/>
    <col min="8201" max="8201" width="22.88671875" style="631" customWidth="1"/>
    <col min="8202" max="8202" width="10.6640625" style="631" bestFit="1" customWidth="1"/>
    <col min="8203" max="8204" width="11.33203125" style="631" customWidth="1"/>
    <col min="8205" max="8205" width="9.6640625" style="631" customWidth="1"/>
    <col min="8206" max="8206" width="12" style="631" customWidth="1"/>
    <col min="8207" max="8207" width="15.109375" style="631" customWidth="1"/>
    <col min="8208" max="8448" width="9.109375" style="631"/>
    <col min="8449" max="8449" width="7.33203125" style="631" customWidth="1"/>
    <col min="8450" max="8450" width="20.5546875" style="631" customWidth="1"/>
    <col min="8451" max="8451" width="7.5546875" style="631" bestFit="1" customWidth="1"/>
    <col min="8452" max="8452" width="10.109375" style="631" customWidth="1"/>
    <col min="8453" max="8453" width="12.6640625" style="631" bestFit="1" customWidth="1"/>
    <col min="8454" max="8454" width="12.6640625" style="631" customWidth="1"/>
    <col min="8455" max="8455" width="12.44140625" style="631" customWidth="1"/>
    <col min="8456" max="8456" width="10.88671875" style="631" customWidth="1"/>
    <col min="8457" max="8457" width="22.88671875" style="631" customWidth="1"/>
    <col min="8458" max="8458" width="10.6640625" style="631" bestFit="1" customWidth="1"/>
    <col min="8459" max="8460" width="11.33203125" style="631" customWidth="1"/>
    <col min="8461" max="8461" width="9.6640625" style="631" customWidth="1"/>
    <col min="8462" max="8462" width="12" style="631" customWidth="1"/>
    <col min="8463" max="8463" width="15.109375" style="631" customWidth="1"/>
    <col min="8464" max="8704" width="9.109375" style="631"/>
    <col min="8705" max="8705" width="7.33203125" style="631" customWidth="1"/>
    <col min="8706" max="8706" width="20.5546875" style="631" customWidth="1"/>
    <col min="8707" max="8707" width="7.5546875" style="631" bestFit="1" customWidth="1"/>
    <col min="8708" max="8708" width="10.109375" style="631" customWidth="1"/>
    <col min="8709" max="8709" width="12.6640625" style="631" bestFit="1" customWidth="1"/>
    <col min="8710" max="8710" width="12.6640625" style="631" customWidth="1"/>
    <col min="8711" max="8711" width="12.44140625" style="631" customWidth="1"/>
    <col min="8712" max="8712" width="10.88671875" style="631" customWidth="1"/>
    <col min="8713" max="8713" width="22.88671875" style="631" customWidth="1"/>
    <col min="8714" max="8714" width="10.6640625" style="631" bestFit="1" customWidth="1"/>
    <col min="8715" max="8716" width="11.33203125" style="631" customWidth="1"/>
    <col min="8717" max="8717" width="9.6640625" style="631" customWidth="1"/>
    <col min="8718" max="8718" width="12" style="631" customWidth="1"/>
    <col min="8719" max="8719" width="15.109375" style="631" customWidth="1"/>
    <col min="8720" max="8960" width="9.109375" style="631"/>
    <col min="8961" max="8961" width="7.33203125" style="631" customWidth="1"/>
    <col min="8962" max="8962" width="20.5546875" style="631" customWidth="1"/>
    <col min="8963" max="8963" width="7.5546875" style="631" bestFit="1" customWidth="1"/>
    <col min="8964" max="8964" width="10.109375" style="631" customWidth="1"/>
    <col min="8965" max="8965" width="12.6640625" style="631" bestFit="1" customWidth="1"/>
    <col min="8966" max="8966" width="12.6640625" style="631" customWidth="1"/>
    <col min="8967" max="8967" width="12.44140625" style="631" customWidth="1"/>
    <col min="8968" max="8968" width="10.88671875" style="631" customWidth="1"/>
    <col min="8969" max="8969" width="22.88671875" style="631" customWidth="1"/>
    <col min="8970" max="8970" width="10.6640625" style="631" bestFit="1" customWidth="1"/>
    <col min="8971" max="8972" width="11.33203125" style="631" customWidth="1"/>
    <col min="8973" max="8973" width="9.6640625" style="631" customWidth="1"/>
    <col min="8974" max="8974" width="12" style="631" customWidth="1"/>
    <col min="8975" max="8975" width="15.109375" style="631" customWidth="1"/>
    <col min="8976" max="9216" width="9.109375" style="631"/>
    <col min="9217" max="9217" width="7.33203125" style="631" customWidth="1"/>
    <col min="9218" max="9218" width="20.5546875" style="631" customWidth="1"/>
    <col min="9219" max="9219" width="7.5546875" style="631" bestFit="1" customWidth="1"/>
    <col min="9220" max="9220" width="10.109375" style="631" customWidth="1"/>
    <col min="9221" max="9221" width="12.6640625" style="631" bestFit="1" customWidth="1"/>
    <col min="9222" max="9222" width="12.6640625" style="631" customWidth="1"/>
    <col min="9223" max="9223" width="12.44140625" style="631" customWidth="1"/>
    <col min="9224" max="9224" width="10.88671875" style="631" customWidth="1"/>
    <col min="9225" max="9225" width="22.88671875" style="631" customWidth="1"/>
    <col min="9226" max="9226" width="10.6640625" style="631" bestFit="1" customWidth="1"/>
    <col min="9227" max="9228" width="11.33203125" style="631" customWidth="1"/>
    <col min="9229" max="9229" width="9.6640625" style="631" customWidth="1"/>
    <col min="9230" max="9230" width="12" style="631" customWidth="1"/>
    <col min="9231" max="9231" width="15.109375" style="631" customWidth="1"/>
    <col min="9232" max="9472" width="9.109375" style="631"/>
    <col min="9473" max="9473" width="7.33203125" style="631" customWidth="1"/>
    <col min="9474" max="9474" width="20.5546875" style="631" customWidth="1"/>
    <col min="9475" max="9475" width="7.5546875" style="631" bestFit="1" customWidth="1"/>
    <col min="9476" max="9476" width="10.109375" style="631" customWidth="1"/>
    <col min="9477" max="9477" width="12.6640625" style="631" bestFit="1" customWidth="1"/>
    <col min="9478" max="9478" width="12.6640625" style="631" customWidth="1"/>
    <col min="9479" max="9479" width="12.44140625" style="631" customWidth="1"/>
    <col min="9480" max="9480" width="10.88671875" style="631" customWidth="1"/>
    <col min="9481" max="9481" width="22.88671875" style="631" customWidth="1"/>
    <col min="9482" max="9482" width="10.6640625" style="631" bestFit="1" customWidth="1"/>
    <col min="9483" max="9484" width="11.33203125" style="631" customWidth="1"/>
    <col min="9485" max="9485" width="9.6640625" style="631" customWidth="1"/>
    <col min="9486" max="9486" width="12" style="631" customWidth="1"/>
    <col min="9487" max="9487" width="15.109375" style="631" customWidth="1"/>
    <col min="9488" max="9728" width="9.109375" style="631"/>
    <col min="9729" max="9729" width="7.33203125" style="631" customWidth="1"/>
    <col min="9730" max="9730" width="20.5546875" style="631" customWidth="1"/>
    <col min="9731" max="9731" width="7.5546875" style="631" bestFit="1" customWidth="1"/>
    <col min="9732" max="9732" width="10.109375" style="631" customWidth="1"/>
    <col min="9733" max="9733" width="12.6640625" style="631" bestFit="1" customWidth="1"/>
    <col min="9734" max="9734" width="12.6640625" style="631" customWidth="1"/>
    <col min="9735" max="9735" width="12.44140625" style="631" customWidth="1"/>
    <col min="9736" max="9736" width="10.88671875" style="631" customWidth="1"/>
    <col min="9737" max="9737" width="22.88671875" style="631" customWidth="1"/>
    <col min="9738" max="9738" width="10.6640625" style="631" bestFit="1" customWidth="1"/>
    <col min="9739" max="9740" width="11.33203125" style="631" customWidth="1"/>
    <col min="9741" max="9741" width="9.6640625" style="631" customWidth="1"/>
    <col min="9742" max="9742" width="12" style="631" customWidth="1"/>
    <col min="9743" max="9743" width="15.109375" style="631" customWidth="1"/>
    <col min="9744" max="9984" width="9.109375" style="631"/>
    <col min="9985" max="9985" width="7.33203125" style="631" customWidth="1"/>
    <col min="9986" max="9986" width="20.5546875" style="631" customWidth="1"/>
    <col min="9987" max="9987" width="7.5546875" style="631" bestFit="1" customWidth="1"/>
    <col min="9988" max="9988" width="10.109375" style="631" customWidth="1"/>
    <col min="9989" max="9989" width="12.6640625" style="631" bestFit="1" customWidth="1"/>
    <col min="9990" max="9990" width="12.6640625" style="631" customWidth="1"/>
    <col min="9991" max="9991" width="12.44140625" style="631" customWidth="1"/>
    <col min="9992" max="9992" width="10.88671875" style="631" customWidth="1"/>
    <col min="9993" max="9993" width="22.88671875" style="631" customWidth="1"/>
    <col min="9994" max="9994" width="10.6640625" style="631" bestFit="1" customWidth="1"/>
    <col min="9995" max="9996" width="11.33203125" style="631" customWidth="1"/>
    <col min="9997" max="9997" width="9.6640625" style="631" customWidth="1"/>
    <col min="9998" max="9998" width="12" style="631" customWidth="1"/>
    <col min="9999" max="9999" width="15.109375" style="631" customWidth="1"/>
    <col min="10000" max="10240" width="9.109375" style="631"/>
    <col min="10241" max="10241" width="7.33203125" style="631" customWidth="1"/>
    <col min="10242" max="10242" width="20.5546875" style="631" customWidth="1"/>
    <col min="10243" max="10243" width="7.5546875" style="631" bestFit="1" customWidth="1"/>
    <col min="10244" max="10244" width="10.109375" style="631" customWidth="1"/>
    <col min="10245" max="10245" width="12.6640625" style="631" bestFit="1" customWidth="1"/>
    <col min="10246" max="10246" width="12.6640625" style="631" customWidth="1"/>
    <col min="10247" max="10247" width="12.44140625" style="631" customWidth="1"/>
    <col min="10248" max="10248" width="10.88671875" style="631" customWidth="1"/>
    <col min="10249" max="10249" width="22.88671875" style="631" customWidth="1"/>
    <col min="10250" max="10250" width="10.6640625" style="631" bestFit="1" customWidth="1"/>
    <col min="10251" max="10252" width="11.33203125" style="631" customWidth="1"/>
    <col min="10253" max="10253" width="9.6640625" style="631" customWidth="1"/>
    <col min="10254" max="10254" width="12" style="631" customWidth="1"/>
    <col min="10255" max="10255" width="15.109375" style="631" customWidth="1"/>
    <col min="10256" max="10496" width="9.109375" style="631"/>
    <col min="10497" max="10497" width="7.33203125" style="631" customWidth="1"/>
    <col min="10498" max="10498" width="20.5546875" style="631" customWidth="1"/>
    <col min="10499" max="10499" width="7.5546875" style="631" bestFit="1" customWidth="1"/>
    <col min="10500" max="10500" width="10.109375" style="631" customWidth="1"/>
    <col min="10501" max="10501" width="12.6640625" style="631" bestFit="1" customWidth="1"/>
    <col min="10502" max="10502" width="12.6640625" style="631" customWidth="1"/>
    <col min="10503" max="10503" width="12.44140625" style="631" customWidth="1"/>
    <col min="10504" max="10504" width="10.88671875" style="631" customWidth="1"/>
    <col min="10505" max="10505" width="22.88671875" style="631" customWidth="1"/>
    <col min="10506" max="10506" width="10.6640625" style="631" bestFit="1" customWidth="1"/>
    <col min="10507" max="10508" width="11.33203125" style="631" customWidth="1"/>
    <col min="10509" max="10509" width="9.6640625" style="631" customWidth="1"/>
    <col min="10510" max="10510" width="12" style="631" customWidth="1"/>
    <col min="10511" max="10511" width="15.109375" style="631" customWidth="1"/>
    <col min="10512" max="10752" width="9.109375" style="631"/>
    <col min="10753" max="10753" width="7.33203125" style="631" customWidth="1"/>
    <col min="10754" max="10754" width="20.5546875" style="631" customWidth="1"/>
    <col min="10755" max="10755" width="7.5546875" style="631" bestFit="1" customWidth="1"/>
    <col min="10756" max="10756" width="10.109375" style="631" customWidth="1"/>
    <col min="10757" max="10757" width="12.6640625" style="631" bestFit="1" customWidth="1"/>
    <col min="10758" max="10758" width="12.6640625" style="631" customWidth="1"/>
    <col min="10759" max="10759" width="12.44140625" style="631" customWidth="1"/>
    <col min="10760" max="10760" width="10.88671875" style="631" customWidth="1"/>
    <col min="10761" max="10761" width="22.88671875" style="631" customWidth="1"/>
    <col min="10762" max="10762" width="10.6640625" style="631" bestFit="1" customWidth="1"/>
    <col min="10763" max="10764" width="11.33203125" style="631" customWidth="1"/>
    <col min="10765" max="10765" width="9.6640625" style="631" customWidth="1"/>
    <col min="10766" max="10766" width="12" style="631" customWidth="1"/>
    <col min="10767" max="10767" width="15.109375" style="631" customWidth="1"/>
    <col min="10768" max="11008" width="9.109375" style="631"/>
    <col min="11009" max="11009" width="7.33203125" style="631" customWidth="1"/>
    <col min="11010" max="11010" width="20.5546875" style="631" customWidth="1"/>
    <col min="11011" max="11011" width="7.5546875" style="631" bestFit="1" customWidth="1"/>
    <col min="11012" max="11012" width="10.109375" style="631" customWidth="1"/>
    <col min="11013" max="11013" width="12.6640625" style="631" bestFit="1" customWidth="1"/>
    <col min="11014" max="11014" width="12.6640625" style="631" customWidth="1"/>
    <col min="11015" max="11015" width="12.44140625" style="631" customWidth="1"/>
    <col min="11016" max="11016" width="10.88671875" style="631" customWidth="1"/>
    <col min="11017" max="11017" width="22.88671875" style="631" customWidth="1"/>
    <col min="11018" max="11018" width="10.6640625" style="631" bestFit="1" customWidth="1"/>
    <col min="11019" max="11020" width="11.33203125" style="631" customWidth="1"/>
    <col min="11021" max="11021" width="9.6640625" style="631" customWidth="1"/>
    <col min="11022" max="11022" width="12" style="631" customWidth="1"/>
    <col min="11023" max="11023" width="15.109375" style="631" customWidth="1"/>
    <col min="11024" max="11264" width="9.109375" style="631"/>
    <col min="11265" max="11265" width="7.33203125" style="631" customWidth="1"/>
    <col min="11266" max="11266" width="20.5546875" style="631" customWidth="1"/>
    <col min="11267" max="11267" width="7.5546875" style="631" bestFit="1" customWidth="1"/>
    <col min="11268" max="11268" width="10.109375" style="631" customWidth="1"/>
    <col min="11269" max="11269" width="12.6640625" style="631" bestFit="1" customWidth="1"/>
    <col min="11270" max="11270" width="12.6640625" style="631" customWidth="1"/>
    <col min="11271" max="11271" width="12.44140625" style="631" customWidth="1"/>
    <col min="11272" max="11272" width="10.88671875" style="631" customWidth="1"/>
    <col min="11273" max="11273" width="22.88671875" style="631" customWidth="1"/>
    <col min="11274" max="11274" width="10.6640625" style="631" bestFit="1" customWidth="1"/>
    <col min="11275" max="11276" width="11.33203125" style="631" customWidth="1"/>
    <col min="11277" max="11277" width="9.6640625" style="631" customWidth="1"/>
    <col min="11278" max="11278" width="12" style="631" customWidth="1"/>
    <col min="11279" max="11279" width="15.109375" style="631" customWidth="1"/>
    <col min="11280" max="11520" width="9.109375" style="631"/>
    <col min="11521" max="11521" width="7.33203125" style="631" customWidth="1"/>
    <col min="11522" max="11522" width="20.5546875" style="631" customWidth="1"/>
    <col min="11523" max="11523" width="7.5546875" style="631" bestFit="1" customWidth="1"/>
    <col min="11524" max="11524" width="10.109375" style="631" customWidth="1"/>
    <col min="11525" max="11525" width="12.6640625" style="631" bestFit="1" customWidth="1"/>
    <col min="11526" max="11526" width="12.6640625" style="631" customWidth="1"/>
    <col min="11527" max="11527" width="12.44140625" style="631" customWidth="1"/>
    <col min="11528" max="11528" width="10.88671875" style="631" customWidth="1"/>
    <col min="11529" max="11529" width="22.88671875" style="631" customWidth="1"/>
    <col min="11530" max="11530" width="10.6640625" style="631" bestFit="1" customWidth="1"/>
    <col min="11531" max="11532" width="11.33203125" style="631" customWidth="1"/>
    <col min="11533" max="11533" width="9.6640625" style="631" customWidth="1"/>
    <col min="11534" max="11534" width="12" style="631" customWidth="1"/>
    <col min="11535" max="11535" width="15.109375" style="631" customWidth="1"/>
    <col min="11536" max="11776" width="9.109375" style="631"/>
    <col min="11777" max="11777" width="7.33203125" style="631" customWidth="1"/>
    <col min="11778" max="11778" width="20.5546875" style="631" customWidth="1"/>
    <col min="11779" max="11779" width="7.5546875" style="631" bestFit="1" customWidth="1"/>
    <col min="11780" max="11780" width="10.109375" style="631" customWidth="1"/>
    <col min="11781" max="11781" width="12.6640625" style="631" bestFit="1" customWidth="1"/>
    <col min="11782" max="11782" width="12.6640625" style="631" customWidth="1"/>
    <col min="11783" max="11783" width="12.44140625" style="631" customWidth="1"/>
    <col min="11784" max="11784" width="10.88671875" style="631" customWidth="1"/>
    <col min="11785" max="11785" width="22.88671875" style="631" customWidth="1"/>
    <col min="11786" max="11786" width="10.6640625" style="631" bestFit="1" customWidth="1"/>
    <col min="11787" max="11788" width="11.33203125" style="631" customWidth="1"/>
    <col min="11789" max="11789" width="9.6640625" style="631" customWidth="1"/>
    <col min="11790" max="11790" width="12" style="631" customWidth="1"/>
    <col min="11791" max="11791" width="15.109375" style="631" customWidth="1"/>
    <col min="11792" max="12032" width="9.109375" style="631"/>
    <col min="12033" max="12033" width="7.33203125" style="631" customWidth="1"/>
    <col min="12034" max="12034" width="20.5546875" style="631" customWidth="1"/>
    <col min="12035" max="12035" width="7.5546875" style="631" bestFit="1" customWidth="1"/>
    <col min="12036" max="12036" width="10.109375" style="631" customWidth="1"/>
    <col min="12037" max="12037" width="12.6640625" style="631" bestFit="1" customWidth="1"/>
    <col min="12038" max="12038" width="12.6640625" style="631" customWidth="1"/>
    <col min="12039" max="12039" width="12.44140625" style="631" customWidth="1"/>
    <col min="12040" max="12040" width="10.88671875" style="631" customWidth="1"/>
    <col min="12041" max="12041" width="22.88671875" style="631" customWidth="1"/>
    <col min="12042" max="12042" width="10.6640625" style="631" bestFit="1" customWidth="1"/>
    <col min="12043" max="12044" width="11.33203125" style="631" customWidth="1"/>
    <col min="12045" max="12045" width="9.6640625" style="631" customWidth="1"/>
    <col min="12046" max="12046" width="12" style="631" customWidth="1"/>
    <col min="12047" max="12047" width="15.109375" style="631" customWidth="1"/>
    <col min="12048" max="12288" width="9.109375" style="631"/>
    <col min="12289" max="12289" width="7.33203125" style="631" customWidth="1"/>
    <col min="12290" max="12290" width="20.5546875" style="631" customWidth="1"/>
    <col min="12291" max="12291" width="7.5546875" style="631" bestFit="1" customWidth="1"/>
    <col min="12292" max="12292" width="10.109375" style="631" customWidth="1"/>
    <col min="12293" max="12293" width="12.6640625" style="631" bestFit="1" customWidth="1"/>
    <col min="12294" max="12294" width="12.6640625" style="631" customWidth="1"/>
    <col min="12295" max="12295" width="12.44140625" style="631" customWidth="1"/>
    <col min="12296" max="12296" width="10.88671875" style="631" customWidth="1"/>
    <col min="12297" max="12297" width="22.88671875" style="631" customWidth="1"/>
    <col min="12298" max="12298" width="10.6640625" style="631" bestFit="1" customWidth="1"/>
    <col min="12299" max="12300" width="11.33203125" style="631" customWidth="1"/>
    <col min="12301" max="12301" width="9.6640625" style="631" customWidth="1"/>
    <col min="12302" max="12302" width="12" style="631" customWidth="1"/>
    <col min="12303" max="12303" width="15.109375" style="631" customWidth="1"/>
    <col min="12304" max="12544" width="9.109375" style="631"/>
    <col min="12545" max="12545" width="7.33203125" style="631" customWidth="1"/>
    <col min="12546" max="12546" width="20.5546875" style="631" customWidth="1"/>
    <col min="12547" max="12547" width="7.5546875" style="631" bestFit="1" customWidth="1"/>
    <col min="12548" max="12548" width="10.109375" style="631" customWidth="1"/>
    <col min="12549" max="12549" width="12.6640625" style="631" bestFit="1" customWidth="1"/>
    <col min="12550" max="12550" width="12.6640625" style="631" customWidth="1"/>
    <col min="12551" max="12551" width="12.44140625" style="631" customWidth="1"/>
    <col min="12552" max="12552" width="10.88671875" style="631" customWidth="1"/>
    <col min="12553" max="12553" width="22.88671875" style="631" customWidth="1"/>
    <col min="12554" max="12554" width="10.6640625" style="631" bestFit="1" customWidth="1"/>
    <col min="12555" max="12556" width="11.33203125" style="631" customWidth="1"/>
    <col min="12557" max="12557" width="9.6640625" style="631" customWidth="1"/>
    <col min="12558" max="12558" width="12" style="631" customWidth="1"/>
    <col min="12559" max="12559" width="15.109375" style="631" customWidth="1"/>
    <col min="12560" max="12800" width="9.109375" style="631"/>
    <col min="12801" max="12801" width="7.33203125" style="631" customWidth="1"/>
    <col min="12802" max="12802" width="20.5546875" style="631" customWidth="1"/>
    <col min="12803" max="12803" width="7.5546875" style="631" bestFit="1" customWidth="1"/>
    <col min="12804" max="12804" width="10.109375" style="631" customWidth="1"/>
    <col min="12805" max="12805" width="12.6640625" style="631" bestFit="1" customWidth="1"/>
    <col min="12806" max="12806" width="12.6640625" style="631" customWidth="1"/>
    <col min="12807" max="12807" width="12.44140625" style="631" customWidth="1"/>
    <col min="12808" max="12808" width="10.88671875" style="631" customWidth="1"/>
    <col min="12809" max="12809" width="22.88671875" style="631" customWidth="1"/>
    <col min="12810" max="12810" width="10.6640625" style="631" bestFit="1" customWidth="1"/>
    <col min="12811" max="12812" width="11.33203125" style="631" customWidth="1"/>
    <col min="12813" max="12813" width="9.6640625" style="631" customWidth="1"/>
    <col min="12814" max="12814" width="12" style="631" customWidth="1"/>
    <col min="12815" max="12815" width="15.109375" style="631" customWidth="1"/>
    <col min="12816" max="13056" width="9.109375" style="631"/>
    <col min="13057" max="13057" width="7.33203125" style="631" customWidth="1"/>
    <col min="13058" max="13058" width="20.5546875" style="631" customWidth="1"/>
    <col min="13059" max="13059" width="7.5546875" style="631" bestFit="1" customWidth="1"/>
    <col min="13060" max="13060" width="10.109375" style="631" customWidth="1"/>
    <col min="13061" max="13061" width="12.6640625" style="631" bestFit="1" customWidth="1"/>
    <col min="13062" max="13062" width="12.6640625" style="631" customWidth="1"/>
    <col min="13063" max="13063" width="12.44140625" style="631" customWidth="1"/>
    <col min="13064" max="13064" width="10.88671875" style="631" customWidth="1"/>
    <col min="13065" max="13065" width="22.88671875" style="631" customWidth="1"/>
    <col min="13066" max="13066" width="10.6640625" style="631" bestFit="1" customWidth="1"/>
    <col min="13067" max="13068" width="11.33203125" style="631" customWidth="1"/>
    <col min="13069" max="13069" width="9.6640625" style="631" customWidth="1"/>
    <col min="13070" max="13070" width="12" style="631" customWidth="1"/>
    <col min="13071" max="13071" width="15.109375" style="631" customWidth="1"/>
    <col min="13072" max="13312" width="9.109375" style="631"/>
    <col min="13313" max="13313" width="7.33203125" style="631" customWidth="1"/>
    <col min="13314" max="13314" width="20.5546875" style="631" customWidth="1"/>
    <col min="13315" max="13315" width="7.5546875" style="631" bestFit="1" customWidth="1"/>
    <col min="13316" max="13316" width="10.109375" style="631" customWidth="1"/>
    <col min="13317" max="13317" width="12.6640625" style="631" bestFit="1" customWidth="1"/>
    <col min="13318" max="13318" width="12.6640625" style="631" customWidth="1"/>
    <col min="13319" max="13319" width="12.44140625" style="631" customWidth="1"/>
    <col min="13320" max="13320" width="10.88671875" style="631" customWidth="1"/>
    <col min="13321" max="13321" width="22.88671875" style="631" customWidth="1"/>
    <col min="13322" max="13322" width="10.6640625" style="631" bestFit="1" customWidth="1"/>
    <col min="13323" max="13324" width="11.33203125" style="631" customWidth="1"/>
    <col min="13325" max="13325" width="9.6640625" style="631" customWidth="1"/>
    <col min="13326" max="13326" width="12" style="631" customWidth="1"/>
    <col min="13327" max="13327" width="15.109375" style="631" customWidth="1"/>
    <col min="13328" max="13568" width="9.109375" style="631"/>
    <col min="13569" max="13569" width="7.33203125" style="631" customWidth="1"/>
    <col min="13570" max="13570" width="20.5546875" style="631" customWidth="1"/>
    <col min="13571" max="13571" width="7.5546875" style="631" bestFit="1" customWidth="1"/>
    <col min="13572" max="13572" width="10.109375" style="631" customWidth="1"/>
    <col min="13573" max="13573" width="12.6640625" style="631" bestFit="1" customWidth="1"/>
    <col min="13574" max="13574" width="12.6640625" style="631" customWidth="1"/>
    <col min="13575" max="13575" width="12.44140625" style="631" customWidth="1"/>
    <col min="13576" max="13576" width="10.88671875" style="631" customWidth="1"/>
    <col min="13577" max="13577" width="22.88671875" style="631" customWidth="1"/>
    <col min="13578" max="13578" width="10.6640625" style="631" bestFit="1" customWidth="1"/>
    <col min="13579" max="13580" width="11.33203125" style="631" customWidth="1"/>
    <col min="13581" max="13581" width="9.6640625" style="631" customWidth="1"/>
    <col min="13582" max="13582" width="12" style="631" customWidth="1"/>
    <col min="13583" max="13583" width="15.109375" style="631" customWidth="1"/>
    <col min="13584" max="13824" width="9.109375" style="631"/>
    <col min="13825" max="13825" width="7.33203125" style="631" customWidth="1"/>
    <col min="13826" max="13826" width="20.5546875" style="631" customWidth="1"/>
    <col min="13827" max="13827" width="7.5546875" style="631" bestFit="1" customWidth="1"/>
    <col min="13828" max="13828" width="10.109375" style="631" customWidth="1"/>
    <col min="13829" max="13829" width="12.6640625" style="631" bestFit="1" customWidth="1"/>
    <col min="13830" max="13830" width="12.6640625" style="631" customWidth="1"/>
    <col min="13831" max="13831" width="12.44140625" style="631" customWidth="1"/>
    <col min="13832" max="13832" width="10.88671875" style="631" customWidth="1"/>
    <col min="13833" max="13833" width="22.88671875" style="631" customWidth="1"/>
    <col min="13834" max="13834" width="10.6640625" style="631" bestFit="1" customWidth="1"/>
    <col min="13835" max="13836" width="11.33203125" style="631" customWidth="1"/>
    <col min="13837" max="13837" width="9.6640625" style="631" customWidth="1"/>
    <col min="13838" max="13838" width="12" style="631" customWidth="1"/>
    <col min="13839" max="13839" width="15.109375" style="631" customWidth="1"/>
    <col min="13840" max="14080" width="9.109375" style="631"/>
    <col min="14081" max="14081" width="7.33203125" style="631" customWidth="1"/>
    <col min="14082" max="14082" width="20.5546875" style="631" customWidth="1"/>
    <col min="14083" max="14083" width="7.5546875" style="631" bestFit="1" customWidth="1"/>
    <col min="14084" max="14084" width="10.109375" style="631" customWidth="1"/>
    <col min="14085" max="14085" width="12.6640625" style="631" bestFit="1" customWidth="1"/>
    <col min="14086" max="14086" width="12.6640625" style="631" customWidth="1"/>
    <col min="14087" max="14087" width="12.44140625" style="631" customWidth="1"/>
    <col min="14088" max="14088" width="10.88671875" style="631" customWidth="1"/>
    <col min="14089" max="14089" width="22.88671875" style="631" customWidth="1"/>
    <col min="14090" max="14090" width="10.6640625" style="631" bestFit="1" customWidth="1"/>
    <col min="14091" max="14092" width="11.33203125" style="631" customWidth="1"/>
    <col min="14093" max="14093" width="9.6640625" style="631" customWidth="1"/>
    <col min="14094" max="14094" width="12" style="631" customWidth="1"/>
    <col min="14095" max="14095" width="15.109375" style="631" customWidth="1"/>
    <col min="14096" max="14336" width="9.109375" style="631"/>
    <col min="14337" max="14337" width="7.33203125" style="631" customWidth="1"/>
    <col min="14338" max="14338" width="20.5546875" style="631" customWidth="1"/>
    <col min="14339" max="14339" width="7.5546875" style="631" bestFit="1" customWidth="1"/>
    <col min="14340" max="14340" width="10.109375" style="631" customWidth="1"/>
    <col min="14341" max="14341" width="12.6640625" style="631" bestFit="1" customWidth="1"/>
    <col min="14342" max="14342" width="12.6640625" style="631" customWidth="1"/>
    <col min="14343" max="14343" width="12.44140625" style="631" customWidth="1"/>
    <col min="14344" max="14344" width="10.88671875" style="631" customWidth="1"/>
    <col min="14345" max="14345" width="22.88671875" style="631" customWidth="1"/>
    <col min="14346" max="14346" width="10.6640625" style="631" bestFit="1" customWidth="1"/>
    <col min="14347" max="14348" width="11.33203125" style="631" customWidth="1"/>
    <col min="14349" max="14349" width="9.6640625" style="631" customWidth="1"/>
    <col min="14350" max="14350" width="12" style="631" customWidth="1"/>
    <col min="14351" max="14351" width="15.109375" style="631" customWidth="1"/>
    <col min="14352" max="14592" width="9.109375" style="631"/>
    <col min="14593" max="14593" width="7.33203125" style="631" customWidth="1"/>
    <col min="14594" max="14594" width="20.5546875" style="631" customWidth="1"/>
    <col min="14595" max="14595" width="7.5546875" style="631" bestFit="1" customWidth="1"/>
    <col min="14596" max="14596" width="10.109375" style="631" customWidth="1"/>
    <col min="14597" max="14597" width="12.6640625" style="631" bestFit="1" customWidth="1"/>
    <col min="14598" max="14598" width="12.6640625" style="631" customWidth="1"/>
    <col min="14599" max="14599" width="12.44140625" style="631" customWidth="1"/>
    <col min="14600" max="14600" width="10.88671875" style="631" customWidth="1"/>
    <col min="14601" max="14601" width="22.88671875" style="631" customWidth="1"/>
    <col min="14602" max="14602" width="10.6640625" style="631" bestFit="1" customWidth="1"/>
    <col min="14603" max="14604" width="11.33203125" style="631" customWidth="1"/>
    <col min="14605" max="14605" width="9.6640625" style="631" customWidth="1"/>
    <col min="14606" max="14606" width="12" style="631" customWidth="1"/>
    <col min="14607" max="14607" width="15.109375" style="631" customWidth="1"/>
    <col min="14608" max="14848" width="9.109375" style="631"/>
    <col min="14849" max="14849" width="7.33203125" style="631" customWidth="1"/>
    <col min="14850" max="14850" width="20.5546875" style="631" customWidth="1"/>
    <col min="14851" max="14851" width="7.5546875" style="631" bestFit="1" customWidth="1"/>
    <col min="14852" max="14852" width="10.109375" style="631" customWidth="1"/>
    <col min="14853" max="14853" width="12.6640625" style="631" bestFit="1" customWidth="1"/>
    <col min="14854" max="14854" width="12.6640625" style="631" customWidth="1"/>
    <col min="14855" max="14855" width="12.44140625" style="631" customWidth="1"/>
    <col min="14856" max="14856" width="10.88671875" style="631" customWidth="1"/>
    <col min="14857" max="14857" width="22.88671875" style="631" customWidth="1"/>
    <col min="14858" max="14858" width="10.6640625" style="631" bestFit="1" customWidth="1"/>
    <col min="14859" max="14860" width="11.33203125" style="631" customWidth="1"/>
    <col min="14861" max="14861" width="9.6640625" style="631" customWidth="1"/>
    <col min="14862" max="14862" width="12" style="631" customWidth="1"/>
    <col min="14863" max="14863" width="15.109375" style="631" customWidth="1"/>
    <col min="14864" max="15104" width="9.109375" style="631"/>
    <col min="15105" max="15105" width="7.33203125" style="631" customWidth="1"/>
    <col min="15106" max="15106" width="20.5546875" style="631" customWidth="1"/>
    <col min="15107" max="15107" width="7.5546875" style="631" bestFit="1" customWidth="1"/>
    <col min="15108" max="15108" width="10.109375" style="631" customWidth="1"/>
    <col min="15109" max="15109" width="12.6640625" style="631" bestFit="1" customWidth="1"/>
    <col min="15110" max="15110" width="12.6640625" style="631" customWidth="1"/>
    <col min="15111" max="15111" width="12.44140625" style="631" customWidth="1"/>
    <col min="15112" max="15112" width="10.88671875" style="631" customWidth="1"/>
    <col min="15113" max="15113" width="22.88671875" style="631" customWidth="1"/>
    <col min="15114" max="15114" width="10.6640625" style="631" bestFit="1" customWidth="1"/>
    <col min="15115" max="15116" width="11.33203125" style="631" customWidth="1"/>
    <col min="15117" max="15117" width="9.6640625" style="631" customWidth="1"/>
    <col min="15118" max="15118" width="12" style="631" customWidth="1"/>
    <col min="15119" max="15119" width="15.109375" style="631" customWidth="1"/>
    <col min="15120" max="15360" width="9.109375" style="631"/>
    <col min="15361" max="15361" width="7.33203125" style="631" customWidth="1"/>
    <col min="15362" max="15362" width="20.5546875" style="631" customWidth="1"/>
    <col min="15363" max="15363" width="7.5546875" style="631" bestFit="1" customWidth="1"/>
    <col min="15364" max="15364" width="10.109375" style="631" customWidth="1"/>
    <col min="15365" max="15365" width="12.6640625" style="631" bestFit="1" customWidth="1"/>
    <col min="15366" max="15366" width="12.6640625" style="631" customWidth="1"/>
    <col min="15367" max="15367" width="12.44140625" style="631" customWidth="1"/>
    <col min="15368" max="15368" width="10.88671875" style="631" customWidth="1"/>
    <col min="15369" max="15369" width="22.88671875" style="631" customWidth="1"/>
    <col min="15370" max="15370" width="10.6640625" style="631" bestFit="1" customWidth="1"/>
    <col min="15371" max="15372" width="11.33203125" style="631" customWidth="1"/>
    <col min="15373" max="15373" width="9.6640625" style="631" customWidth="1"/>
    <col min="15374" max="15374" width="12" style="631" customWidth="1"/>
    <col min="15375" max="15375" width="15.109375" style="631" customWidth="1"/>
    <col min="15376" max="15616" width="9.109375" style="631"/>
    <col min="15617" max="15617" width="7.33203125" style="631" customWidth="1"/>
    <col min="15618" max="15618" width="20.5546875" style="631" customWidth="1"/>
    <col min="15619" max="15619" width="7.5546875" style="631" bestFit="1" customWidth="1"/>
    <col min="15620" max="15620" width="10.109375" style="631" customWidth="1"/>
    <col min="15621" max="15621" width="12.6640625" style="631" bestFit="1" customWidth="1"/>
    <col min="15622" max="15622" width="12.6640625" style="631" customWidth="1"/>
    <col min="15623" max="15623" width="12.44140625" style="631" customWidth="1"/>
    <col min="15624" max="15624" width="10.88671875" style="631" customWidth="1"/>
    <col min="15625" max="15625" width="22.88671875" style="631" customWidth="1"/>
    <col min="15626" max="15626" width="10.6640625" style="631" bestFit="1" customWidth="1"/>
    <col min="15627" max="15628" width="11.33203125" style="631" customWidth="1"/>
    <col min="15629" max="15629" width="9.6640625" style="631" customWidth="1"/>
    <col min="15630" max="15630" width="12" style="631" customWidth="1"/>
    <col min="15631" max="15631" width="15.109375" style="631" customWidth="1"/>
    <col min="15632" max="15872" width="9.109375" style="631"/>
    <col min="15873" max="15873" width="7.33203125" style="631" customWidth="1"/>
    <col min="15874" max="15874" width="20.5546875" style="631" customWidth="1"/>
    <col min="15875" max="15875" width="7.5546875" style="631" bestFit="1" customWidth="1"/>
    <col min="15876" max="15876" width="10.109375" style="631" customWidth="1"/>
    <col min="15877" max="15877" width="12.6640625" style="631" bestFit="1" customWidth="1"/>
    <col min="15878" max="15878" width="12.6640625" style="631" customWidth="1"/>
    <col min="15879" max="15879" width="12.44140625" style="631" customWidth="1"/>
    <col min="15880" max="15880" width="10.88671875" style="631" customWidth="1"/>
    <col min="15881" max="15881" width="22.88671875" style="631" customWidth="1"/>
    <col min="15882" max="15882" width="10.6640625" style="631" bestFit="1" customWidth="1"/>
    <col min="15883" max="15884" width="11.33203125" style="631" customWidth="1"/>
    <col min="15885" max="15885" width="9.6640625" style="631" customWidth="1"/>
    <col min="15886" max="15886" width="12" style="631" customWidth="1"/>
    <col min="15887" max="15887" width="15.109375" style="631" customWidth="1"/>
    <col min="15888" max="16128" width="9.109375" style="631"/>
    <col min="16129" max="16129" width="7.33203125" style="631" customWidth="1"/>
    <col min="16130" max="16130" width="20.5546875" style="631" customWidth="1"/>
    <col min="16131" max="16131" width="7.5546875" style="631" bestFit="1" customWidth="1"/>
    <col min="16132" max="16132" width="10.109375" style="631" customWidth="1"/>
    <col min="16133" max="16133" width="12.6640625" style="631" bestFit="1" customWidth="1"/>
    <col min="16134" max="16134" width="12.6640625" style="631" customWidth="1"/>
    <col min="16135" max="16135" width="12.44140625" style="631" customWidth="1"/>
    <col min="16136" max="16136" width="10.88671875" style="631" customWidth="1"/>
    <col min="16137" max="16137" width="22.88671875" style="631" customWidth="1"/>
    <col min="16138" max="16138" width="10.6640625" style="631" bestFit="1" customWidth="1"/>
    <col min="16139" max="16140" width="11.33203125" style="631" customWidth="1"/>
    <col min="16141" max="16141" width="9.6640625" style="631" customWidth="1"/>
    <col min="16142" max="16142" width="12" style="631" customWidth="1"/>
    <col min="16143" max="16143" width="15.109375" style="631" customWidth="1"/>
    <col min="16144" max="16384" width="9.109375" style="631"/>
  </cols>
  <sheetData>
    <row r="1" spans="1:15">
      <c r="A1" s="2317"/>
      <c r="B1" s="2317"/>
      <c r="C1" s="217"/>
      <c r="D1" s="217"/>
      <c r="E1" s="260"/>
      <c r="F1" s="217"/>
      <c r="G1" s="217"/>
      <c r="H1" s="217"/>
      <c r="J1" s="217"/>
      <c r="K1" s="1710"/>
      <c r="L1" s="632"/>
      <c r="M1" s="632"/>
      <c r="N1" s="632"/>
      <c r="O1" s="632"/>
    </row>
    <row r="2" spans="1:15">
      <c r="A2" s="2318" t="s">
        <v>408</v>
      </c>
      <c r="B2" s="2319"/>
      <c r="C2" s="262"/>
      <c r="D2" s="262"/>
      <c r="E2" s="262" t="s">
        <v>409</v>
      </c>
      <c r="F2" s="262"/>
      <c r="G2" s="262"/>
      <c r="H2" s="632"/>
      <c r="I2" s="243" t="s">
        <v>1965</v>
      </c>
      <c r="J2" s="262"/>
      <c r="K2" s="632"/>
      <c r="L2" s="632"/>
      <c r="M2" s="632"/>
      <c r="N2" s="632"/>
      <c r="O2" s="632"/>
    </row>
    <row r="3" spans="1:15">
      <c r="B3" s="632"/>
      <c r="C3" s="632"/>
      <c r="D3" s="632"/>
      <c r="E3" s="632"/>
      <c r="F3" s="632"/>
      <c r="G3" s="632"/>
      <c r="H3" s="632"/>
      <c r="I3" s="632"/>
      <c r="J3" s="632"/>
      <c r="K3" s="632"/>
      <c r="L3" s="632"/>
      <c r="M3" s="632"/>
      <c r="N3" s="632"/>
      <c r="O3" s="243"/>
    </row>
    <row r="4" spans="1:15">
      <c r="B4" s="632"/>
      <c r="C4" s="632"/>
      <c r="D4" s="632"/>
      <c r="E4" s="632"/>
      <c r="F4" s="632"/>
      <c r="G4" s="632"/>
      <c r="H4" s="632"/>
      <c r="I4" s="632"/>
      <c r="J4" s="632"/>
      <c r="K4" s="632"/>
      <c r="L4" s="632"/>
      <c r="M4" s="632"/>
      <c r="N4" s="632"/>
      <c r="O4" s="263"/>
    </row>
    <row r="5" spans="1:15">
      <c r="L5" s="243" t="s">
        <v>717</v>
      </c>
      <c r="M5" s="243"/>
    </row>
    <row r="6" spans="1:15">
      <c r="B6" s="632"/>
      <c r="C6" s="632"/>
      <c r="D6" s="632"/>
      <c r="F6" s="264" t="s">
        <v>776</v>
      </c>
      <c r="G6" s="634"/>
      <c r="L6" s="635"/>
      <c r="M6" s="632"/>
      <c r="N6" s="632"/>
      <c r="O6" s="632"/>
    </row>
    <row r="7" spans="1:15">
      <c r="B7" s="632"/>
      <c r="C7" s="632"/>
      <c r="D7" s="632"/>
      <c r="E7" s="632"/>
      <c r="F7" s="632"/>
      <c r="G7" s="632"/>
      <c r="H7" s="217"/>
      <c r="I7" s="632"/>
      <c r="J7" s="632"/>
      <c r="K7" s="632"/>
      <c r="L7" s="632"/>
      <c r="M7" s="632"/>
      <c r="N7" s="632"/>
      <c r="O7" s="632"/>
    </row>
    <row r="8" spans="1:15">
      <c r="A8" s="636" t="s">
        <v>1122</v>
      </c>
      <c r="B8" s="636"/>
      <c r="C8" s="636"/>
      <c r="D8" s="636"/>
      <c r="E8" s="265"/>
      <c r="F8" s="265"/>
      <c r="G8" s="265"/>
      <c r="H8" s="265"/>
      <c r="I8" s="265"/>
      <c r="J8" s="265"/>
    </row>
    <row r="9" spans="1:15" ht="55.5" customHeight="1">
      <c r="A9" s="690" t="s">
        <v>1010</v>
      </c>
      <c r="B9" s="690" t="s">
        <v>1120</v>
      </c>
      <c r="C9" s="267" t="s">
        <v>1150</v>
      </c>
      <c r="D9" s="267" t="s">
        <v>1119</v>
      </c>
      <c r="E9" s="267" t="s">
        <v>777</v>
      </c>
      <c r="F9" s="267" t="s">
        <v>907</v>
      </c>
      <c r="G9" s="267" t="s">
        <v>1123</v>
      </c>
      <c r="H9" s="267" t="s">
        <v>1124</v>
      </c>
      <c r="I9" s="267" t="s">
        <v>1117</v>
      </c>
      <c r="J9" s="653"/>
      <c r="K9" s="653"/>
      <c r="L9" s="653"/>
    </row>
    <row r="10" spans="1:15">
      <c r="A10" s="689">
        <v>1</v>
      </c>
      <c r="B10" s="687">
        <v>2</v>
      </c>
      <c r="C10" s="687">
        <v>3</v>
      </c>
      <c r="D10" s="687">
        <v>4</v>
      </c>
      <c r="E10" s="687">
        <v>5</v>
      </c>
      <c r="F10" s="687">
        <v>6</v>
      </c>
      <c r="G10" s="688">
        <v>7</v>
      </c>
      <c r="H10" s="688">
        <v>8</v>
      </c>
      <c r="I10" s="687">
        <v>9</v>
      </c>
      <c r="J10" s="647"/>
      <c r="K10" s="647"/>
      <c r="L10" s="647"/>
    </row>
    <row r="11" spans="1:15">
      <c r="A11" s="685"/>
      <c r="B11" s="269"/>
      <c r="C11" s="269"/>
      <c r="D11" s="269"/>
      <c r="E11" s="271"/>
      <c r="F11" s="271"/>
      <c r="G11" s="644"/>
      <c r="H11" s="271"/>
      <c r="I11" s="269"/>
      <c r="J11" s="647"/>
      <c r="K11" s="647"/>
      <c r="L11" s="647"/>
    </row>
    <row r="12" spans="1:15">
      <c r="A12" s="686"/>
      <c r="B12" s="269"/>
      <c r="C12" s="269"/>
      <c r="D12" s="269"/>
      <c r="E12" s="269"/>
      <c r="F12" s="271"/>
      <c r="G12" s="644"/>
      <c r="H12" s="270"/>
      <c r="I12" s="269"/>
      <c r="J12" s="647"/>
      <c r="K12" s="647"/>
      <c r="L12" s="647"/>
    </row>
    <row r="13" spans="1:15">
      <c r="A13" s="685"/>
      <c r="B13" s="269"/>
      <c r="C13" s="269"/>
      <c r="D13" s="269"/>
      <c r="E13" s="269"/>
      <c r="F13" s="271"/>
      <c r="G13" s="644"/>
      <c r="H13" s="270"/>
      <c r="I13" s="269"/>
      <c r="J13" s="647"/>
      <c r="K13" s="647"/>
      <c r="L13" s="647"/>
    </row>
    <row r="14" spans="1:15">
      <c r="A14" s="685"/>
      <c r="B14" s="269"/>
      <c r="C14" s="269"/>
      <c r="D14" s="269"/>
      <c r="E14" s="269"/>
      <c r="F14" s="271"/>
      <c r="G14" s="644"/>
      <c r="H14" s="270"/>
      <c r="I14" s="269"/>
      <c r="J14" s="647"/>
      <c r="K14" s="647"/>
      <c r="L14" s="647"/>
    </row>
    <row r="15" spans="1:15">
      <c r="A15" s="685"/>
      <c r="B15" s="269"/>
      <c r="C15" s="269"/>
      <c r="D15" s="269"/>
      <c r="E15" s="269"/>
      <c r="F15" s="271"/>
      <c r="G15" s="644"/>
      <c r="H15" s="270"/>
      <c r="I15" s="269"/>
      <c r="J15" s="647"/>
      <c r="K15" s="647"/>
      <c r="L15" s="647"/>
    </row>
    <row r="16" spans="1:15">
      <c r="A16" s="685"/>
      <c r="B16" s="269"/>
      <c r="C16" s="269"/>
      <c r="D16" s="269"/>
      <c r="E16" s="269"/>
      <c r="F16" s="271"/>
      <c r="G16" s="644"/>
      <c r="H16" s="270"/>
      <c r="I16" s="269"/>
      <c r="J16" s="647"/>
      <c r="K16" s="647"/>
      <c r="L16" s="647"/>
    </row>
    <row r="17" spans="1:15">
      <c r="A17" s="685"/>
      <c r="B17" s="269"/>
      <c r="C17" s="269"/>
      <c r="D17" s="269"/>
      <c r="E17" s="269"/>
      <c r="F17" s="271"/>
      <c r="G17" s="644"/>
      <c r="H17" s="270"/>
      <c r="I17" s="269"/>
      <c r="J17" s="647"/>
      <c r="K17" s="647"/>
      <c r="L17" s="647"/>
    </row>
    <row r="18" spans="1:15">
      <c r="A18" s="685"/>
      <c r="B18" s="269"/>
      <c r="C18" s="269"/>
      <c r="D18" s="269"/>
      <c r="E18" s="269"/>
      <c r="F18" s="271"/>
      <c r="G18" s="644"/>
      <c r="H18" s="270"/>
      <c r="I18" s="269"/>
      <c r="J18" s="647"/>
      <c r="K18" s="647"/>
      <c r="L18" s="647"/>
    </row>
    <row r="19" spans="1:15">
      <c r="A19" s="685"/>
      <c r="B19" s="269"/>
      <c r="C19" s="269"/>
      <c r="D19" s="269"/>
      <c r="E19" s="269"/>
      <c r="F19" s="271"/>
      <c r="G19" s="644"/>
      <c r="H19" s="270"/>
      <c r="I19" s="269"/>
      <c r="J19" s="647"/>
      <c r="K19" s="647"/>
      <c r="L19" s="647"/>
    </row>
    <row r="20" spans="1:15">
      <c r="A20" s="685"/>
      <c r="B20" s="269"/>
      <c r="C20" s="269"/>
      <c r="D20" s="269"/>
      <c r="E20" s="269"/>
      <c r="F20" s="271"/>
      <c r="G20" s="644"/>
      <c r="H20" s="270"/>
      <c r="I20" s="269"/>
      <c r="J20" s="647"/>
      <c r="K20" s="647"/>
      <c r="L20" s="647"/>
    </row>
    <row r="21" spans="1:15">
      <c r="A21" s="646" t="s">
        <v>1125</v>
      </c>
      <c r="B21" s="646"/>
    </row>
    <row r="22" spans="1:15">
      <c r="A22" s="646"/>
      <c r="B22" s="646"/>
    </row>
    <row r="23" spans="1:15">
      <c r="B23" s="272"/>
      <c r="C23" s="217"/>
      <c r="D23" s="217"/>
      <c r="F23" s="650"/>
      <c r="G23" s="650"/>
      <c r="H23" s="218"/>
      <c r="I23" s="632"/>
      <c r="J23" s="632"/>
      <c r="K23" s="632"/>
      <c r="L23" s="632"/>
      <c r="M23" s="632"/>
      <c r="N23" s="632"/>
      <c r="O23" s="632"/>
    </row>
    <row r="24" spans="1:15">
      <c r="B24" s="261" t="s">
        <v>422</v>
      </c>
      <c r="C24" s="262"/>
      <c r="D24" s="262"/>
      <c r="F24" s="262"/>
      <c r="G24" s="262"/>
      <c r="H24" s="262" t="s">
        <v>103</v>
      </c>
      <c r="I24" s="632"/>
      <c r="J24" s="632"/>
      <c r="K24" s="632"/>
      <c r="L24" s="632"/>
      <c r="M24" s="632"/>
      <c r="N24" s="632"/>
      <c r="O24" s="632"/>
    </row>
    <row r="26" spans="1:15">
      <c r="A26" s="651" t="s">
        <v>1114</v>
      </c>
      <c r="B26" s="652"/>
      <c r="C26" s="647"/>
      <c r="D26" s="647"/>
      <c r="E26" s="647"/>
      <c r="F26" s="647"/>
      <c r="G26" s="648"/>
      <c r="H26" s="648"/>
      <c r="I26" s="647"/>
      <c r="J26" s="647"/>
      <c r="K26" s="649"/>
      <c r="L26" s="265"/>
      <c r="M26" s="265"/>
      <c r="N26" s="265"/>
      <c r="O26" s="266"/>
    </row>
    <row r="27" spans="1:15" ht="24.75" customHeight="1">
      <c r="A27" s="651" t="s">
        <v>777</v>
      </c>
      <c r="B27" s="652"/>
      <c r="C27" s="647"/>
      <c r="D27" s="647"/>
      <c r="E27" s="647"/>
      <c r="F27" s="647"/>
      <c r="G27" s="651"/>
      <c r="H27" s="652"/>
      <c r="I27" s="647"/>
      <c r="J27" s="647"/>
      <c r="K27" s="649"/>
      <c r="L27" s="653"/>
      <c r="M27" s="2315"/>
      <c r="N27" s="2315"/>
      <c r="O27" s="2315"/>
    </row>
    <row r="28" spans="1:15" ht="24" customHeight="1">
      <c r="A28" s="683" t="s">
        <v>1029</v>
      </c>
      <c r="B28" s="682" t="s">
        <v>1030</v>
      </c>
      <c r="C28" s="681"/>
      <c r="D28" s="680"/>
      <c r="E28" s="646"/>
      <c r="F28" s="646"/>
      <c r="G28" s="646"/>
      <c r="H28" s="646"/>
      <c r="I28" s="646"/>
      <c r="J28" s="646"/>
      <c r="L28" s="658"/>
      <c r="M28" s="2315"/>
      <c r="N28" s="2315"/>
      <c r="O28" s="2315"/>
    </row>
    <row r="29" spans="1:15">
      <c r="A29" s="673" t="s">
        <v>1033</v>
      </c>
      <c r="B29" s="676" t="s">
        <v>1034</v>
      </c>
      <c r="C29" s="679"/>
      <c r="D29" s="678"/>
      <c r="E29" s="646"/>
      <c r="F29" s="646"/>
      <c r="G29" s="646"/>
      <c r="H29" s="646"/>
      <c r="I29" s="646"/>
      <c r="J29" s="646"/>
      <c r="L29" s="662"/>
      <c r="M29" s="662"/>
      <c r="N29" s="662"/>
      <c r="O29" s="662"/>
    </row>
    <row r="30" spans="1:15">
      <c r="A30" s="673" t="s">
        <v>1036</v>
      </c>
      <c r="B30" s="676" t="s">
        <v>1037</v>
      </c>
      <c r="C30" s="679"/>
      <c r="D30" s="678"/>
      <c r="E30" s="646"/>
      <c r="F30" s="646"/>
      <c r="G30" s="646"/>
      <c r="H30" s="646"/>
      <c r="I30" s="646"/>
      <c r="J30" s="646"/>
    </row>
    <row r="31" spans="1:15">
      <c r="A31" s="673" t="s">
        <v>1040</v>
      </c>
      <c r="B31" s="676" t="s">
        <v>1041</v>
      </c>
      <c r="C31" s="679"/>
      <c r="D31" s="678"/>
      <c r="E31" s="646"/>
      <c r="F31" s="646"/>
      <c r="G31" s="646"/>
      <c r="H31" s="646"/>
      <c r="I31" s="646"/>
      <c r="J31" s="646"/>
      <c r="L31" s="649"/>
      <c r="M31" s="647"/>
      <c r="N31" s="647"/>
      <c r="O31" s="647"/>
    </row>
    <row r="32" spans="1:15">
      <c r="A32" s="673" t="s">
        <v>1044</v>
      </c>
      <c r="B32" s="676" t="s">
        <v>1045</v>
      </c>
      <c r="C32" s="679"/>
      <c r="D32" s="678"/>
      <c r="E32" s="646"/>
      <c r="F32" s="646"/>
      <c r="G32" s="646"/>
      <c r="H32" s="646"/>
      <c r="I32" s="646"/>
      <c r="J32" s="646"/>
      <c r="L32" s="649"/>
      <c r="M32" s="647"/>
      <c r="N32" s="647"/>
      <c r="O32" s="647"/>
    </row>
    <row r="33" spans="1:15">
      <c r="A33" s="673" t="s">
        <v>1048</v>
      </c>
      <c r="B33" s="676" t="s">
        <v>1049</v>
      </c>
      <c r="C33" s="679"/>
      <c r="D33" s="678"/>
      <c r="E33" s="646"/>
      <c r="F33" s="646"/>
      <c r="G33" s="646"/>
      <c r="H33" s="646"/>
      <c r="I33" s="646"/>
      <c r="J33" s="646"/>
      <c r="L33" s="649"/>
      <c r="M33" s="647"/>
      <c r="N33" s="647"/>
      <c r="O33" s="647"/>
    </row>
    <row r="34" spans="1:15">
      <c r="A34" s="673" t="s">
        <v>1051</v>
      </c>
      <c r="B34" s="676" t="s">
        <v>1052</v>
      </c>
      <c r="C34" s="679"/>
      <c r="D34" s="678"/>
      <c r="E34" s="646"/>
      <c r="F34" s="646"/>
      <c r="G34" s="646"/>
      <c r="H34" s="646"/>
      <c r="I34" s="646"/>
      <c r="J34" s="646"/>
      <c r="L34" s="649"/>
      <c r="M34" s="647"/>
      <c r="N34" s="647"/>
      <c r="O34" s="647"/>
    </row>
    <row r="35" spans="1:15">
      <c r="A35" s="673" t="s">
        <v>1055</v>
      </c>
      <c r="B35" s="676" t="s">
        <v>1056</v>
      </c>
      <c r="C35" s="679"/>
      <c r="D35" s="678"/>
      <c r="E35" s="646"/>
      <c r="F35" s="646"/>
      <c r="G35" s="646"/>
      <c r="H35" s="646"/>
      <c r="I35" s="646"/>
      <c r="J35" s="646"/>
      <c r="L35" s="649"/>
      <c r="M35" s="647"/>
      <c r="N35" s="647"/>
      <c r="O35" s="647"/>
    </row>
    <row r="36" spans="1:15">
      <c r="A36" s="673" t="s">
        <v>1057</v>
      </c>
      <c r="B36" s="676" t="s">
        <v>1058</v>
      </c>
      <c r="C36" s="679"/>
      <c r="D36" s="678"/>
      <c r="E36" s="646"/>
      <c r="F36" s="646"/>
      <c r="G36" s="646"/>
      <c r="H36" s="646"/>
      <c r="I36" s="646"/>
      <c r="J36" s="646"/>
      <c r="L36" s="649"/>
      <c r="M36" s="647"/>
      <c r="N36" s="647"/>
      <c r="O36" s="647"/>
    </row>
    <row r="37" spans="1:15">
      <c r="A37" s="673" t="s">
        <v>1046</v>
      </c>
      <c r="B37" s="676" t="s">
        <v>1059</v>
      </c>
      <c r="C37" s="679"/>
      <c r="D37" s="678"/>
      <c r="E37" s="646"/>
      <c r="F37" s="646"/>
      <c r="G37" s="646"/>
      <c r="H37" s="646"/>
      <c r="I37" s="646"/>
      <c r="J37" s="646"/>
      <c r="L37" s="649"/>
      <c r="M37" s="647"/>
      <c r="N37" s="647"/>
      <c r="O37" s="647"/>
    </row>
    <row r="38" spans="1:15">
      <c r="A38" s="673" t="s">
        <v>1060</v>
      </c>
      <c r="B38" s="676" t="s">
        <v>1061</v>
      </c>
      <c r="C38" s="679"/>
      <c r="D38" s="678"/>
      <c r="E38" s="646"/>
      <c r="F38" s="646"/>
      <c r="G38" s="646"/>
      <c r="H38" s="646"/>
      <c r="I38" s="646"/>
      <c r="J38" s="646"/>
      <c r="L38" s="649"/>
      <c r="M38" s="647"/>
      <c r="N38" s="647"/>
      <c r="O38" s="647"/>
    </row>
    <row r="39" spans="1:15">
      <c r="A39" s="673" t="s">
        <v>1062</v>
      </c>
      <c r="B39" s="676" t="s">
        <v>1063</v>
      </c>
      <c r="C39" s="679"/>
      <c r="D39" s="678"/>
      <c r="E39" s="646"/>
      <c r="F39" s="646"/>
      <c r="G39" s="646"/>
      <c r="H39" s="646"/>
      <c r="I39" s="646"/>
      <c r="J39" s="646"/>
      <c r="L39" s="649"/>
      <c r="M39" s="647"/>
      <c r="N39" s="647"/>
      <c r="O39" s="647"/>
    </row>
    <row r="40" spans="1:15">
      <c r="A40" s="673" t="s">
        <v>1064</v>
      </c>
      <c r="B40" s="676" t="s">
        <v>1065</v>
      </c>
      <c r="C40" s="679"/>
      <c r="D40" s="678"/>
      <c r="E40" s="646"/>
      <c r="F40" s="646"/>
      <c r="G40" s="646"/>
      <c r="H40" s="646"/>
      <c r="I40" s="646"/>
      <c r="J40" s="646"/>
      <c r="L40" s="649"/>
      <c r="M40" s="647"/>
      <c r="N40" s="647"/>
      <c r="O40" s="647"/>
    </row>
    <row r="41" spans="1:15">
      <c r="A41" s="673" t="s">
        <v>1066</v>
      </c>
      <c r="B41" s="676" t="s">
        <v>1067</v>
      </c>
      <c r="C41" s="679"/>
      <c r="D41" s="678"/>
      <c r="E41" s="646"/>
      <c r="F41" s="646"/>
      <c r="G41" s="646"/>
      <c r="H41" s="646"/>
      <c r="I41" s="646"/>
      <c r="J41" s="646"/>
      <c r="L41" s="649"/>
      <c r="M41" s="647"/>
      <c r="N41" s="647"/>
      <c r="O41" s="647"/>
    </row>
    <row r="42" spans="1:15">
      <c r="A42" s="673" t="s">
        <v>1068</v>
      </c>
      <c r="B42" s="676" t="s">
        <v>1069</v>
      </c>
      <c r="C42" s="679"/>
      <c r="D42" s="678"/>
      <c r="E42" s="646"/>
      <c r="F42" s="646"/>
      <c r="G42" s="646"/>
      <c r="H42" s="646"/>
      <c r="I42" s="646"/>
      <c r="J42" s="646"/>
      <c r="L42" s="649"/>
      <c r="M42" s="647"/>
      <c r="N42" s="647"/>
      <c r="O42" s="647"/>
    </row>
    <row r="43" spans="1:15">
      <c r="A43" s="673" t="s">
        <v>1070</v>
      </c>
      <c r="B43" s="676" t="s">
        <v>1071</v>
      </c>
      <c r="C43" s="676"/>
      <c r="D43" s="677"/>
      <c r="E43" s="646"/>
      <c r="F43" s="646"/>
      <c r="G43" s="646"/>
      <c r="H43" s="646"/>
      <c r="I43" s="646"/>
      <c r="J43" s="646"/>
    </row>
    <row r="44" spans="1:15">
      <c r="A44" s="673" t="s">
        <v>1072</v>
      </c>
      <c r="B44" s="676" t="s">
        <v>1073</v>
      </c>
      <c r="C44" s="676"/>
      <c r="D44" s="677"/>
      <c r="E44" s="646"/>
      <c r="F44" s="646"/>
      <c r="G44" s="646"/>
      <c r="H44" s="646"/>
      <c r="I44" s="646"/>
      <c r="J44" s="646"/>
    </row>
    <row r="45" spans="1:15">
      <c r="A45" s="673" t="s">
        <v>1074</v>
      </c>
      <c r="B45" s="676" t="s">
        <v>1075</v>
      </c>
      <c r="C45" s="676"/>
      <c r="D45" s="677"/>
      <c r="E45" s="646"/>
      <c r="F45" s="646"/>
      <c r="G45" s="646"/>
      <c r="H45" s="646"/>
      <c r="I45" s="646"/>
      <c r="J45" s="646"/>
    </row>
    <row r="46" spans="1:15">
      <c r="A46" s="673" t="s">
        <v>1076</v>
      </c>
      <c r="B46" s="676" t="s">
        <v>1077</v>
      </c>
      <c r="C46" s="676"/>
      <c r="D46" s="677"/>
      <c r="E46" s="646"/>
      <c r="F46" s="646"/>
      <c r="G46" s="646"/>
      <c r="H46" s="646"/>
      <c r="I46" s="646"/>
      <c r="J46" s="646"/>
    </row>
    <row r="47" spans="1:15">
      <c r="A47" s="673" t="s">
        <v>1078</v>
      </c>
      <c r="B47" s="676" t="s">
        <v>1079</v>
      </c>
      <c r="C47" s="676"/>
      <c r="D47" s="677"/>
      <c r="E47" s="646"/>
      <c r="F47" s="646"/>
      <c r="G47" s="646"/>
      <c r="H47" s="646"/>
      <c r="I47" s="646"/>
      <c r="J47" s="646"/>
    </row>
    <row r="48" spans="1:15">
      <c r="A48" s="673" t="s">
        <v>1080</v>
      </c>
      <c r="B48" s="676" t="s">
        <v>1081</v>
      </c>
      <c r="C48" s="676"/>
      <c r="D48" s="677"/>
      <c r="E48" s="646"/>
      <c r="F48" s="646"/>
      <c r="G48" s="646"/>
      <c r="H48" s="646"/>
      <c r="I48" s="646"/>
      <c r="J48" s="646"/>
    </row>
    <row r="49" spans="1:10" ht="23.25" customHeight="1">
      <c r="A49" s="673" t="s">
        <v>1082</v>
      </c>
      <c r="B49" s="2301" t="s">
        <v>1083</v>
      </c>
      <c r="C49" s="2322"/>
      <c r="D49" s="2323"/>
      <c r="E49" s="646"/>
      <c r="F49" s="646"/>
      <c r="G49" s="646"/>
      <c r="H49" s="646"/>
      <c r="I49" s="646"/>
      <c r="J49" s="646"/>
    </row>
    <row r="50" spans="1:10" ht="21.75" customHeight="1">
      <c r="A50" s="673" t="s">
        <v>1084</v>
      </c>
      <c r="B50" s="2301" t="s">
        <v>1085</v>
      </c>
      <c r="C50" s="2322"/>
      <c r="D50" s="2323"/>
      <c r="E50" s="646"/>
      <c r="F50" s="646"/>
      <c r="G50" s="646"/>
      <c r="H50" s="646"/>
      <c r="I50" s="646"/>
      <c r="J50" s="646"/>
    </row>
    <row r="51" spans="1:10" ht="19.5" customHeight="1">
      <c r="A51" s="673" t="s">
        <v>1086</v>
      </c>
      <c r="B51" s="2301" t="s">
        <v>1087</v>
      </c>
      <c r="C51" s="2322"/>
      <c r="D51" s="2323"/>
      <c r="E51" s="646"/>
      <c r="F51" s="646"/>
      <c r="G51" s="646"/>
      <c r="H51" s="646"/>
      <c r="I51" s="646"/>
      <c r="J51" s="646"/>
    </row>
    <row r="52" spans="1:10">
      <c r="A52" s="673" t="s">
        <v>1088</v>
      </c>
      <c r="B52" s="2301" t="s">
        <v>1089</v>
      </c>
      <c r="C52" s="2322"/>
      <c r="D52" s="2323"/>
      <c r="E52" s="646"/>
      <c r="F52" s="646"/>
      <c r="G52" s="646"/>
      <c r="H52" s="646"/>
      <c r="I52" s="646"/>
      <c r="J52" s="646"/>
    </row>
    <row r="53" spans="1:10" ht="21" customHeight="1">
      <c r="A53" s="673" t="s">
        <v>1090</v>
      </c>
      <c r="B53" s="2301" t="s">
        <v>1091</v>
      </c>
      <c r="C53" s="2322"/>
      <c r="D53" s="2323"/>
      <c r="E53" s="646"/>
      <c r="F53" s="646"/>
      <c r="G53" s="646"/>
      <c r="H53" s="646"/>
      <c r="I53" s="646"/>
      <c r="J53" s="646"/>
    </row>
    <row r="54" spans="1:10">
      <c r="A54" s="673" t="s">
        <v>1092</v>
      </c>
      <c r="B54" s="2301" t="s">
        <v>1093</v>
      </c>
      <c r="C54" s="2322"/>
      <c r="D54" s="2323"/>
      <c r="E54" s="646"/>
      <c r="F54" s="646"/>
      <c r="G54" s="646"/>
      <c r="H54" s="646"/>
      <c r="I54" s="646"/>
      <c r="J54" s="646"/>
    </row>
    <row r="55" spans="1:10" ht="20.25" customHeight="1">
      <c r="A55" s="673" t="s">
        <v>1094</v>
      </c>
      <c r="B55" s="2301" t="s">
        <v>1095</v>
      </c>
      <c r="C55" s="2322"/>
      <c r="D55" s="2323"/>
    </row>
    <row r="56" spans="1:10">
      <c r="A56" s="673" t="s">
        <v>1096</v>
      </c>
      <c r="B56" s="2301" t="s">
        <v>1097</v>
      </c>
      <c r="C56" s="2322"/>
      <c r="D56" s="2323"/>
    </row>
    <row r="57" spans="1:10">
      <c r="A57" s="673" t="s">
        <v>1098</v>
      </c>
      <c r="B57" s="2301" t="s">
        <v>1099</v>
      </c>
      <c r="C57" s="2322"/>
      <c r="D57" s="2323"/>
    </row>
    <row r="58" spans="1:10" ht="39" customHeight="1">
      <c r="A58" s="673" t="s">
        <v>1100</v>
      </c>
      <c r="B58" s="2301" t="s">
        <v>1101</v>
      </c>
      <c r="C58" s="2322"/>
      <c r="D58" s="2323"/>
    </row>
    <row r="59" spans="1:10">
      <c r="A59" s="673" t="s">
        <v>1102</v>
      </c>
      <c r="B59" s="676" t="s">
        <v>1103</v>
      </c>
      <c r="C59" s="675"/>
      <c r="D59" s="674"/>
    </row>
    <row r="60" spans="1:10">
      <c r="A60" s="673" t="s">
        <v>1104</v>
      </c>
      <c r="B60" s="676" t="s">
        <v>1105</v>
      </c>
      <c r="C60" s="675"/>
      <c r="D60" s="674"/>
    </row>
    <row r="61" spans="1:10" ht="53.25" customHeight="1">
      <c r="A61" s="673" t="s">
        <v>1106</v>
      </c>
      <c r="B61" s="2301" t="s">
        <v>1107</v>
      </c>
      <c r="C61" s="2322"/>
      <c r="D61" s="2323"/>
    </row>
    <row r="62" spans="1:10">
      <c r="A62" s="673" t="s">
        <v>1108</v>
      </c>
      <c r="B62" s="676" t="s">
        <v>1109</v>
      </c>
      <c r="C62" s="675"/>
      <c r="D62" s="674"/>
    </row>
    <row r="63" spans="1:10" ht="24.75" customHeight="1">
      <c r="A63" s="673" t="s">
        <v>1110</v>
      </c>
      <c r="B63" s="2301" t="s">
        <v>1111</v>
      </c>
      <c r="C63" s="2322"/>
      <c r="D63" s="2323"/>
    </row>
    <row r="64" spans="1:10">
      <c r="A64" s="672" t="s">
        <v>1112</v>
      </c>
      <c r="B64" s="671" t="s">
        <v>1113</v>
      </c>
      <c r="C64" s="670"/>
      <c r="D64" s="669"/>
    </row>
    <row r="69" spans="1:2">
      <c r="A69" s="651"/>
      <c r="B69" s="646"/>
    </row>
    <row r="70" spans="1:2">
      <c r="A70" s="651"/>
      <c r="B70" s="646"/>
    </row>
    <row r="71" spans="1:2">
      <c r="A71" s="651"/>
      <c r="B71" s="646"/>
    </row>
    <row r="83" spans="2:15" ht="33.6">
      <c r="B83" s="667"/>
      <c r="C83" s="667"/>
      <c r="D83" s="667"/>
      <c r="E83" s="667"/>
      <c r="F83" s="667"/>
      <c r="G83" s="667"/>
      <c r="H83" s="667"/>
      <c r="I83" s="667"/>
      <c r="J83" s="667"/>
      <c r="K83" s="632"/>
      <c r="L83" s="632"/>
      <c r="M83" s="632"/>
      <c r="N83" s="632"/>
      <c r="O83" s="632"/>
    </row>
  </sheetData>
  <mergeCells count="17">
    <mergeCell ref="O27:O28"/>
    <mergeCell ref="B49:D49"/>
    <mergeCell ref="B55:D55"/>
    <mergeCell ref="A1:B1"/>
    <mergeCell ref="A2:B2"/>
    <mergeCell ref="M27:M28"/>
    <mergeCell ref="N27:N28"/>
    <mergeCell ref="B50:D50"/>
    <mergeCell ref="B51:D51"/>
    <mergeCell ref="B52:D52"/>
    <mergeCell ref="B53:D53"/>
    <mergeCell ref="B54:D54"/>
    <mergeCell ref="B56:D56"/>
    <mergeCell ref="B57:D57"/>
    <mergeCell ref="B58:D58"/>
    <mergeCell ref="B61:D61"/>
    <mergeCell ref="B63:D63"/>
  </mergeCells>
  <dataValidations count="1">
    <dataValidation type="list" allowBlank="1" showInputMessage="1" showErrorMessage="1" sqref="E11:E20 JA11:JA20 SW11:SW20 ACS11:ACS20 AMO11:AMO20 AWK11:AWK20 BGG11:BGG20 BQC11:BQC20 BZY11:BZY20 CJU11:CJU20 CTQ11:CTQ20 DDM11:DDM20 DNI11:DNI20 DXE11:DXE20 EHA11:EHA20 EQW11:EQW20 FAS11:FAS20 FKO11:FKO20 FUK11:FUK20 GEG11:GEG20 GOC11:GOC20 GXY11:GXY20 HHU11:HHU20 HRQ11:HRQ20 IBM11:IBM20 ILI11:ILI20 IVE11:IVE20 JFA11:JFA20 JOW11:JOW20 JYS11:JYS20 KIO11:KIO20 KSK11:KSK20 LCG11:LCG20 LMC11:LMC20 LVY11:LVY20 MFU11:MFU20 MPQ11:MPQ20 MZM11:MZM20 NJI11:NJI20 NTE11:NTE20 ODA11:ODA20 OMW11:OMW20 OWS11:OWS20 PGO11:PGO20 PQK11:PQK20 QAG11:QAG20 QKC11:QKC20 QTY11:QTY20 RDU11:RDU20 RNQ11:RNQ20 RXM11:RXM20 SHI11:SHI20 SRE11:SRE20 TBA11:TBA20 TKW11:TKW20 TUS11:TUS20 UEO11:UEO20 UOK11:UOK20 UYG11:UYG20 VIC11:VIC20 VRY11:VRY20 WBU11:WBU20 WLQ11:WLQ20 WVM11:WVM20 E65547:E65556 JA65547:JA65556 SW65547:SW65556 ACS65547:ACS65556 AMO65547:AMO65556 AWK65547:AWK65556 BGG65547:BGG65556 BQC65547:BQC65556 BZY65547:BZY65556 CJU65547:CJU65556 CTQ65547:CTQ65556 DDM65547:DDM65556 DNI65547:DNI65556 DXE65547:DXE65556 EHA65547:EHA65556 EQW65547:EQW65556 FAS65547:FAS65556 FKO65547:FKO65556 FUK65547:FUK65556 GEG65547:GEG65556 GOC65547:GOC65556 GXY65547:GXY65556 HHU65547:HHU65556 HRQ65547:HRQ65556 IBM65547:IBM65556 ILI65547:ILI65556 IVE65547:IVE65556 JFA65547:JFA65556 JOW65547:JOW65556 JYS65547:JYS65556 KIO65547:KIO65556 KSK65547:KSK65556 LCG65547:LCG65556 LMC65547:LMC65556 LVY65547:LVY65556 MFU65547:MFU65556 MPQ65547:MPQ65556 MZM65547:MZM65556 NJI65547:NJI65556 NTE65547:NTE65556 ODA65547:ODA65556 OMW65547:OMW65556 OWS65547:OWS65556 PGO65547:PGO65556 PQK65547:PQK65556 QAG65547:QAG65556 QKC65547:QKC65556 QTY65547:QTY65556 RDU65547:RDU65556 RNQ65547:RNQ65556 RXM65547:RXM65556 SHI65547:SHI65556 SRE65547:SRE65556 TBA65547:TBA65556 TKW65547:TKW65556 TUS65547:TUS65556 UEO65547:UEO65556 UOK65547:UOK65556 UYG65547:UYG65556 VIC65547:VIC65556 VRY65547:VRY65556 WBU65547:WBU65556 WLQ65547:WLQ65556 WVM65547:WVM65556 E131083:E131092 JA131083:JA131092 SW131083:SW131092 ACS131083:ACS131092 AMO131083:AMO131092 AWK131083:AWK131092 BGG131083:BGG131092 BQC131083:BQC131092 BZY131083:BZY131092 CJU131083:CJU131092 CTQ131083:CTQ131092 DDM131083:DDM131092 DNI131083:DNI131092 DXE131083:DXE131092 EHA131083:EHA131092 EQW131083:EQW131092 FAS131083:FAS131092 FKO131083:FKO131092 FUK131083:FUK131092 GEG131083:GEG131092 GOC131083:GOC131092 GXY131083:GXY131092 HHU131083:HHU131092 HRQ131083:HRQ131092 IBM131083:IBM131092 ILI131083:ILI131092 IVE131083:IVE131092 JFA131083:JFA131092 JOW131083:JOW131092 JYS131083:JYS131092 KIO131083:KIO131092 KSK131083:KSK131092 LCG131083:LCG131092 LMC131083:LMC131092 LVY131083:LVY131092 MFU131083:MFU131092 MPQ131083:MPQ131092 MZM131083:MZM131092 NJI131083:NJI131092 NTE131083:NTE131092 ODA131083:ODA131092 OMW131083:OMW131092 OWS131083:OWS131092 PGO131083:PGO131092 PQK131083:PQK131092 QAG131083:QAG131092 QKC131083:QKC131092 QTY131083:QTY131092 RDU131083:RDU131092 RNQ131083:RNQ131092 RXM131083:RXM131092 SHI131083:SHI131092 SRE131083:SRE131092 TBA131083:TBA131092 TKW131083:TKW131092 TUS131083:TUS131092 UEO131083:UEO131092 UOK131083:UOK131092 UYG131083:UYG131092 VIC131083:VIC131092 VRY131083:VRY131092 WBU131083:WBU131092 WLQ131083:WLQ131092 WVM131083:WVM131092 E196619:E196628 JA196619:JA196628 SW196619:SW196628 ACS196619:ACS196628 AMO196619:AMO196628 AWK196619:AWK196628 BGG196619:BGG196628 BQC196619:BQC196628 BZY196619:BZY196628 CJU196619:CJU196628 CTQ196619:CTQ196628 DDM196619:DDM196628 DNI196619:DNI196628 DXE196619:DXE196628 EHA196619:EHA196628 EQW196619:EQW196628 FAS196619:FAS196628 FKO196619:FKO196628 FUK196619:FUK196628 GEG196619:GEG196628 GOC196619:GOC196628 GXY196619:GXY196628 HHU196619:HHU196628 HRQ196619:HRQ196628 IBM196619:IBM196628 ILI196619:ILI196628 IVE196619:IVE196628 JFA196619:JFA196628 JOW196619:JOW196628 JYS196619:JYS196628 KIO196619:KIO196628 KSK196619:KSK196628 LCG196619:LCG196628 LMC196619:LMC196628 LVY196619:LVY196628 MFU196619:MFU196628 MPQ196619:MPQ196628 MZM196619:MZM196628 NJI196619:NJI196628 NTE196619:NTE196628 ODA196619:ODA196628 OMW196619:OMW196628 OWS196619:OWS196628 PGO196619:PGO196628 PQK196619:PQK196628 QAG196619:QAG196628 QKC196619:QKC196628 QTY196619:QTY196628 RDU196619:RDU196628 RNQ196619:RNQ196628 RXM196619:RXM196628 SHI196619:SHI196628 SRE196619:SRE196628 TBA196619:TBA196628 TKW196619:TKW196628 TUS196619:TUS196628 UEO196619:UEO196628 UOK196619:UOK196628 UYG196619:UYG196628 VIC196619:VIC196628 VRY196619:VRY196628 WBU196619:WBU196628 WLQ196619:WLQ196628 WVM196619:WVM196628 E262155:E262164 JA262155:JA262164 SW262155:SW262164 ACS262155:ACS262164 AMO262155:AMO262164 AWK262155:AWK262164 BGG262155:BGG262164 BQC262155:BQC262164 BZY262155:BZY262164 CJU262155:CJU262164 CTQ262155:CTQ262164 DDM262155:DDM262164 DNI262155:DNI262164 DXE262155:DXE262164 EHA262155:EHA262164 EQW262155:EQW262164 FAS262155:FAS262164 FKO262155:FKO262164 FUK262155:FUK262164 GEG262155:GEG262164 GOC262155:GOC262164 GXY262155:GXY262164 HHU262155:HHU262164 HRQ262155:HRQ262164 IBM262155:IBM262164 ILI262155:ILI262164 IVE262155:IVE262164 JFA262155:JFA262164 JOW262155:JOW262164 JYS262155:JYS262164 KIO262155:KIO262164 KSK262155:KSK262164 LCG262155:LCG262164 LMC262155:LMC262164 LVY262155:LVY262164 MFU262155:MFU262164 MPQ262155:MPQ262164 MZM262155:MZM262164 NJI262155:NJI262164 NTE262155:NTE262164 ODA262155:ODA262164 OMW262155:OMW262164 OWS262155:OWS262164 PGO262155:PGO262164 PQK262155:PQK262164 QAG262155:QAG262164 QKC262155:QKC262164 QTY262155:QTY262164 RDU262155:RDU262164 RNQ262155:RNQ262164 RXM262155:RXM262164 SHI262155:SHI262164 SRE262155:SRE262164 TBA262155:TBA262164 TKW262155:TKW262164 TUS262155:TUS262164 UEO262155:UEO262164 UOK262155:UOK262164 UYG262155:UYG262164 VIC262155:VIC262164 VRY262155:VRY262164 WBU262155:WBU262164 WLQ262155:WLQ262164 WVM262155:WVM262164 E327691:E327700 JA327691:JA327700 SW327691:SW327700 ACS327691:ACS327700 AMO327691:AMO327700 AWK327691:AWK327700 BGG327691:BGG327700 BQC327691:BQC327700 BZY327691:BZY327700 CJU327691:CJU327700 CTQ327691:CTQ327700 DDM327691:DDM327700 DNI327691:DNI327700 DXE327691:DXE327700 EHA327691:EHA327700 EQW327691:EQW327700 FAS327691:FAS327700 FKO327691:FKO327700 FUK327691:FUK327700 GEG327691:GEG327700 GOC327691:GOC327700 GXY327691:GXY327700 HHU327691:HHU327700 HRQ327691:HRQ327700 IBM327691:IBM327700 ILI327691:ILI327700 IVE327691:IVE327700 JFA327691:JFA327700 JOW327691:JOW327700 JYS327691:JYS327700 KIO327691:KIO327700 KSK327691:KSK327700 LCG327691:LCG327700 LMC327691:LMC327700 LVY327691:LVY327700 MFU327691:MFU327700 MPQ327691:MPQ327700 MZM327691:MZM327700 NJI327691:NJI327700 NTE327691:NTE327700 ODA327691:ODA327700 OMW327691:OMW327700 OWS327691:OWS327700 PGO327691:PGO327700 PQK327691:PQK327700 QAG327691:QAG327700 QKC327691:QKC327700 QTY327691:QTY327700 RDU327691:RDU327700 RNQ327691:RNQ327700 RXM327691:RXM327700 SHI327691:SHI327700 SRE327691:SRE327700 TBA327691:TBA327700 TKW327691:TKW327700 TUS327691:TUS327700 UEO327691:UEO327700 UOK327691:UOK327700 UYG327691:UYG327700 VIC327691:VIC327700 VRY327691:VRY327700 WBU327691:WBU327700 WLQ327691:WLQ327700 WVM327691:WVM327700 E393227:E393236 JA393227:JA393236 SW393227:SW393236 ACS393227:ACS393236 AMO393227:AMO393236 AWK393227:AWK393236 BGG393227:BGG393236 BQC393227:BQC393236 BZY393227:BZY393236 CJU393227:CJU393236 CTQ393227:CTQ393236 DDM393227:DDM393236 DNI393227:DNI393236 DXE393227:DXE393236 EHA393227:EHA393236 EQW393227:EQW393236 FAS393227:FAS393236 FKO393227:FKO393236 FUK393227:FUK393236 GEG393227:GEG393236 GOC393227:GOC393236 GXY393227:GXY393236 HHU393227:HHU393236 HRQ393227:HRQ393236 IBM393227:IBM393236 ILI393227:ILI393236 IVE393227:IVE393236 JFA393227:JFA393236 JOW393227:JOW393236 JYS393227:JYS393236 KIO393227:KIO393236 KSK393227:KSK393236 LCG393227:LCG393236 LMC393227:LMC393236 LVY393227:LVY393236 MFU393227:MFU393236 MPQ393227:MPQ393236 MZM393227:MZM393236 NJI393227:NJI393236 NTE393227:NTE393236 ODA393227:ODA393236 OMW393227:OMW393236 OWS393227:OWS393236 PGO393227:PGO393236 PQK393227:PQK393236 QAG393227:QAG393236 QKC393227:QKC393236 QTY393227:QTY393236 RDU393227:RDU393236 RNQ393227:RNQ393236 RXM393227:RXM393236 SHI393227:SHI393236 SRE393227:SRE393236 TBA393227:TBA393236 TKW393227:TKW393236 TUS393227:TUS393236 UEO393227:UEO393236 UOK393227:UOK393236 UYG393227:UYG393236 VIC393227:VIC393236 VRY393227:VRY393236 WBU393227:WBU393236 WLQ393227:WLQ393236 WVM393227:WVM393236 E458763:E458772 JA458763:JA458772 SW458763:SW458772 ACS458763:ACS458772 AMO458763:AMO458772 AWK458763:AWK458772 BGG458763:BGG458772 BQC458763:BQC458772 BZY458763:BZY458772 CJU458763:CJU458772 CTQ458763:CTQ458772 DDM458763:DDM458772 DNI458763:DNI458772 DXE458763:DXE458772 EHA458763:EHA458772 EQW458763:EQW458772 FAS458763:FAS458772 FKO458763:FKO458772 FUK458763:FUK458772 GEG458763:GEG458772 GOC458763:GOC458772 GXY458763:GXY458772 HHU458763:HHU458772 HRQ458763:HRQ458772 IBM458763:IBM458772 ILI458763:ILI458772 IVE458763:IVE458772 JFA458763:JFA458772 JOW458763:JOW458772 JYS458763:JYS458772 KIO458763:KIO458772 KSK458763:KSK458772 LCG458763:LCG458772 LMC458763:LMC458772 LVY458763:LVY458772 MFU458763:MFU458772 MPQ458763:MPQ458772 MZM458763:MZM458772 NJI458763:NJI458772 NTE458763:NTE458772 ODA458763:ODA458772 OMW458763:OMW458772 OWS458763:OWS458772 PGO458763:PGO458772 PQK458763:PQK458772 QAG458763:QAG458772 QKC458763:QKC458772 QTY458763:QTY458772 RDU458763:RDU458772 RNQ458763:RNQ458772 RXM458763:RXM458772 SHI458763:SHI458772 SRE458763:SRE458772 TBA458763:TBA458772 TKW458763:TKW458772 TUS458763:TUS458772 UEO458763:UEO458772 UOK458763:UOK458772 UYG458763:UYG458772 VIC458763:VIC458772 VRY458763:VRY458772 WBU458763:WBU458772 WLQ458763:WLQ458772 WVM458763:WVM458772 E524299:E524308 JA524299:JA524308 SW524299:SW524308 ACS524299:ACS524308 AMO524299:AMO524308 AWK524299:AWK524308 BGG524299:BGG524308 BQC524299:BQC524308 BZY524299:BZY524308 CJU524299:CJU524308 CTQ524299:CTQ524308 DDM524299:DDM524308 DNI524299:DNI524308 DXE524299:DXE524308 EHA524299:EHA524308 EQW524299:EQW524308 FAS524299:FAS524308 FKO524299:FKO524308 FUK524299:FUK524308 GEG524299:GEG524308 GOC524299:GOC524308 GXY524299:GXY524308 HHU524299:HHU524308 HRQ524299:HRQ524308 IBM524299:IBM524308 ILI524299:ILI524308 IVE524299:IVE524308 JFA524299:JFA524308 JOW524299:JOW524308 JYS524299:JYS524308 KIO524299:KIO524308 KSK524299:KSK524308 LCG524299:LCG524308 LMC524299:LMC524308 LVY524299:LVY524308 MFU524299:MFU524308 MPQ524299:MPQ524308 MZM524299:MZM524308 NJI524299:NJI524308 NTE524299:NTE524308 ODA524299:ODA524308 OMW524299:OMW524308 OWS524299:OWS524308 PGO524299:PGO524308 PQK524299:PQK524308 QAG524299:QAG524308 QKC524299:QKC524308 QTY524299:QTY524308 RDU524299:RDU524308 RNQ524299:RNQ524308 RXM524299:RXM524308 SHI524299:SHI524308 SRE524299:SRE524308 TBA524299:TBA524308 TKW524299:TKW524308 TUS524299:TUS524308 UEO524299:UEO524308 UOK524299:UOK524308 UYG524299:UYG524308 VIC524299:VIC524308 VRY524299:VRY524308 WBU524299:WBU524308 WLQ524299:WLQ524308 WVM524299:WVM524308 E589835:E589844 JA589835:JA589844 SW589835:SW589844 ACS589835:ACS589844 AMO589835:AMO589844 AWK589835:AWK589844 BGG589835:BGG589844 BQC589835:BQC589844 BZY589835:BZY589844 CJU589835:CJU589844 CTQ589835:CTQ589844 DDM589835:DDM589844 DNI589835:DNI589844 DXE589835:DXE589844 EHA589835:EHA589844 EQW589835:EQW589844 FAS589835:FAS589844 FKO589835:FKO589844 FUK589835:FUK589844 GEG589835:GEG589844 GOC589835:GOC589844 GXY589835:GXY589844 HHU589835:HHU589844 HRQ589835:HRQ589844 IBM589835:IBM589844 ILI589835:ILI589844 IVE589835:IVE589844 JFA589835:JFA589844 JOW589835:JOW589844 JYS589835:JYS589844 KIO589835:KIO589844 KSK589835:KSK589844 LCG589835:LCG589844 LMC589835:LMC589844 LVY589835:LVY589844 MFU589835:MFU589844 MPQ589835:MPQ589844 MZM589835:MZM589844 NJI589835:NJI589844 NTE589835:NTE589844 ODA589835:ODA589844 OMW589835:OMW589844 OWS589835:OWS589844 PGO589835:PGO589844 PQK589835:PQK589844 QAG589835:QAG589844 QKC589835:QKC589844 QTY589835:QTY589844 RDU589835:RDU589844 RNQ589835:RNQ589844 RXM589835:RXM589844 SHI589835:SHI589844 SRE589835:SRE589844 TBA589835:TBA589844 TKW589835:TKW589844 TUS589835:TUS589844 UEO589835:UEO589844 UOK589835:UOK589844 UYG589835:UYG589844 VIC589835:VIC589844 VRY589835:VRY589844 WBU589835:WBU589844 WLQ589835:WLQ589844 WVM589835:WVM589844 E655371:E655380 JA655371:JA655380 SW655371:SW655380 ACS655371:ACS655380 AMO655371:AMO655380 AWK655371:AWK655380 BGG655371:BGG655380 BQC655371:BQC655380 BZY655371:BZY655380 CJU655371:CJU655380 CTQ655371:CTQ655380 DDM655371:DDM655380 DNI655371:DNI655380 DXE655371:DXE655380 EHA655371:EHA655380 EQW655371:EQW655380 FAS655371:FAS655380 FKO655371:FKO655380 FUK655371:FUK655380 GEG655371:GEG655380 GOC655371:GOC655380 GXY655371:GXY655380 HHU655371:HHU655380 HRQ655371:HRQ655380 IBM655371:IBM655380 ILI655371:ILI655380 IVE655371:IVE655380 JFA655371:JFA655380 JOW655371:JOW655380 JYS655371:JYS655380 KIO655371:KIO655380 KSK655371:KSK655380 LCG655371:LCG655380 LMC655371:LMC655380 LVY655371:LVY655380 MFU655371:MFU655380 MPQ655371:MPQ655380 MZM655371:MZM655380 NJI655371:NJI655380 NTE655371:NTE655380 ODA655371:ODA655380 OMW655371:OMW655380 OWS655371:OWS655380 PGO655371:PGO655380 PQK655371:PQK655380 QAG655371:QAG655380 QKC655371:QKC655380 QTY655371:QTY655380 RDU655371:RDU655380 RNQ655371:RNQ655380 RXM655371:RXM655380 SHI655371:SHI655380 SRE655371:SRE655380 TBA655371:TBA655380 TKW655371:TKW655380 TUS655371:TUS655380 UEO655371:UEO655380 UOK655371:UOK655380 UYG655371:UYG655380 VIC655371:VIC655380 VRY655371:VRY655380 WBU655371:WBU655380 WLQ655371:WLQ655380 WVM655371:WVM655380 E720907:E720916 JA720907:JA720916 SW720907:SW720916 ACS720907:ACS720916 AMO720907:AMO720916 AWK720907:AWK720916 BGG720907:BGG720916 BQC720907:BQC720916 BZY720907:BZY720916 CJU720907:CJU720916 CTQ720907:CTQ720916 DDM720907:DDM720916 DNI720907:DNI720916 DXE720907:DXE720916 EHA720907:EHA720916 EQW720907:EQW720916 FAS720907:FAS720916 FKO720907:FKO720916 FUK720907:FUK720916 GEG720907:GEG720916 GOC720907:GOC720916 GXY720907:GXY720916 HHU720907:HHU720916 HRQ720907:HRQ720916 IBM720907:IBM720916 ILI720907:ILI720916 IVE720907:IVE720916 JFA720907:JFA720916 JOW720907:JOW720916 JYS720907:JYS720916 KIO720907:KIO720916 KSK720907:KSK720916 LCG720907:LCG720916 LMC720907:LMC720916 LVY720907:LVY720916 MFU720907:MFU720916 MPQ720907:MPQ720916 MZM720907:MZM720916 NJI720907:NJI720916 NTE720907:NTE720916 ODA720907:ODA720916 OMW720907:OMW720916 OWS720907:OWS720916 PGO720907:PGO720916 PQK720907:PQK720916 QAG720907:QAG720916 QKC720907:QKC720916 QTY720907:QTY720916 RDU720907:RDU720916 RNQ720907:RNQ720916 RXM720907:RXM720916 SHI720907:SHI720916 SRE720907:SRE720916 TBA720907:TBA720916 TKW720907:TKW720916 TUS720907:TUS720916 UEO720907:UEO720916 UOK720907:UOK720916 UYG720907:UYG720916 VIC720907:VIC720916 VRY720907:VRY720916 WBU720907:WBU720916 WLQ720907:WLQ720916 WVM720907:WVM720916 E786443:E786452 JA786443:JA786452 SW786443:SW786452 ACS786443:ACS786452 AMO786443:AMO786452 AWK786443:AWK786452 BGG786443:BGG786452 BQC786443:BQC786452 BZY786443:BZY786452 CJU786443:CJU786452 CTQ786443:CTQ786452 DDM786443:DDM786452 DNI786443:DNI786452 DXE786443:DXE786452 EHA786443:EHA786452 EQW786443:EQW786452 FAS786443:FAS786452 FKO786443:FKO786452 FUK786443:FUK786452 GEG786443:GEG786452 GOC786443:GOC786452 GXY786443:GXY786452 HHU786443:HHU786452 HRQ786443:HRQ786452 IBM786443:IBM786452 ILI786443:ILI786452 IVE786443:IVE786452 JFA786443:JFA786452 JOW786443:JOW786452 JYS786443:JYS786452 KIO786443:KIO786452 KSK786443:KSK786452 LCG786443:LCG786452 LMC786443:LMC786452 LVY786443:LVY786452 MFU786443:MFU786452 MPQ786443:MPQ786452 MZM786443:MZM786452 NJI786443:NJI786452 NTE786443:NTE786452 ODA786443:ODA786452 OMW786443:OMW786452 OWS786443:OWS786452 PGO786443:PGO786452 PQK786443:PQK786452 QAG786443:QAG786452 QKC786443:QKC786452 QTY786443:QTY786452 RDU786443:RDU786452 RNQ786443:RNQ786452 RXM786443:RXM786452 SHI786443:SHI786452 SRE786443:SRE786452 TBA786443:TBA786452 TKW786443:TKW786452 TUS786443:TUS786452 UEO786443:UEO786452 UOK786443:UOK786452 UYG786443:UYG786452 VIC786443:VIC786452 VRY786443:VRY786452 WBU786443:WBU786452 WLQ786443:WLQ786452 WVM786443:WVM786452 E851979:E851988 JA851979:JA851988 SW851979:SW851988 ACS851979:ACS851988 AMO851979:AMO851988 AWK851979:AWK851988 BGG851979:BGG851988 BQC851979:BQC851988 BZY851979:BZY851988 CJU851979:CJU851988 CTQ851979:CTQ851988 DDM851979:DDM851988 DNI851979:DNI851988 DXE851979:DXE851988 EHA851979:EHA851988 EQW851979:EQW851988 FAS851979:FAS851988 FKO851979:FKO851988 FUK851979:FUK851988 GEG851979:GEG851988 GOC851979:GOC851988 GXY851979:GXY851988 HHU851979:HHU851988 HRQ851979:HRQ851988 IBM851979:IBM851988 ILI851979:ILI851988 IVE851979:IVE851988 JFA851979:JFA851988 JOW851979:JOW851988 JYS851979:JYS851988 KIO851979:KIO851988 KSK851979:KSK851988 LCG851979:LCG851988 LMC851979:LMC851988 LVY851979:LVY851988 MFU851979:MFU851988 MPQ851979:MPQ851988 MZM851979:MZM851988 NJI851979:NJI851988 NTE851979:NTE851988 ODA851979:ODA851988 OMW851979:OMW851988 OWS851979:OWS851988 PGO851979:PGO851988 PQK851979:PQK851988 QAG851979:QAG851988 QKC851979:QKC851988 QTY851979:QTY851988 RDU851979:RDU851988 RNQ851979:RNQ851988 RXM851979:RXM851988 SHI851979:SHI851988 SRE851979:SRE851988 TBA851979:TBA851988 TKW851979:TKW851988 TUS851979:TUS851988 UEO851979:UEO851988 UOK851979:UOK851988 UYG851979:UYG851988 VIC851979:VIC851988 VRY851979:VRY851988 WBU851979:WBU851988 WLQ851979:WLQ851988 WVM851979:WVM851988 E917515:E917524 JA917515:JA917524 SW917515:SW917524 ACS917515:ACS917524 AMO917515:AMO917524 AWK917515:AWK917524 BGG917515:BGG917524 BQC917515:BQC917524 BZY917515:BZY917524 CJU917515:CJU917524 CTQ917515:CTQ917524 DDM917515:DDM917524 DNI917515:DNI917524 DXE917515:DXE917524 EHA917515:EHA917524 EQW917515:EQW917524 FAS917515:FAS917524 FKO917515:FKO917524 FUK917515:FUK917524 GEG917515:GEG917524 GOC917515:GOC917524 GXY917515:GXY917524 HHU917515:HHU917524 HRQ917515:HRQ917524 IBM917515:IBM917524 ILI917515:ILI917524 IVE917515:IVE917524 JFA917515:JFA917524 JOW917515:JOW917524 JYS917515:JYS917524 KIO917515:KIO917524 KSK917515:KSK917524 LCG917515:LCG917524 LMC917515:LMC917524 LVY917515:LVY917524 MFU917515:MFU917524 MPQ917515:MPQ917524 MZM917515:MZM917524 NJI917515:NJI917524 NTE917515:NTE917524 ODA917515:ODA917524 OMW917515:OMW917524 OWS917515:OWS917524 PGO917515:PGO917524 PQK917515:PQK917524 QAG917515:QAG917524 QKC917515:QKC917524 QTY917515:QTY917524 RDU917515:RDU917524 RNQ917515:RNQ917524 RXM917515:RXM917524 SHI917515:SHI917524 SRE917515:SRE917524 TBA917515:TBA917524 TKW917515:TKW917524 TUS917515:TUS917524 UEO917515:UEO917524 UOK917515:UOK917524 UYG917515:UYG917524 VIC917515:VIC917524 VRY917515:VRY917524 WBU917515:WBU917524 WLQ917515:WLQ917524 WVM917515:WVM917524 E983051:E983060 JA983051:JA983060 SW983051:SW983060 ACS983051:ACS983060 AMO983051:AMO983060 AWK983051:AWK983060 BGG983051:BGG983060 BQC983051:BQC983060 BZY983051:BZY983060 CJU983051:CJU983060 CTQ983051:CTQ983060 DDM983051:DDM983060 DNI983051:DNI983060 DXE983051:DXE983060 EHA983051:EHA983060 EQW983051:EQW983060 FAS983051:FAS983060 FKO983051:FKO983060 FUK983051:FUK983060 GEG983051:GEG983060 GOC983051:GOC983060 GXY983051:GXY983060 HHU983051:HHU983060 HRQ983051:HRQ983060 IBM983051:IBM983060 ILI983051:ILI983060 IVE983051:IVE983060 JFA983051:JFA983060 JOW983051:JOW983060 JYS983051:JYS983060 KIO983051:KIO983060 KSK983051:KSK983060 LCG983051:LCG983060 LMC983051:LMC983060 LVY983051:LVY983060 MFU983051:MFU983060 MPQ983051:MPQ983060 MZM983051:MZM983060 NJI983051:NJI983060 NTE983051:NTE983060 ODA983051:ODA983060 OMW983051:OMW983060 OWS983051:OWS983060 PGO983051:PGO983060 PQK983051:PQK983060 QAG983051:QAG983060 QKC983051:QKC983060 QTY983051:QTY983060 RDU983051:RDU983060 RNQ983051:RNQ983060 RXM983051:RXM983060 SHI983051:SHI983060 SRE983051:SRE983060 TBA983051:TBA983060 TKW983051:TKW983060 TUS983051:TUS983060 UEO983051:UEO983060 UOK983051:UOK983060 UYG983051:UYG983060 VIC983051:VIC983060 VRY983051:VRY983060 WBU983051:WBU983060 WLQ983051:WLQ983060 WVM983051:WVM983060" xr:uid="{00000000-0002-0000-2800-000000000000}">
      <formula1>$A$28:$A$64</formula1>
    </dataValidation>
  </dataValidations>
  <pageMargins left="0.7" right="0.7" top="0.75" bottom="0.75" header="0.3" footer="0.3"/>
  <pageSetup paperSize="9" scale="70" orientation="landscape"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O82"/>
  <sheetViews>
    <sheetView zoomScaleNormal="100" workbookViewId="0">
      <selection activeCell="G6" sqref="G6"/>
    </sheetView>
  </sheetViews>
  <sheetFormatPr defaultRowHeight="14.4"/>
  <cols>
    <col min="1" max="1" width="7.33203125" style="631" customWidth="1"/>
    <col min="2" max="2" width="20.5546875" style="631" customWidth="1"/>
    <col min="3" max="3" width="7.5546875" style="631" bestFit="1" customWidth="1"/>
    <col min="4" max="4" width="11" style="631" customWidth="1"/>
    <col min="5" max="5" width="12.6640625" style="631" bestFit="1" customWidth="1"/>
    <col min="6" max="6" width="12.44140625" style="631" customWidth="1"/>
    <col min="7" max="8" width="10.88671875" style="631" customWidth="1"/>
    <col min="9" max="9" width="10.6640625" style="631" customWidth="1"/>
    <col min="10" max="10" width="10.6640625" style="631" bestFit="1" customWidth="1"/>
    <col min="11" max="12" width="11.33203125" style="631" customWidth="1"/>
    <col min="13" max="13" width="9.6640625" style="631" customWidth="1"/>
    <col min="14" max="14" width="12" style="631" customWidth="1"/>
    <col min="15" max="15" width="15.109375" style="631" customWidth="1"/>
    <col min="16" max="256" width="9.109375" style="631"/>
    <col min="257" max="257" width="7.33203125" style="631" customWidth="1"/>
    <col min="258" max="258" width="20.5546875" style="631" customWidth="1"/>
    <col min="259" max="259" width="7.5546875" style="631" bestFit="1" customWidth="1"/>
    <col min="260" max="260" width="11" style="631" customWidth="1"/>
    <col min="261" max="261" width="12.6640625" style="631" bestFit="1" customWidth="1"/>
    <col min="262" max="262" width="12.44140625" style="631" customWidth="1"/>
    <col min="263" max="264" width="10.88671875" style="631" customWidth="1"/>
    <col min="265" max="265" width="10.6640625" style="631" customWidth="1"/>
    <col min="266" max="266" width="10.6640625" style="631" bestFit="1" customWidth="1"/>
    <col min="267" max="268" width="11.33203125" style="631" customWidth="1"/>
    <col min="269" max="269" width="9.6640625" style="631" customWidth="1"/>
    <col min="270" max="270" width="12" style="631" customWidth="1"/>
    <col min="271" max="271" width="15.109375" style="631" customWidth="1"/>
    <col min="272" max="512" width="9.109375" style="631"/>
    <col min="513" max="513" width="7.33203125" style="631" customWidth="1"/>
    <col min="514" max="514" width="20.5546875" style="631" customWidth="1"/>
    <col min="515" max="515" width="7.5546875" style="631" bestFit="1" customWidth="1"/>
    <col min="516" max="516" width="11" style="631" customWidth="1"/>
    <col min="517" max="517" width="12.6640625" style="631" bestFit="1" customWidth="1"/>
    <col min="518" max="518" width="12.44140625" style="631" customWidth="1"/>
    <col min="519" max="520" width="10.88671875" style="631" customWidth="1"/>
    <col min="521" max="521" width="10.6640625" style="631" customWidth="1"/>
    <col min="522" max="522" width="10.6640625" style="631" bestFit="1" customWidth="1"/>
    <col min="523" max="524" width="11.33203125" style="631" customWidth="1"/>
    <col min="525" max="525" width="9.6640625" style="631" customWidth="1"/>
    <col min="526" max="526" width="12" style="631" customWidth="1"/>
    <col min="527" max="527" width="15.109375" style="631" customWidth="1"/>
    <col min="528" max="768" width="9.109375" style="631"/>
    <col min="769" max="769" width="7.33203125" style="631" customWidth="1"/>
    <col min="770" max="770" width="20.5546875" style="631" customWidth="1"/>
    <col min="771" max="771" width="7.5546875" style="631" bestFit="1" customWidth="1"/>
    <col min="772" max="772" width="11" style="631" customWidth="1"/>
    <col min="773" max="773" width="12.6640625" style="631" bestFit="1" customWidth="1"/>
    <col min="774" max="774" width="12.44140625" style="631" customWidth="1"/>
    <col min="775" max="776" width="10.88671875" style="631" customWidth="1"/>
    <col min="777" max="777" width="10.6640625" style="631" customWidth="1"/>
    <col min="778" max="778" width="10.6640625" style="631" bestFit="1" customWidth="1"/>
    <col min="779" max="780" width="11.33203125" style="631" customWidth="1"/>
    <col min="781" max="781" width="9.6640625" style="631" customWidth="1"/>
    <col min="782" max="782" width="12" style="631" customWidth="1"/>
    <col min="783" max="783" width="15.109375" style="631" customWidth="1"/>
    <col min="784" max="1024" width="9.109375" style="631"/>
    <col min="1025" max="1025" width="7.33203125" style="631" customWidth="1"/>
    <col min="1026" max="1026" width="20.5546875" style="631" customWidth="1"/>
    <col min="1027" max="1027" width="7.5546875" style="631" bestFit="1" customWidth="1"/>
    <col min="1028" max="1028" width="11" style="631" customWidth="1"/>
    <col min="1029" max="1029" width="12.6640625" style="631" bestFit="1" customWidth="1"/>
    <col min="1030" max="1030" width="12.44140625" style="631" customWidth="1"/>
    <col min="1031" max="1032" width="10.88671875" style="631" customWidth="1"/>
    <col min="1033" max="1033" width="10.6640625" style="631" customWidth="1"/>
    <col min="1034" max="1034" width="10.6640625" style="631" bestFit="1" customWidth="1"/>
    <col min="1035" max="1036" width="11.33203125" style="631" customWidth="1"/>
    <col min="1037" max="1037" width="9.6640625" style="631" customWidth="1"/>
    <col min="1038" max="1038" width="12" style="631" customWidth="1"/>
    <col min="1039" max="1039" width="15.109375" style="631" customWidth="1"/>
    <col min="1040" max="1280" width="9.109375" style="631"/>
    <col min="1281" max="1281" width="7.33203125" style="631" customWidth="1"/>
    <col min="1282" max="1282" width="20.5546875" style="631" customWidth="1"/>
    <col min="1283" max="1283" width="7.5546875" style="631" bestFit="1" customWidth="1"/>
    <col min="1284" max="1284" width="11" style="631" customWidth="1"/>
    <col min="1285" max="1285" width="12.6640625" style="631" bestFit="1" customWidth="1"/>
    <col min="1286" max="1286" width="12.44140625" style="631" customWidth="1"/>
    <col min="1287" max="1288" width="10.88671875" style="631" customWidth="1"/>
    <col min="1289" max="1289" width="10.6640625" style="631" customWidth="1"/>
    <col min="1290" max="1290" width="10.6640625" style="631" bestFit="1" customWidth="1"/>
    <col min="1291" max="1292" width="11.33203125" style="631" customWidth="1"/>
    <col min="1293" max="1293" width="9.6640625" style="631" customWidth="1"/>
    <col min="1294" max="1294" width="12" style="631" customWidth="1"/>
    <col min="1295" max="1295" width="15.109375" style="631" customWidth="1"/>
    <col min="1296" max="1536" width="9.109375" style="631"/>
    <col min="1537" max="1537" width="7.33203125" style="631" customWidth="1"/>
    <col min="1538" max="1538" width="20.5546875" style="631" customWidth="1"/>
    <col min="1539" max="1539" width="7.5546875" style="631" bestFit="1" customWidth="1"/>
    <col min="1540" max="1540" width="11" style="631" customWidth="1"/>
    <col min="1541" max="1541" width="12.6640625" style="631" bestFit="1" customWidth="1"/>
    <col min="1542" max="1542" width="12.44140625" style="631" customWidth="1"/>
    <col min="1543" max="1544" width="10.88671875" style="631" customWidth="1"/>
    <col min="1545" max="1545" width="10.6640625" style="631" customWidth="1"/>
    <col min="1546" max="1546" width="10.6640625" style="631" bestFit="1" customWidth="1"/>
    <col min="1547" max="1548" width="11.33203125" style="631" customWidth="1"/>
    <col min="1549" max="1549" width="9.6640625" style="631" customWidth="1"/>
    <col min="1550" max="1550" width="12" style="631" customWidth="1"/>
    <col min="1551" max="1551" width="15.109375" style="631" customWidth="1"/>
    <col min="1552" max="1792" width="9.109375" style="631"/>
    <col min="1793" max="1793" width="7.33203125" style="631" customWidth="1"/>
    <col min="1794" max="1794" width="20.5546875" style="631" customWidth="1"/>
    <col min="1795" max="1795" width="7.5546875" style="631" bestFit="1" customWidth="1"/>
    <col min="1796" max="1796" width="11" style="631" customWidth="1"/>
    <col min="1797" max="1797" width="12.6640625" style="631" bestFit="1" customWidth="1"/>
    <col min="1798" max="1798" width="12.44140625" style="631" customWidth="1"/>
    <col min="1799" max="1800" width="10.88671875" style="631" customWidth="1"/>
    <col min="1801" max="1801" width="10.6640625" style="631" customWidth="1"/>
    <col min="1802" max="1802" width="10.6640625" style="631" bestFit="1" customWidth="1"/>
    <col min="1803" max="1804" width="11.33203125" style="631" customWidth="1"/>
    <col min="1805" max="1805" width="9.6640625" style="631" customWidth="1"/>
    <col min="1806" max="1806" width="12" style="631" customWidth="1"/>
    <col min="1807" max="1807" width="15.109375" style="631" customWidth="1"/>
    <col min="1808" max="2048" width="9.109375" style="631"/>
    <col min="2049" max="2049" width="7.33203125" style="631" customWidth="1"/>
    <col min="2050" max="2050" width="20.5546875" style="631" customWidth="1"/>
    <col min="2051" max="2051" width="7.5546875" style="631" bestFit="1" customWidth="1"/>
    <col min="2052" max="2052" width="11" style="631" customWidth="1"/>
    <col min="2053" max="2053" width="12.6640625" style="631" bestFit="1" customWidth="1"/>
    <col min="2054" max="2054" width="12.44140625" style="631" customWidth="1"/>
    <col min="2055" max="2056" width="10.88671875" style="631" customWidth="1"/>
    <col min="2057" max="2057" width="10.6640625" style="631" customWidth="1"/>
    <col min="2058" max="2058" width="10.6640625" style="631" bestFit="1" customWidth="1"/>
    <col min="2059" max="2060" width="11.33203125" style="631" customWidth="1"/>
    <col min="2061" max="2061" width="9.6640625" style="631" customWidth="1"/>
    <col min="2062" max="2062" width="12" style="631" customWidth="1"/>
    <col min="2063" max="2063" width="15.109375" style="631" customWidth="1"/>
    <col min="2064" max="2304" width="9.109375" style="631"/>
    <col min="2305" max="2305" width="7.33203125" style="631" customWidth="1"/>
    <col min="2306" max="2306" width="20.5546875" style="631" customWidth="1"/>
    <col min="2307" max="2307" width="7.5546875" style="631" bestFit="1" customWidth="1"/>
    <col min="2308" max="2308" width="11" style="631" customWidth="1"/>
    <col min="2309" max="2309" width="12.6640625" style="631" bestFit="1" customWidth="1"/>
    <col min="2310" max="2310" width="12.44140625" style="631" customWidth="1"/>
    <col min="2311" max="2312" width="10.88671875" style="631" customWidth="1"/>
    <col min="2313" max="2313" width="10.6640625" style="631" customWidth="1"/>
    <col min="2314" max="2314" width="10.6640625" style="631" bestFit="1" customWidth="1"/>
    <col min="2315" max="2316" width="11.33203125" style="631" customWidth="1"/>
    <col min="2317" max="2317" width="9.6640625" style="631" customWidth="1"/>
    <col min="2318" max="2318" width="12" style="631" customWidth="1"/>
    <col min="2319" max="2319" width="15.109375" style="631" customWidth="1"/>
    <col min="2320" max="2560" width="9.109375" style="631"/>
    <col min="2561" max="2561" width="7.33203125" style="631" customWidth="1"/>
    <col min="2562" max="2562" width="20.5546875" style="631" customWidth="1"/>
    <col min="2563" max="2563" width="7.5546875" style="631" bestFit="1" customWidth="1"/>
    <col min="2564" max="2564" width="11" style="631" customWidth="1"/>
    <col min="2565" max="2565" width="12.6640625" style="631" bestFit="1" customWidth="1"/>
    <col min="2566" max="2566" width="12.44140625" style="631" customWidth="1"/>
    <col min="2567" max="2568" width="10.88671875" style="631" customWidth="1"/>
    <col min="2569" max="2569" width="10.6640625" style="631" customWidth="1"/>
    <col min="2570" max="2570" width="10.6640625" style="631" bestFit="1" customWidth="1"/>
    <col min="2571" max="2572" width="11.33203125" style="631" customWidth="1"/>
    <col min="2573" max="2573" width="9.6640625" style="631" customWidth="1"/>
    <col min="2574" max="2574" width="12" style="631" customWidth="1"/>
    <col min="2575" max="2575" width="15.109375" style="631" customWidth="1"/>
    <col min="2576" max="2816" width="9.109375" style="631"/>
    <col min="2817" max="2817" width="7.33203125" style="631" customWidth="1"/>
    <col min="2818" max="2818" width="20.5546875" style="631" customWidth="1"/>
    <col min="2819" max="2819" width="7.5546875" style="631" bestFit="1" customWidth="1"/>
    <col min="2820" max="2820" width="11" style="631" customWidth="1"/>
    <col min="2821" max="2821" width="12.6640625" style="631" bestFit="1" customWidth="1"/>
    <col min="2822" max="2822" width="12.44140625" style="631" customWidth="1"/>
    <col min="2823" max="2824" width="10.88671875" style="631" customWidth="1"/>
    <col min="2825" max="2825" width="10.6640625" style="631" customWidth="1"/>
    <col min="2826" max="2826" width="10.6640625" style="631" bestFit="1" customWidth="1"/>
    <col min="2827" max="2828" width="11.33203125" style="631" customWidth="1"/>
    <col min="2829" max="2829" width="9.6640625" style="631" customWidth="1"/>
    <col min="2830" max="2830" width="12" style="631" customWidth="1"/>
    <col min="2831" max="2831" width="15.109375" style="631" customWidth="1"/>
    <col min="2832" max="3072" width="9.109375" style="631"/>
    <col min="3073" max="3073" width="7.33203125" style="631" customWidth="1"/>
    <col min="3074" max="3074" width="20.5546875" style="631" customWidth="1"/>
    <col min="3075" max="3075" width="7.5546875" style="631" bestFit="1" customWidth="1"/>
    <col min="3076" max="3076" width="11" style="631" customWidth="1"/>
    <col min="3077" max="3077" width="12.6640625" style="631" bestFit="1" customWidth="1"/>
    <col min="3078" max="3078" width="12.44140625" style="631" customWidth="1"/>
    <col min="3079" max="3080" width="10.88671875" style="631" customWidth="1"/>
    <col min="3081" max="3081" width="10.6640625" style="631" customWidth="1"/>
    <col min="3082" max="3082" width="10.6640625" style="631" bestFit="1" customWidth="1"/>
    <col min="3083" max="3084" width="11.33203125" style="631" customWidth="1"/>
    <col min="3085" max="3085" width="9.6640625" style="631" customWidth="1"/>
    <col min="3086" max="3086" width="12" style="631" customWidth="1"/>
    <col min="3087" max="3087" width="15.109375" style="631" customWidth="1"/>
    <col min="3088" max="3328" width="9.109375" style="631"/>
    <col min="3329" max="3329" width="7.33203125" style="631" customWidth="1"/>
    <col min="3330" max="3330" width="20.5546875" style="631" customWidth="1"/>
    <col min="3331" max="3331" width="7.5546875" style="631" bestFit="1" customWidth="1"/>
    <col min="3332" max="3332" width="11" style="631" customWidth="1"/>
    <col min="3333" max="3333" width="12.6640625" style="631" bestFit="1" customWidth="1"/>
    <col min="3334" max="3334" width="12.44140625" style="631" customWidth="1"/>
    <col min="3335" max="3336" width="10.88671875" style="631" customWidth="1"/>
    <col min="3337" max="3337" width="10.6640625" style="631" customWidth="1"/>
    <col min="3338" max="3338" width="10.6640625" style="631" bestFit="1" customWidth="1"/>
    <col min="3339" max="3340" width="11.33203125" style="631" customWidth="1"/>
    <col min="3341" max="3341" width="9.6640625" style="631" customWidth="1"/>
    <col min="3342" max="3342" width="12" style="631" customWidth="1"/>
    <col min="3343" max="3343" width="15.109375" style="631" customWidth="1"/>
    <col min="3344" max="3584" width="9.109375" style="631"/>
    <col min="3585" max="3585" width="7.33203125" style="631" customWidth="1"/>
    <col min="3586" max="3586" width="20.5546875" style="631" customWidth="1"/>
    <col min="3587" max="3587" width="7.5546875" style="631" bestFit="1" customWidth="1"/>
    <col min="3588" max="3588" width="11" style="631" customWidth="1"/>
    <col min="3589" max="3589" width="12.6640625" style="631" bestFit="1" customWidth="1"/>
    <col min="3590" max="3590" width="12.44140625" style="631" customWidth="1"/>
    <col min="3591" max="3592" width="10.88671875" style="631" customWidth="1"/>
    <col min="3593" max="3593" width="10.6640625" style="631" customWidth="1"/>
    <col min="3594" max="3594" width="10.6640625" style="631" bestFit="1" customWidth="1"/>
    <col min="3595" max="3596" width="11.33203125" style="631" customWidth="1"/>
    <col min="3597" max="3597" width="9.6640625" style="631" customWidth="1"/>
    <col min="3598" max="3598" width="12" style="631" customWidth="1"/>
    <col min="3599" max="3599" width="15.109375" style="631" customWidth="1"/>
    <col min="3600" max="3840" width="9.109375" style="631"/>
    <col min="3841" max="3841" width="7.33203125" style="631" customWidth="1"/>
    <col min="3842" max="3842" width="20.5546875" style="631" customWidth="1"/>
    <col min="3843" max="3843" width="7.5546875" style="631" bestFit="1" customWidth="1"/>
    <col min="3844" max="3844" width="11" style="631" customWidth="1"/>
    <col min="3845" max="3845" width="12.6640625" style="631" bestFit="1" customWidth="1"/>
    <col min="3846" max="3846" width="12.44140625" style="631" customWidth="1"/>
    <col min="3847" max="3848" width="10.88671875" style="631" customWidth="1"/>
    <col min="3849" max="3849" width="10.6640625" style="631" customWidth="1"/>
    <col min="3850" max="3850" width="10.6640625" style="631" bestFit="1" customWidth="1"/>
    <col min="3851" max="3852" width="11.33203125" style="631" customWidth="1"/>
    <col min="3853" max="3853" width="9.6640625" style="631" customWidth="1"/>
    <col min="3854" max="3854" width="12" style="631" customWidth="1"/>
    <col min="3855" max="3855" width="15.109375" style="631" customWidth="1"/>
    <col min="3856" max="4096" width="9.109375" style="631"/>
    <col min="4097" max="4097" width="7.33203125" style="631" customWidth="1"/>
    <col min="4098" max="4098" width="20.5546875" style="631" customWidth="1"/>
    <col min="4099" max="4099" width="7.5546875" style="631" bestFit="1" customWidth="1"/>
    <col min="4100" max="4100" width="11" style="631" customWidth="1"/>
    <col min="4101" max="4101" width="12.6640625" style="631" bestFit="1" customWidth="1"/>
    <col min="4102" max="4102" width="12.44140625" style="631" customWidth="1"/>
    <col min="4103" max="4104" width="10.88671875" style="631" customWidth="1"/>
    <col min="4105" max="4105" width="10.6640625" style="631" customWidth="1"/>
    <col min="4106" max="4106" width="10.6640625" style="631" bestFit="1" customWidth="1"/>
    <col min="4107" max="4108" width="11.33203125" style="631" customWidth="1"/>
    <col min="4109" max="4109" width="9.6640625" style="631" customWidth="1"/>
    <col min="4110" max="4110" width="12" style="631" customWidth="1"/>
    <col min="4111" max="4111" width="15.109375" style="631" customWidth="1"/>
    <col min="4112" max="4352" width="9.109375" style="631"/>
    <col min="4353" max="4353" width="7.33203125" style="631" customWidth="1"/>
    <col min="4354" max="4354" width="20.5546875" style="631" customWidth="1"/>
    <col min="4355" max="4355" width="7.5546875" style="631" bestFit="1" customWidth="1"/>
    <col min="4356" max="4356" width="11" style="631" customWidth="1"/>
    <col min="4357" max="4357" width="12.6640625" style="631" bestFit="1" customWidth="1"/>
    <col min="4358" max="4358" width="12.44140625" style="631" customWidth="1"/>
    <col min="4359" max="4360" width="10.88671875" style="631" customWidth="1"/>
    <col min="4361" max="4361" width="10.6640625" style="631" customWidth="1"/>
    <col min="4362" max="4362" width="10.6640625" style="631" bestFit="1" customWidth="1"/>
    <col min="4363" max="4364" width="11.33203125" style="631" customWidth="1"/>
    <col min="4365" max="4365" width="9.6640625" style="631" customWidth="1"/>
    <col min="4366" max="4366" width="12" style="631" customWidth="1"/>
    <col min="4367" max="4367" width="15.109375" style="631" customWidth="1"/>
    <col min="4368" max="4608" width="9.109375" style="631"/>
    <col min="4609" max="4609" width="7.33203125" style="631" customWidth="1"/>
    <col min="4610" max="4610" width="20.5546875" style="631" customWidth="1"/>
    <col min="4611" max="4611" width="7.5546875" style="631" bestFit="1" customWidth="1"/>
    <col min="4612" max="4612" width="11" style="631" customWidth="1"/>
    <col min="4613" max="4613" width="12.6640625" style="631" bestFit="1" customWidth="1"/>
    <col min="4614" max="4614" width="12.44140625" style="631" customWidth="1"/>
    <col min="4615" max="4616" width="10.88671875" style="631" customWidth="1"/>
    <col min="4617" max="4617" width="10.6640625" style="631" customWidth="1"/>
    <col min="4618" max="4618" width="10.6640625" style="631" bestFit="1" customWidth="1"/>
    <col min="4619" max="4620" width="11.33203125" style="631" customWidth="1"/>
    <col min="4621" max="4621" width="9.6640625" style="631" customWidth="1"/>
    <col min="4622" max="4622" width="12" style="631" customWidth="1"/>
    <col min="4623" max="4623" width="15.109375" style="631" customWidth="1"/>
    <col min="4624" max="4864" width="9.109375" style="631"/>
    <col min="4865" max="4865" width="7.33203125" style="631" customWidth="1"/>
    <col min="4866" max="4866" width="20.5546875" style="631" customWidth="1"/>
    <col min="4867" max="4867" width="7.5546875" style="631" bestFit="1" customWidth="1"/>
    <col min="4868" max="4868" width="11" style="631" customWidth="1"/>
    <col min="4869" max="4869" width="12.6640625" style="631" bestFit="1" customWidth="1"/>
    <col min="4870" max="4870" width="12.44140625" style="631" customWidth="1"/>
    <col min="4871" max="4872" width="10.88671875" style="631" customWidth="1"/>
    <col min="4873" max="4873" width="10.6640625" style="631" customWidth="1"/>
    <col min="4874" max="4874" width="10.6640625" style="631" bestFit="1" customWidth="1"/>
    <col min="4875" max="4876" width="11.33203125" style="631" customWidth="1"/>
    <col min="4877" max="4877" width="9.6640625" style="631" customWidth="1"/>
    <col min="4878" max="4878" width="12" style="631" customWidth="1"/>
    <col min="4879" max="4879" width="15.109375" style="631" customWidth="1"/>
    <col min="4880" max="5120" width="9.109375" style="631"/>
    <col min="5121" max="5121" width="7.33203125" style="631" customWidth="1"/>
    <col min="5122" max="5122" width="20.5546875" style="631" customWidth="1"/>
    <col min="5123" max="5123" width="7.5546875" style="631" bestFit="1" customWidth="1"/>
    <col min="5124" max="5124" width="11" style="631" customWidth="1"/>
    <col min="5125" max="5125" width="12.6640625" style="631" bestFit="1" customWidth="1"/>
    <col min="5126" max="5126" width="12.44140625" style="631" customWidth="1"/>
    <col min="5127" max="5128" width="10.88671875" style="631" customWidth="1"/>
    <col min="5129" max="5129" width="10.6640625" style="631" customWidth="1"/>
    <col min="5130" max="5130" width="10.6640625" style="631" bestFit="1" customWidth="1"/>
    <col min="5131" max="5132" width="11.33203125" style="631" customWidth="1"/>
    <col min="5133" max="5133" width="9.6640625" style="631" customWidth="1"/>
    <col min="5134" max="5134" width="12" style="631" customWidth="1"/>
    <col min="5135" max="5135" width="15.109375" style="631" customWidth="1"/>
    <col min="5136" max="5376" width="9.109375" style="631"/>
    <col min="5377" max="5377" width="7.33203125" style="631" customWidth="1"/>
    <col min="5378" max="5378" width="20.5546875" style="631" customWidth="1"/>
    <col min="5379" max="5379" width="7.5546875" style="631" bestFit="1" customWidth="1"/>
    <col min="5380" max="5380" width="11" style="631" customWidth="1"/>
    <col min="5381" max="5381" width="12.6640625" style="631" bestFit="1" customWidth="1"/>
    <col min="5382" max="5382" width="12.44140625" style="631" customWidth="1"/>
    <col min="5383" max="5384" width="10.88671875" style="631" customWidth="1"/>
    <col min="5385" max="5385" width="10.6640625" style="631" customWidth="1"/>
    <col min="5386" max="5386" width="10.6640625" style="631" bestFit="1" customWidth="1"/>
    <col min="5387" max="5388" width="11.33203125" style="631" customWidth="1"/>
    <col min="5389" max="5389" width="9.6640625" style="631" customWidth="1"/>
    <col min="5390" max="5390" width="12" style="631" customWidth="1"/>
    <col min="5391" max="5391" width="15.109375" style="631" customWidth="1"/>
    <col min="5392" max="5632" width="9.109375" style="631"/>
    <col min="5633" max="5633" width="7.33203125" style="631" customWidth="1"/>
    <col min="5634" max="5634" width="20.5546875" style="631" customWidth="1"/>
    <col min="5635" max="5635" width="7.5546875" style="631" bestFit="1" customWidth="1"/>
    <col min="5636" max="5636" width="11" style="631" customWidth="1"/>
    <col min="5637" max="5637" width="12.6640625" style="631" bestFit="1" customWidth="1"/>
    <col min="5638" max="5638" width="12.44140625" style="631" customWidth="1"/>
    <col min="5639" max="5640" width="10.88671875" style="631" customWidth="1"/>
    <col min="5641" max="5641" width="10.6640625" style="631" customWidth="1"/>
    <col min="5642" max="5642" width="10.6640625" style="631" bestFit="1" customWidth="1"/>
    <col min="5643" max="5644" width="11.33203125" style="631" customWidth="1"/>
    <col min="5645" max="5645" width="9.6640625" style="631" customWidth="1"/>
    <col min="5646" max="5646" width="12" style="631" customWidth="1"/>
    <col min="5647" max="5647" width="15.109375" style="631" customWidth="1"/>
    <col min="5648" max="5888" width="9.109375" style="631"/>
    <col min="5889" max="5889" width="7.33203125" style="631" customWidth="1"/>
    <col min="5890" max="5890" width="20.5546875" style="631" customWidth="1"/>
    <col min="5891" max="5891" width="7.5546875" style="631" bestFit="1" customWidth="1"/>
    <col min="5892" max="5892" width="11" style="631" customWidth="1"/>
    <col min="5893" max="5893" width="12.6640625" style="631" bestFit="1" customWidth="1"/>
    <col min="5894" max="5894" width="12.44140625" style="631" customWidth="1"/>
    <col min="5895" max="5896" width="10.88671875" style="631" customWidth="1"/>
    <col min="5897" max="5897" width="10.6640625" style="631" customWidth="1"/>
    <col min="5898" max="5898" width="10.6640625" style="631" bestFit="1" customWidth="1"/>
    <col min="5899" max="5900" width="11.33203125" style="631" customWidth="1"/>
    <col min="5901" max="5901" width="9.6640625" style="631" customWidth="1"/>
    <col min="5902" max="5902" width="12" style="631" customWidth="1"/>
    <col min="5903" max="5903" width="15.109375" style="631" customWidth="1"/>
    <col min="5904" max="6144" width="9.109375" style="631"/>
    <col min="6145" max="6145" width="7.33203125" style="631" customWidth="1"/>
    <col min="6146" max="6146" width="20.5546875" style="631" customWidth="1"/>
    <col min="6147" max="6147" width="7.5546875" style="631" bestFit="1" customWidth="1"/>
    <col min="6148" max="6148" width="11" style="631" customWidth="1"/>
    <col min="6149" max="6149" width="12.6640625" style="631" bestFit="1" customWidth="1"/>
    <col min="6150" max="6150" width="12.44140625" style="631" customWidth="1"/>
    <col min="6151" max="6152" width="10.88671875" style="631" customWidth="1"/>
    <col min="6153" max="6153" width="10.6640625" style="631" customWidth="1"/>
    <col min="6154" max="6154" width="10.6640625" style="631" bestFit="1" customWidth="1"/>
    <col min="6155" max="6156" width="11.33203125" style="631" customWidth="1"/>
    <col min="6157" max="6157" width="9.6640625" style="631" customWidth="1"/>
    <col min="6158" max="6158" width="12" style="631" customWidth="1"/>
    <col min="6159" max="6159" width="15.109375" style="631" customWidth="1"/>
    <col min="6160" max="6400" width="9.109375" style="631"/>
    <col min="6401" max="6401" width="7.33203125" style="631" customWidth="1"/>
    <col min="6402" max="6402" width="20.5546875" style="631" customWidth="1"/>
    <col min="6403" max="6403" width="7.5546875" style="631" bestFit="1" customWidth="1"/>
    <col min="6404" max="6404" width="11" style="631" customWidth="1"/>
    <col min="6405" max="6405" width="12.6640625" style="631" bestFit="1" customWidth="1"/>
    <col min="6406" max="6406" width="12.44140625" style="631" customWidth="1"/>
    <col min="6407" max="6408" width="10.88671875" style="631" customWidth="1"/>
    <col min="6409" max="6409" width="10.6640625" style="631" customWidth="1"/>
    <col min="6410" max="6410" width="10.6640625" style="631" bestFit="1" customWidth="1"/>
    <col min="6411" max="6412" width="11.33203125" style="631" customWidth="1"/>
    <col min="6413" max="6413" width="9.6640625" style="631" customWidth="1"/>
    <col min="6414" max="6414" width="12" style="631" customWidth="1"/>
    <col min="6415" max="6415" width="15.109375" style="631" customWidth="1"/>
    <col min="6416" max="6656" width="9.109375" style="631"/>
    <col min="6657" max="6657" width="7.33203125" style="631" customWidth="1"/>
    <col min="6658" max="6658" width="20.5546875" style="631" customWidth="1"/>
    <col min="6659" max="6659" width="7.5546875" style="631" bestFit="1" customWidth="1"/>
    <col min="6660" max="6660" width="11" style="631" customWidth="1"/>
    <col min="6661" max="6661" width="12.6640625" style="631" bestFit="1" customWidth="1"/>
    <col min="6662" max="6662" width="12.44140625" style="631" customWidth="1"/>
    <col min="6663" max="6664" width="10.88671875" style="631" customWidth="1"/>
    <col min="6665" max="6665" width="10.6640625" style="631" customWidth="1"/>
    <col min="6666" max="6666" width="10.6640625" style="631" bestFit="1" customWidth="1"/>
    <col min="6667" max="6668" width="11.33203125" style="631" customWidth="1"/>
    <col min="6669" max="6669" width="9.6640625" style="631" customWidth="1"/>
    <col min="6670" max="6670" width="12" style="631" customWidth="1"/>
    <col min="6671" max="6671" width="15.109375" style="631" customWidth="1"/>
    <col min="6672" max="6912" width="9.109375" style="631"/>
    <col min="6913" max="6913" width="7.33203125" style="631" customWidth="1"/>
    <col min="6914" max="6914" width="20.5546875" style="631" customWidth="1"/>
    <col min="6915" max="6915" width="7.5546875" style="631" bestFit="1" customWidth="1"/>
    <col min="6916" max="6916" width="11" style="631" customWidth="1"/>
    <col min="6917" max="6917" width="12.6640625" style="631" bestFit="1" customWidth="1"/>
    <col min="6918" max="6918" width="12.44140625" style="631" customWidth="1"/>
    <col min="6919" max="6920" width="10.88671875" style="631" customWidth="1"/>
    <col min="6921" max="6921" width="10.6640625" style="631" customWidth="1"/>
    <col min="6922" max="6922" width="10.6640625" style="631" bestFit="1" customWidth="1"/>
    <col min="6923" max="6924" width="11.33203125" style="631" customWidth="1"/>
    <col min="6925" max="6925" width="9.6640625" style="631" customWidth="1"/>
    <col min="6926" max="6926" width="12" style="631" customWidth="1"/>
    <col min="6927" max="6927" width="15.109375" style="631" customWidth="1"/>
    <col min="6928" max="7168" width="9.109375" style="631"/>
    <col min="7169" max="7169" width="7.33203125" style="631" customWidth="1"/>
    <col min="7170" max="7170" width="20.5546875" style="631" customWidth="1"/>
    <col min="7171" max="7171" width="7.5546875" style="631" bestFit="1" customWidth="1"/>
    <col min="7172" max="7172" width="11" style="631" customWidth="1"/>
    <col min="7173" max="7173" width="12.6640625" style="631" bestFit="1" customWidth="1"/>
    <col min="7174" max="7174" width="12.44140625" style="631" customWidth="1"/>
    <col min="7175" max="7176" width="10.88671875" style="631" customWidth="1"/>
    <col min="7177" max="7177" width="10.6640625" style="631" customWidth="1"/>
    <col min="7178" max="7178" width="10.6640625" style="631" bestFit="1" customWidth="1"/>
    <col min="7179" max="7180" width="11.33203125" style="631" customWidth="1"/>
    <col min="7181" max="7181" width="9.6640625" style="631" customWidth="1"/>
    <col min="7182" max="7182" width="12" style="631" customWidth="1"/>
    <col min="7183" max="7183" width="15.109375" style="631" customWidth="1"/>
    <col min="7184" max="7424" width="9.109375" style="631"/>
    <col min="7425" max="7425" width="7.33203125" style="631" customWidth="1"/>
    <col min="7426" max="7426" width="20.5546875" style="631" customWidth="1"/>
    <col min="7427" max="7427" width="7.5546875" style="631" bestFit="1" customWidth="1"/>
    <col min="7428" max="7428" width="11" style="631" customWidth="1"/>
    <col min="7429" max="7429" width="12.6640625" style="631" bestFit="1" customWidth="1"/>
    <col min="7430" max="7430" width="12.44140625" style="631" customWidth="1"/>
    <col min="7431" max="7432" width="10.88671875" style="631" customWidth="1"/>
    <col min="7433" max="7433" width="10.6640625" style="631" customWidth="1"/>
    <col min="7434" max="7434" width="10.6640625" style="631" bestFit="1" customWidth="1"/>
    <col min="7435" max="7436" width="11.33203125" style="631" customWidth="1"/>
    <col min="7437" max="7437" width="9.6640625" style="631" customWidth="1"/>
    <col min="7438" max="7438" width="12" style="631" customWidth="1"/>
    <col min="7439" max="7439" width="15.109375" style="631" customWidth="1"/>
    <col min="7440" max="7680" width="9.109375" style="631"/>
    <col min="7681" max="7681" width="7.33203125" style="631" customWidth="1"/>
    <col min="7682" max="7682" width="20.5546875" style="631" customWidth="1"/>
    <col min="7683" max="7683" width="7.5546875" style="631" bestFit="1" customWidth="1"/>
    <col min="7684" max="7684" width="11" style="631" customWidth="1"/>
    <col min="7685" max="7685" width="12.6640625" style="631" bestFit="1" customWidth="1"/>
    <col min="7686" max="7686" width="12.44140625" style="631" customWidth="1"/>
    <col min="7687" max="7688" width="10.88671875" style="631" customWidth="1"/>
    <col min="7689" max="7689" width="10.6640625" style="631" customWidth="1"/>
    <col min="7690" max="7690" width="10.6640625" style="631" bestFit="1" customWidth="1"/>
    <col min="7691" max="7692" width="11.33203125" style="631" customWidth="1"/>
    <col min="7693" max="7693" width="9.6640625" style="631" customWidth="1"/>
    <col min="7694" max="7694" width="12" style="631" customWidth="1"/>
    <col min="7695" max="7695" width="15.109375" style="631" customWidth="1"/>
    <col min="7696" max="7936" width="9.109375" style="631"/>
    <col min="7937" max="7937" width="7.33203125" style="631" customWidth="1"/>
    <col min="7938" max="7938" width="20.5546875" style="631" customWidth="1"/>
    <col min="7939" max="7939" width="7.5546875" style="631" bestFit="1" customWidth="1"/>
    <col min="7940" max="7940" width="11" style="631" customWidth="1"/>
    <col min="7941" max="7941" width="12.6640625" style="631" bestFit="1" customWidth="1"/>
    <col min="7942" max="7942" width="12.44140625" style="631" customWidth="1"/>
    <col min="7943" max="7944" width="10.88671875" style="631" customWidth="1"/>
    <col min="7945" max="7945" width="10.6640625" style="631" customWidth="1"/>
    <col min="7946" max="7946" width="10.6640625" style="631" bestFit="1" customWidth="1"/>
    <col min="7947" max="7948" width="11.33203125" style="631" customWidth="1"/>
    <col min="7949" max="7949" width="9.6640625" style="631" customWidth="1"/>
    <col min="7950" max="7950" width="12" style="631" customWidth="1"/>
    <col min="7951" max="7951" width="15.109375" style="631" customWidth="1"/>
    <col min="7952" max="8192" width="9.109375" style="631"/>
    <col min="8193" max="8193" width="7.33203125" style="631" customWidth="1"/>
    <col min="8194" max="8194" width="20.5546875" style="631" customWidth="1"/>
    <col min="8195" max="8195" width="7.5546875" style="631" bestFit="1" customWidth="1"/>
    <col min="8196" max="8196" width="11" style="631" customWidth="1"/>
    <col min="8197" max="8197" width="12.6640625" style="631" bestFit="1" customWidth="1"/>
    <col min="8198" max="8198" width="12.44140625" style="631" customWidth="1"/>
    <col min="8199" max="8200" width="10.88671875" style="631" customWidth="1"/>
    <col min="8201" max="8201" width="10.6640625" style="631" customWidth="1"/>
    <col min="8202" max="8202" width="10.6640625" style="631" bestFit="1" customWidth="1"/>
    <col min="8203" max="8204" width="11.33203125" style="631" customWidth="1"/>
    <col min="8205" max="8205" width="9.6640625" style="631" customWidth="1"/>
    <col min="8206" max="8206" width="12" style="631" customWidth="1"/>
    <col min="8207" max="8207" width="15.109375" style="631" customWidth="1"/>
    <col min="8208" max="8448" width="9.109375" style="631"/>
    <col min="8449" max="8449" width="7.33203125" style="631" customWidth="1"/>
    <col min="8450" max="8450" width="20.5546875" style="631" customWidth="1"/>
    <col min="8451" max="8451" width="7.5546875" style="631" bestFit="1" customWidth="1"/>
    <col min="8452" max="8452" width="11" style="631" customWidth="1"/>
    <col min="8453" max="8453" width="12.6640625" style="631" bestFit="1" customWidth="1"/>
    <col min="8454" max="8454" width="12.44140625" style="631" customWidth="1"/>
    <col min="8455" max="8456" width="10.88671875" style="631" customWidth="1"/>
    <col min="8457" max="8457" width="10.6640625" style="631" customWidth="1"/>
    <col min="8458" max="8458" width="10.6640625" style="631" bestFit="1" customWidth="1"/>
    <col min="8459" max="8460" width="11.33203125" style="631" customWidth="1"/>
    <col min="8461" max="8461" width="9.6640625" style="631" customWidth="1"/>
    <col min="8462" max="8462" width="12" style="631" customWidth="1"/>
    <col min="8463" max="8463" width="15.109375" style="631" customWidth="1"/>
    <col min="8464" max="8704" width="9.109375" style="631"/>
    <col min="8705" max="8705" width="7.33203125" style="631" customWidth="1"/>
    <col min="8706" max="8706" width="20.5546875" style="631" customWidth="1"/>
    <col min="8707" max="8707" width="7.5546875" style="631" bestFit="1" customWidth="1"/>
    <col min="8708" max="8708" width="11" style="631" customWidth="1"/>
    <col min="8709" max="8709" width="12.6640625" style="631" bestFit="1" customWidth="1"/>
    <col min="8710" max="8710" width="12.44140625" style="631" customWidth="1"/>
    <col min="8711" max="8712" width="10.88671875" style="631" customWidth="1"/>
    <col min="8713" max="8713" width="10.6640625" style="631" customWidth="1"/>
    <col min="8714" max="8714" width="10.6640625" style="631" bestFit="1" customWidth="1"/>
    <col min="8715" max="8716" width="11.33203125" style="631" customWidth="1"/>
    <col min="8717" max="8717" width="9.6640625" style="631" customWidth="1"/>
    <col min="8718" max="8718" width="12" style="631" customWidth="1"/>
    <col min="8719" max="8719" width="15.109375" style="631" customWidth="1"/>
    <col min="8720" max="8960" width="9.109375" style="631"/>
    <col min="8961" max="8961" width="7.33203125" style="631" customWidth="1"/>
    <col min="8962" max="8962" width="20.5546875" style="631" customWidth="1"/>
    <col min="8963" max="8963" width="7.5546875" style="631" bestFit="1" customWidth="1"/>
    <col min="8964" max="8964" width="11" style="631" customWidth="1"/>
    <col min="8965" max="8965" width="12.6640625" style="631" bestFit="1" customWidth="1"/>
    <col min="8966" max="8966" width="12.44140625" style="631" customWidth="1"/>
    <col min="8967" max="8968" width="10.88671875" style="631" customWidth="1"/>
    <col min="8969" max="8969" width="10.6640625" style="631" customWidth="1"/>
    <col min="8970" max="8970" width="10.6640625" style="631" bestFit="1" customWidth="1"/>
    <col min="8971" max="8972" width="11.33203125" style="631" customWidth="1"/>
    <col min="8973" max="8973" width="9.6640625" style="631" customWidth="1"/>
    <col min="8974" max="8974" width="12" style="631" customWidth="1"/>
    <col min="8975" max="8975" width="15.109375" style="631" customWidth="1"/>
    <col min="8976" max="9216" width="9.109375" style="631"/>
    <col min="9217" max="9217" width="7.33203125" style="631" customWidth="1"/>
    <col min="9218" max="9218" width="20.5546875" style="631" customWidth="1"/>
    <col min="9219" max="9219" width="7.5546875" style="631" bestFit="1" customWidth="1"/>
    <col min="9220" max="9220" width="11" style="631" customWidth="1"/>
    <col min="9221" max="9221" width="12.6640625" style="631" bestFit="1" customWidth="1"/>
    <col min="9222" max="9222" width="12.44140625" style="631" customWidth="1"/>
    <col min="9223" max="9224" width="10.88671875" style="631" customWidth="1"/>
    <col min="9225" max="9225" width="10.6640625" style="631" customWidth="1"/>
    <col min="9226" max="9226" width="10.6640625" style="631" bestFit="1" customWidth="1"/>
    <col min="9227" max="9228" width="11.33203125" style="631" customWidth="1"/>
    <col min="9229" max="9229" width="9.6640625" style="631" customWidth="1"/>
    <col min="9230" max="9230" width="12" style="631" customWidth="1"/>
    <col min="9231" max="9231" width="15.109375" style="631" customWidth="1"/>
    <col min="9232" max="9472" width="9.109375" style="631"/>
    <col min="9473" max="9473" width="7.33203125" style="631" customWidth="1"/>
    <col min="9474" max="9474" width="20.5546875" style="631" customWidth="1"/>
    <col min="9475" max="9475" width="7.5546875" style="631" bestFit="1" customWidth="1"/>
    <col min="9476" max="9476" width="11" style="631" customWidth="1"/>
    <col min="9477" max="9477" width="12.6640625" style="631" bestFit="1" customWidth="1"/>
    <col min="9478" max="9478" width="12.44140625" style="631" customWidth="1"/>
    <col min="9479" max="9480" width="10.88671875" style="631" customWidth="1"/>
    <col min="9481" max="9481" width="10.6640625" style="631" customWidth="1"/>
    <col min="9482" max="9482" width="10.6640625" style="631" bestFit="1" customWidth="1"/>
    <col min="9483" max="9484" width="11.33203125" style="631" customWidth="1"/>
    <col min="9485" max="9485" width="9.6640625" style="631" customWidth="1"/>
    <col min="9486" max="9486" width="12" style="631" customWidth="1"/>
    <col min="9487" max="9487" width="15.109375" style="631" customWidth="1"/>
    <col min="9488" max="9728" width="9.109375" style="631"/>
    <col min="9729" max="9729" width="7.33203125" style="631" customWidth="1"/>
    <col min="9730" max="9730" width="20.5546875" style="631" customWidth="1"/>
    <col min="9731" max="9731" width="7.5546875" style="631" bestFit="1" customWidth="1"/>
    <col min="9732" max="9732" width="11" style="631" customWidth="1"/>
    <col min="9733" max="9733" width="12.6640625" style="631" bestFit="1" customWidth="1"/>
    <col min="9734" max="9734" width="12.44140625" style="631" customWidth="1"/>
    <col min="9735" max="9736" width="10.88671875" style="631" customWidth="1"/>
    <col min="9737" max="9737" width="10.6640625" style="631" customWidth="1"/>
    <col min="9738" max="9738" width="10.6640625" style="631" bestFit="1" customWidth="1"/>
    <col min="9739" max="9740" width="11.33203125" style="631" customWidth="1"/>
    <col min="9741" max="9741" width="9.6640625" style="631" customWidth="1"/>
    <col min="9742" max="9742" width="12" style="631" customWidth="1"/>
    <col min="9743" max="9743" width="15.109375" style="631" customWidth="1"/>
    <col min="9744" max="9984" width="9.109375" style="631"/>
    <col min="9985" max="9985" width="7.33203125" style="631" customWidth="1"/>
    <col min="9986" max="9986" width="20.5546875" style="631" customWidth="1"/>
    <col min="9987" max="9987" width="7.5546875" style="631" bestFit="1" customWidth="1"/>
    <col min="9988" max="9988" width="11" style="631" customWidth="1"/>
    <col min="9989" max="9989" width="12.6640625" style="631" bestFit="1" customWidth="1"/>
    <col min="9990" max="9990" width="12.44140625" style="631" customWidth="1"/>
    <col min="9991" max="9992" width="10.88671875" style="631" customWidth="1"/>
    <col min="9993" max="9993" width="10.6640625" style="631" customWidth="1"/>
    <col min="9994" max="9994" width="10.6640625" style="631" bestFit="1" customWidth="1"/>
    <col min="9995" max="9996" width="11.33203125" style="631" customWidth="1"/>
    <col min="9997" max="9997" width="9.6640625" style="631" customWidth="1"/>
    <col min="9998" max="9998" width="12" style="631" customWidth="1"/>
    <col min="9999" max="9999" width="15.109375" style="631" customWidth="1"/>
    <col min="10000" max="10240" width="9.109375" style="631"/>
    <col min="10241" max="10241" width="7.33203125" style="631" customWidth="1"/>
    <col min="10242" max="10242" width="20.5546875" style="631" customWidth="1"/>
    <col min="10243" max="10243" width="7.5546875" style="631" bestFit="1" customWidth="1"/>
    <col min="10244" max="10244" width="11" style="631" customWidth="1"/>
    <col min="10245" max="10245" width="12.6640625" style="631" bestFit="1" customWidth="1"/>
    <col min="10246" max="10246" width="12.44140625" style="631" customWidth="1"/>
    <col min="10247" max="10248" width="10.88671875" style="631" customWidth="1"/>
    <col min="10249" max="10249" width="10.6640625" style="631" customWidth="1"/>
    <col min="10250" max="10250" width="10.6640625" style="631" bestFit="1" customWidth="1"/>
    <col min="10251" max="10252" width="11.33203125" style="631" customWidth="1"/>
    <col min="10253" max="10253" width="9.6640625" style="631" customWidth="1"/>
    <col min="10254" max="10254" width="12" style="631" customWidth="1"/>
    <col min="10255" max="10255" width="15.109375" style="631" customWidth="1"/>
    <col min="10256" max="10496" width="9.109375" style="631"/>
    <col min="10497" max="10497" width="7.33203125" style="631" customWidth="1"/>
    <col min="10498" max="10498" width="20.5546875" style="631" customWidth="1"/>
    <col min="10499" max="10499" width="7.5546875" style="631" bestFit="1" customWidth="1"/>
    <col min="10500" max="10500" width="11" style="631" customWidth="1"/>
    <col min="10501" max="10501" width="12.6640625" style="631" bestFit="1" customWidth="1"/>
    <col min="10502" max="10502" width="12.44140625" style="631" customWidth="1"/>
    <col min="10503" max="10504" width="10.88671875" style="631" customWidth="1"/>
    <col min="10505" max="10505" width="10.6640625" style="631" customWidth="1"/>
    <col min="10506" max="10506" width="10.6640625" style="631" bestFit="1" customWidth="1"/>
    <col min="10507" max="10508" width="11.33203125" style="631" customWidth="1"/>
    <col min="10509" max="10509" width="9.6640625" style="631" customWidth="1"/>
    <col min="10510" max="10510" width="12" style="631" customWidth="1"/>
    <col min="10511" max="10511" width="15.109375" style="631" customWidth="1"/>
    <col min="10512" max="10752" width="9.109375" style="631"/>
    <col min="10753" max="10753" width="7.33203125" style="631" customWidth="1"/>
    <col min="10754" max="10754" width="20.5546875" style="631" customWidth="1"/>
    <col min="10755" max="10755" width="7.5546875" style="631" bestFit="1" customWidth="1"/>
    <col min="10756" max="10756" width="11" style="631" customWidth="1"/>
    <col min="10757" max="10757" width="12.6640625" style="631" bestFit="1" customWidth="1"/>
    <col min="10758" max="10758" width="12.44140625" style="631" customWidth="1"/>
    <col min="10759" max="10760" width="10.88671875" style="631" customWidth="1"/>
    <col min="10761" max="10761" width="10.6640625" style="631" customWidth="1"/>
    <col min="10762" max="10762" width="10.6640625" style="631" bestFit="1" customWidth="1"/>
    <col min="10763" max="10764" width="11.33203125" style="631" customWidth="1"/>
    <col min="10765" max="10765" width="9.6640625" style="631" customWidth="1"/>
    <col min="10766" max="10766" width="12" style="631" customWidth="1"/>
    <col min="10767" max="10767" width="15.109375" style="631" customWidth="1"/>
    <col min="10768" max="11008" width="9.109375" style="631"/>
    <col min="11009" max="11009" width="7.33203125" style="631" customWidth="1"/>
    <col min="11010" max="11010" width="20.5546875" style="631" customWidth="1"/>
    <col min="11011" max="11011" width="7.5546875" style="631" bestFit="1" customWidth="1"/>
    <col min="11012" max="11012" width="11" style="631" customWidth="1"/>
    <col min="11013" max="11013" width="12.6640625" style="631" bestFit="1" customWidth="1"/>
    <col min="11014" max="11014" width="12.44140625" style="631" customWidth="1"/>
    <col min="11015" max="11016" width="10.88671875" style="631" customWidth="1"/>
    <col min="11017" max="11017" width="10.6640625" style="631" customWidth="1"/>
    <col min="11018" max="11018" width="10.6640625" style="631" bestFit="1" customWidth="1"/>
    <col min="11019" max="11020" width="11.33203125" style="631" customWidth="1"/>
    <col min="11021" max="11021" width="9.6640625" style="631" customWidth="1"/>
    <col min="11022" max="11022" width="12" style="631" customWidth="1"/>
    <col min="11023" max="11023" width="15.109375" style="631" customWidth="1"/>
    <col min="11024" max="11264" width="9.109375" style="631"/>
    <col min="11265" max="11265" width="7.33203125" style="631" customWidth="1"/>
    <col min="11266" max="11266" width="20.5546875" style="631" customWidth="1"/>
    <col min="11267" max="11267" width="7.5546875" style="631" bestFit="1" customWidth="1"/>
    <col min="11268" max="11268" width="11" style="631" customWidth="1"/>
    <col min="11269" max="11269" width="12.6640625" style="631" bestFit="1" customWidth="1"/>
    <col min="11270" max="11270" width="12.44140625" style="631" customWidth="1"/>
    <col min="11271" max="11272" width="10.88671875" style="631" customWidth="1"/>
    <col min="11273" max="11273" width="10.6640625" style="631" customWidth="1"/>
    <col min="11274" max="11274" width="10.6640625" style="631" bestFit="1" customWidth="1"/>
    <col min="11275" max="11276" width="11.33203125" style="631" customWidth="1"/>
    <col min="11277" max="11277" width="9.6640625" style="631" customWidth="1"/>
    <col min="11278" max="11278" width="12" style="631" customWidth="1"/>
    <col min="11279" max="11279" width="15.109375" style="631" customWidth="1"/>
    <col min="11280" max="11520" width="9.109375" style="631"/>
    <col min="11521" max="11521" width="7.33203125" style="631" customWidth="1"/>
    <col min="11522" max="11522" width="20.5546875" style="631" customWidth="1"/>
    <col min="11523" max="11523" width="7.5546875" style="631" bestFit="1" customWidth="1"/>
    <col min="11524" max="11524" width="11" style="631" customWidth="1"/>
    <col min="11525" max="11525" width="12.6640625" style="631" bestFit="1" customWidth="1"/>
    <col min="11526" max="11526" width="12.44140625" style="631" customWidth="1"/>
    <col min="11527" max="11528" width="10.88671875" style="631" customWidth="1"/>
    <col min="11529" max="11529" width="10.6640625" style="631" customWidth="1"/>
    <col min="11530" max="11530" width="10.6640625" style="631" bestFit="1" customWidth="1"/>
    <col min="11531" max="11532" width="11.33203125" style="631" customWidth="1"/>
    <col min="11533" max="11533" width="9.6640625" style="631" customWidth="1"/>
    <col min="11534" max="11534" width="12" style="631" customWidth="1"/>
    <col min="11535" max="11535" width="15.109375" style="631" customWidth="1"/>
    <col min="11536" max="11776" width="9.109375" style="631"/>
    <col min="11777" max="11777" width="7.33203125" style="631" customWidth="1"/>
    <col min="11778" max="11778" width="20.5546875" style="631" customWidth="1"/>
    <col min="11779" max="11779" width="7.5546875" style="631" bestFit="1" customWidth="1"/>
    <col min="11780" max="11780" width="11" style="631" customWidth="1"/>
    <col min="11781" max="11781" width="12.6640625" style="631" bestFit="1" customWidth="1"/>
    <col min="11782" max="11782" width="12.44140625" style="631" customWidth="1"/>
    <col min="11783" max="11784" width="10.88671875" style="631" customWidth="1"/>
    <col min="11785" max="11785" width="10.6640625" style="631" customWidth="1"/>
    <col min="11786" max="11786" width="10.6640625" style="631" bestFit="1" customWidth="1"/>
    <col min="11787" max="11788" width="11.33203125" style="631" customWidth="1"/>
    <col min="11789" max="11789" width="9.6640625" style="631" customWidth="1"/>
    <col min="11790" max="11790" width="12" style="631" customWidth="1"/>
    <col min="11791" max="11791" width="15.109375" style="631" customWidth="1"/>
    <col min="11792" max="12032" width="9.109375" style="631"/>
    <col min="12033" max="12033" width="7.33203125" style="631" customWidth="1"/>
    <col min="12034" max="12034" width="20.5546875" style="631" customWidth="1"/>
    <col min="12035" max="12035" width="7.5546875" style="631" bestFit="1" customWidth="1"/>
    <col min="12036" max="12036" width="11" style="631" customWidth="1"/>
    <col min="12037" max="12037" width="12.6640625" style="631" bestFit="1" customWidth="1"/>
    <col min="12038" max="12038" width="12.44140625" style="631" customWidth="1"/>
    <col min="12039" max="12040" width="10.88671875" style="631" customWidth="1"/>
    <col min="12041" max="12041" width="10.6640625" style="631" customWidth="1"/>
    <col min="12042" max="12042" width="10.6640625" style="631" bestFit="1" customWidth="1"/>
    <col min="12043" max="12044" width="11.33203125" style="631" customWidth="1"/>
    <col min="12045" max="12045" width="9.6640625" style="631" customWidth="1"/>
    <col min="12046" max="12046" width="12" style="631" customWidth="1"/>
    <col min="12047" max="12047" width="15.109375" style="631" customWidth="1"/>
    <col min="12048" max="12288" width="9.109375" style="631"/>
    <col min="12289" max="12289" width="7.33203125" style="631" customWidth="1"/>
    <col min="12290" max="12290" width="20.5546875" style="631" customWidth="1"/>
    <col min="12291" max="12291" width="7.5546875" style="631" bestFit="1" customWidth="1"/>
    <col min="12292" max="12292" width="11" style="631" customWidth="1"/>
    <col min="12293" max="12293" width="12.6640625" style="631" bestFit="1" customWidth="1"/>
    <col min="12294" max="12294" width="12.44140625" style="631" customWidth="1"/>
    <col min="12295" max="12296" width="10.88671875" style="631" customWidth="1"/>
    <col min="12297" max="12297" width="10.6640625" style="631" customWidth="1"/>
    <col min="12298" max="12298" width="10.6640625" style="631" bestFit="1" customWidth="1"/>
    <col min="12299" max="12300" width="11.33203125" style="631" customWidth="1"/>
    <col min="12301" max="12301" width="9.6640625" style="631" customWidth="1"/>
    <col min="12302" max="12302" width="12" style="631" customWidth="1"/>
    <col min="12303" max="12303" width="15.109375" style="631" customWidth="1"/>
    <col min="12304" max="12544" width="9.109375" style="631"/>
    <col min="12545" max="12545" width="7.33203125" style="631" customWidth="1"/>
    <col min="12546" max="12546" width="20.5546875" style="631" customWidth="1"/>
    <col min="12547" max="12547" width="7.5546875" style="631" bestFit="1" customWidth="1"/>
    <col min="12548" max="12548" width="11" style="631" customWidth="1"/>
    <col min="12549" max="12549" width="12.6640625" style="631" bestFit="1" customWidth="1"/>
    <col min="12550" max="12550" width="12.44140625" style="631" customWidth="1"/>
    <col min="12551" max="12552" width="10.88671875" style="631" customWidth="1"/>
    <col min="12553" max="12553" width="10.6640625" style="631" customWidth="1"/>
    <col min="12554" max="12554" width="10.6640625" style="631" bestFit="1" customWidth="1"/>
    <col min="12555" max="12556" width="11.33203125" style="631" customWidth="1"/>
    <col min="12557" max="12557" width="9.6640625" style="631" customWidth="1"/>
    <col min="12558" max="12558" width="12" style="631" customWidth="1"/>
    <col min="12559" max="12559" width="15.109375" style="631" customWidth="1"/>
    <col min="12560" max="12800" width="9.109375" style="631"/>
    <col min="12801" max="12801" width="7.33203125" style="631" customWidth="1"/>
    <col min="12802" max="12802" width="20.5546875" style="631" customWidth="1"/>
    <col min="12803" max="12803" width="7.5546875" style="631" bestFit="1" customWidth="1"/>
    <col min="12804" max="12804" width="11" style="631" customWidth="1"/>
    <col min="12805" max="12805" width="12.6640625" style="631" bestFit="1" customWidth="1"/>
    <col min="12806" max="12806" width="12.44140625" style="631" customWidth="1"/>
    <col min="12807" max="12808" width="10.88671875" style="631" customWidth="1"/>
    <col min="12809" max="12809" width="10.6640625" style="631" customWidth="1"/>
    <col min="12810" max="12810" width="10.6640625" style="631" bestFit="1" customWidth="1"/>
    <col min="12811" max="12812" width="11.33203125" style="631" customWidth="1"/>
    <col min="12813" max="12813" width="9.6640625" style="631" customWidth="1"/>
    <col min="12814" max="12814" width="12" style="631" customWidth="1"/>
    <col min="12815" max="12815" width="15.109375" style="631" customWidth="1"/>
    <col min="12816" max="13056" width="9.109375" style="631"/>
    <col min="13057" max="13057" width="7.33203125" style="631" customWidth="1"/>
    <col min="13058" max="13058" width="20.5546875" style="631" customWidth="1"/>
    <col min="13059" max="13059" width="7.5546875" style="631" bestFit="1" customWidth="1"/>
    <col min="13060" max="13060" width="11" style="631" customWidth="1"/>
    <col min="13061" max="13061" width="12.6640625" style="631" bestFit="1" customWidth="1"/>
    <col min="13062" max="13062" width="12.44140625" style="631" customWidth="1"/>
    <col min="13063" max="13064" width="10.88671875" style="631" customWidth="1"/>
    <col min="13065" max="13065" width="10.6640625" style="631" customWidth="1"/>
    <col min="13066" max="13066" width="10.6640625" style="631" bestFit="1" customWidth="1"/>
    <col min="13067" max="13068" width="11.33203125" style="631" customWidth="1"/>
    <col min="13069" max="13069" width="9.6640625" style="631" customWidth="1"/>
    <col min="13070" max="13070" width="12" style="631" customWidth="1"/>
    <col min="13071" max="13071" width="15.109375" style="631" customWidth="1"/>
    <col min="13072" max="13312" width="9.109375" style="631"/>
    <col min="13313" max="13313" width="7.33203125" style="631" customWidth="1"/>
    <col min="13314" max="13314" width="20.5546875" style="631" customWidth="1"/>
    <col min="13315" max="13315" width="7.5546875" style="631" bestFit="1" customWidth="1"/>
    <col min="13316" max="13316" width="11" style="631" customWidth="1"/>
    <col min="13317" max="13317" width="12.6640625" style="631" bestFit="1" customWidth="1"/>
    <col min="13318" max="13318" width="12.44140625" style="631" customWidth="1"/>
    <col min="13319" max="13320" width="10.88671875" style="631" customWidth="1"/>
    <col min="13321" max="13321" width="10.6640625" style="631" customWidth="1"/>
    <col min="13322" max="13322" width="10.6640625" style="631" bestFit="1" customWidth="1"/>
    <col min="13323" max="13324" width="11.33203125" style="631" customWidth="1"/>
    <col min="13325" max="13325" width="9.6640625" style="631" customWidth="1"/>
    <col min="13326" max="13326" width="12" style="631" customWidth="1"/>
    <col min="13327" max="13327" width="15.109375" style="631" customWidth="1"/>
    <col min="13328" max="13568" width="9.109375" style="631"/>
    <col min="13569" max="13569" width="7.33203125" style="631" customWidth="1"/>
    <col min="13570" max="13570" width="20.5546875" style="631" customWidth="1"/>
    <col min="13571" max="13571" width="7.5546875" style="631" bestFit="1" customWidth="1"/>
    <col min="13572" max="13572" width="11" style="631" customWidth="1"/>
    <col min="13573" max="13573" width="12.6640625" style="631" bestFit="1" customWidth="1"/>
    <col min="13574" max="13574" width="12.44140625" style="631" customWidth="1"/>
    <col min="13575" max="13576" width="10.88671875" style="631" customWidth="1"/>
    <col min="13577" max="13577" width="10.6640625" style="631" customWidth="1"/>
    <col min="13578" max="13578" width="10.6640625" style="631" bestFit="1" customWidth="1"/>
    <col min="13579" max="13580" width="11.33203125" style="631" customWidth="1"/>
    <col min="13581" max="13581" width="9.6640625" style="631" customWidth="1"/>
    <col min="13582" max="13582" width="12" style="631" customWidth="1"/>
    <col min="13583" max="13583" width="15.109375" style="631" customWidth="1"/>
    <col min="13584" max="13824" width="9.109375" style="631"/>
    <col min="13825" max="13825" width="7.33203125" style="631" customWidth="1"/>
    <col min="13826" max="13826" width="20.5546875" style="631" customWidth="1"/>
    <col min="13827" max="13827" width="7.5546875" style="631" bestFit="1" customWidth="1"/>
    <col min="13828" max="13828" width="11" style="631" customWidth="1"/>
    <col min="13829" max="13829" width="12.6640625" style="631" bestFit="1" customWidth="1"/>
    <col min="13830" max="13830" width="12.44140625" style="631" customWidth="1"/>
    <col min="13831" max="13832" width="10.88671875" style="631" customWidth="1"/>
    <col min="13833" max="13833" width="10.6640625" style="631" customWidth="1"/>
    <col min="13834" max="13834" width="10.6640625" style="631" bestFit="1" customWidth="1"/>
    <col min="13835" max="13836" width="11.33203125" style="631" customWidth="1"/>
    <col min="13837" max="13837" width="9.6640625" style="631" customWidth="1"/>
    <col min="13838" max="13838" width="12" style="631" customWidth="1"/>
    <col min="13839" max="13839" width="15.109375" style="631" customWidth="1"/>
    <col min="13840" max="14080" width="9.109375" style="631"/>
    <col min="14081" max="14081" width="7.33203125" style="631" customWidth="1"/>
    <col min="14082" max="14082" width="20.5546875" style="631" customWidth="1"/>
    <col min="14083" max="14083" width="7.5546875" style="631" bestFit="1" customWidth="1"/>
    <col min="14084" max="14084" width="11" style="631" customWidth="1"/>
    <col min="14085" max="14085" width="12.6640625" style="631" bestFit="1" customWidth="1"/>
    <col min="14086" max="14086" width="12.44140625" style="631" customWidth="1"/>
    <col min="14087" max="14088" width="10.88671875" style="631" customWidth="1"/>
    <col min="14089" max="14089" width="10.6640625" style="631" customWidth="1"/>
    <col min="14090" max="14090" width="10.6640625" style="631" bestFit="1" customWidth="1"/>
    <col min="14091" max="14092" width="11.33203125" style="631" customWidth="1"/>
    <col min="14093" max="14093" width="9.6640625" style="631" customWidth="1"/>
    <col min="14094" max="14094" width="12" style="631" customWidth="1"/>
    <col min="14095" max="14095" width="15.109375" style="631" customWidth="1"/>
    <col min="14096" max="14336" width="9.109375" style="631"/>
    <col min="14337" max="14337" width="7.33203125" style="631" customWidth="1"/>
    <col min="14338" max="14338" width="20.5546875" style="631" customWidth="1"/>
    <col min="14339" max="14339" width="7.5546875" style="631" bestFit="1" customWidth="1"/>
    <col min="14340" max="14340" width="11" style="631" customWidth="1"/>
    <col min="14341" max="14341" width="12.6640625" style="631" bestFit="1" customWidth="1"/>
    <col min="14342" max="14342" width="12.44140625" style="631" customWidth="1"/>
    <col min="14343" max="14344" width="10.88671875" style="631" customWidth="1"/>
    <col min="14345" max="14345" width="10.6640625" style="631" customWidth="1"/>
    <col min="14346" max="14346" width="10.6640625" style="631" bestFit="1" customWidth="1"/>
    <col min="14347" max="14348" width="11.33203125" style="631" customWidth="1"/>
    <col min="14349" max="14349" width="9.6640625" style="631" customWidth="1"/>
    <col min="14350" max="14350" width="12" style="631" customWidth="1"/>
    <col min="14351" max="14351" width="15.109375" style="631" customWidth="1"/>
    <col min="14352" max="14592" width="9.109375" style="631"/>
    <col min="14593" max="14593" width="7.33203125" style="631" customWidth="1"/>
    <col min="14594" max="14594" width="20.5546875" style="631" customWidth="1"/>
    <col min="14595" max="14595" width="7.5546875" style="631" bestFit="1" customWidth="1"/>
    <col min="14596" max="14596" width="11" style="631" customWidth="1"/>
    <col min="14597" max="14597" width="12.6640625" style="631" bestFit="1" customWidth="1"/>
    <col min="14598" max="14598" width="12.44140625" style="631" customWidth="1"/>
    <col min="14599" max="14600" width="10.88671875" style="631" customWidth="1"/>
    <col min="14601" max="14601" width="10.6640625" style="631" customWidth="1"/>
    <col min="14602" max="14602" width="10.6640625" style="631" bestFit="1" customWidth="1"/>
    <col min="14603" max="14604" width="11.33203125" style="631" customWidth="1"/>
    <col min="14605" max="14605" width="9.6640625" style="631" customWidth="1"/>
    <col min="14606" max="14606" width="12" style="631" customWidth="1"/>
    <col min="14607" max="14607" width="15.109375" style="631" customWidth="1"/>
    <col min="14608" max="14848" width="9.109375" style="631"/>
    <col min="14849" max="14849" width="7.33203125" style="631" customWidth="1"/>
    <col min="14850" max="14850" width="20.5546875" style="631" customWidth="1"/>
    <col min="14851" max="14851" width="7.5546875" style="631" bestFit="1" customWidth="1"/>
    <col min="14852" max="14852" width="11" style="631" customWidth="1"/>
    <col min="14853" max="14853" width="12.6640625" style="631" bestFit="1" customWidth="1"/>
    <col min="14854" max="14854" width="12.44140625" style="631" customWidth="1"/>
    <col min="14855" max="14856" width="10.88671875" style="631" customWidth="1"/>
    <col min="14857" max="14857" width="10.6640625" style="631" customWidth="1"/>
    <col min="14858" max="14858" width="10.6640625" style="631" bestFit="1" customWidth="1"/>
    <col min="14859" max="14860" width="11.33203125" style="631" customWidth="1"/>
    <col min="14861" max="14861" width="9.6640625" style="631" customWidth="1"/>
    <col min="14862" max="14862" width="12" style="631" customWidth="1"/>
    <col min="14863" max="14863" width="15.109375" style="631" customWidth="1"/>
    <col min="14864" max="15104" width="9.109375" style="631"/>
    <col min="15105" max="15105" width="7.33203125" style="631" customWidth="1"/>
    <col min="15106" max="15106" width="20.5546875" style="631" customWidth="1"/>
    <col min="15107" max="15107" width="7.5546875" style="631" bestFit="1" customWidth="1"/>
    <col min="15108" max="15108" width="11" style="631" customWidth="1"/>
    <col min="15109" max="15109" width="12.6640625" style="631" bestFit="1" customWidth="1"/>
    <col min="15110" max="15110" width="12.44140625" style="631" customWidth="1"/>
    <col min="15111" max="15112" width="10.88671875" style="631" customWidth="1"/>
    <col min="15113" max="15113" width="10.6640625" style="631" customWidth="1"/>
    <col min="15114" max="15114" width="10.6640625" style="631" bestFit="1" customWidth="1"/>
    <col min="15115" max="15116" width="11.33203125" style="631" customWidth="1"/>
    <col min="15117" max="15117" width="9.6640625" style="631" customWidth="1"/>
    <col min="15118" max="15118" width="12" style="631" customWidth="1"/>
    <col min="15119" max="15119" width="15.109375" style="631" customWidth="1"/>
    <col min="15120" max="15360" width="9.109375" style="631"/>
    <col min="15361" max="15361" width="7.33203125" style="631" customWidth="1"/>
    <col min="15362" max="15362" width="20.5546875" style="631" customWidth="1"/>
    <col min="15363" max="15363" width="7.5546875" style="631" bestFit="1" customWidth="1"/>
    <col min="15364" max="15364" width="11" style="631" customWidth="1"/>
    <col min="15365" max="15365" width="12.6640625" style="631" bestFit="1" customWidth="1"/>
    <col min="15366" max="15366" width="12.44140625" style="631" customWidth="1"/>
    <col min="15367" max="15368" width="10.88671875" style="631" customWidth="1"/>
    <col min="15369" max="15369" width="10.6640625" style="631" customWidth="1"/>
    <col min="15370" max="15370" width="10.6640625" style="631" bestFit="1" customWidth="1"/>
    <col min="15371" max="15372" width="11.33203125" style="631" customWidth="1"/>
    <col min="15373" max="15373" width="9.6640625" style="631" customWidth="1"/>
    <col min="15374" max="15374" width="12" style="631" customWidth="1"/>
    <col min="15375" max="15375" width="15.109375" style="631" customWidth="1"/>
    <col min="15376" max="15616" width="9.109375" style="631"/>
    <col min="15617" max="15617" width="7.33203125" style="631" customWidth="1"/>
    <col min="15618" max="15618" width="20.5546875" style="631" customWidth="1"/>
    <col min="15619" max="15619" width="7.5546875" style="631" bestFit="1" customWidth="1"/>
    <col min="15620" max="15620" width="11" style="631" customWidth="1"/>
    <col min="15621" max="15621" width="12.6640625" style="631" bestFit="1" customWidth="1"/>
    <col min="15622" max="15622" width="12.44140625" style="631" customWidth="1"/>
    <col min="15623" max="15624" width="10.88671875" style="631" customWidth="1"/>
    <col min="15625" max="15625" width="10.6640625" style="631" customWidth="1"/>
    <col min="15626" max="15626" width="10.6640625" style="631" bestFit="1" customWidth="1"/>
    <col min="15627" max="15628" width="11.33203125" style="631" customWidth="1"/>
    <col min="15629" max="15629" width="9.6640625" style="631" customWidth="1"/>
    <col min="15630" max="15630" width="12" style="631" customWidth="1"/>
    <col min="15631" max="15631" width="15.109375" style="631" customWidth="1"/>
    <col min="15632" max="15872" width="9.109375" style="631"/>
    <col min="15873" max="15873" width="7.33203125" style="631" customWidth="1"/>
    <col min="15874" max="15874" width="20.5546875" style="631" customWidth="1"/>
    <col min="15875" max="15875" width="7.5546875" style="631" bestFit="1" customWidth="1"/>
    <col min="15876" max="15876" width="11" style="631" customWidth="1"/>
    <col min="15877" max="15877" width="12.6640625" style="631" bestFit="1" customWidth="1"/>
    <col min="15878" max="15878" width="12.44140625" style="631" customWidth="1"/>
    <col min="15879" max="15880" width="10.88671875" style="631" customWidth="1"/>
    <col min="15881" max="15881" width="10.6640625" style="631" customWidth="1"/>
    <col min="15882" max="15882" width="10.6640625" style="631" bestFit="1" customWidth="1"/>
    <col min="15883" max="15884" width="11.33203125" style="631" customWidth="1"/>
    <col min="15885" max="15885" width="9.6640625" style="631" customWidth="1"/>
    <col min="15886" max="15886" width="12" style="631" customWidth="1"/>
    <col min="15887" max="15887" width="15.109375" style="631" customWidth="1"/>
    <col min="15888" max="16128" width="9.109375" style="631"/>
    <col min="16129" max="16129" width="7.33203125" style="631" customWidth="1"/>
    <col min="16130" max="16130" width="20.5546875" style="631" customWidth="1"/>
    <col min="16131" max="16131" width="7.5546875" style="631" bestFit="1" customWidth="1"/>
    <col min="16132" max="16132" width="11" style="631" customWidth="1"/>
    <col min="16133" max="16133" width="12.6640625" style="631" bestFit="1" customWidth="1"/>
    <col min="16134" max="16134" width="12.44140625" style="631" customWidth="1"/>
    <col min="16135" max="16136" width="10.88671875" style="631" customWidth="1"/>
    <col min="16137" max="16137" width="10.6640625" style="631" customWidth="1"/>
    <col min="16138" max="16138" width="10.6640625" style="631" bestFit="1" customWidth="1"/>
    <col min="16139" max="16140" width="11.33203125" style="631" customWidth="1"/>
    <col min="16141" max="16141" width="9.6640625" style="631" customWidth="1"/>
    <col min="16142" max="16142" width="12" style="631" customWidth="1"/>
    <col min="16143" max="16143" width="15.109375" style="631" customWidth="1"/>
    <col min="16144" max="16384" width="9.109375" style="631"/>
  </cols>
  <sheetData>
    <row r="1" spans="1:15">
      <c r="A1" s="2317"/>
      <c r="B1" s="2317"/>
      <c r="C1" s="217"/>
      <c r="D1" s="217"/>
      <c r="E1" s="260"/>
      <c r="F1" s="217"/>
      <c r="G1" s="217"/>
      <c r="H1" s="217"/>
      <c r="J1" s="217"/>
      <c r="K1" s="632"/>
      <c r="L1" s="1710"/>
      <c r="M1" s="632"/>
      <c r="N1" s="632"/>
      <c r="O1" s="632"/>
    </row>
    <row r="2" spans="1:15">
      <c r="A2" s="2318" t="s">
        <v>408</v>
      </c>
      <c r="B2" s="2319"/>
      <c r="C2" s="262"/>
      <c r="D2" s="262"/>
      <c r="E2" s="262" t="s">
        <v>409</v>
      </c>
      <c r="F2" s="262"/>
      <c r="G2" s="632"/>
      <c r="H2" s="632"/>
      <c r="J2" s="243" t="s">
        <v>1126</v>
      </c>
      <c r="K2" s="632"/>
      <c r="L2" s="632"/>
      <c r="M2" s="632"/>
      <c r="N2" s="632"/>
      <c r="O2" s="632"/>
    </row>
    <row r="3" spans="1:15">
      <c r="B3" s="632"/>
      <c r="C3" s="632"/>
      <c r="D3" s="632"/>
      <c r="E3" s="632"/>
      <c r="F3" s="632"/>
      <c r="G3" s="632"/>
      <c r="H3" s="632"/>
      <c r="I3" s="632"/>
      <c r="J3" s="632"/>
      <c r="K3" s="632"/>
      <c r="M3" s="243"/>
      <c r="N3" s="632"/>
      <c r="O3" s="243"/>
    </row>
    <row r="4" spans="1:15">
      <c r="B4" s="632"/>
      <c r="C4" s="632"/>
      <c r="D4" s="632"/>
      <c r="E4" s="632"/>
      <c r="F4" s="632"/>
      <c r="G4" s="632"/>
      <c r="H4" s="632"/>
      <c r="I4" s="632"/>
      <c r="J4" s="632"/>
      <c r="K4" s="632"/>
      <c r="L4" s="632"/>
      <c r="M4" s="632"/>
      <c r="N4" s="632"/>
      <c r="O4" s="263"/>
    </row>
    <row r="6" spans="1:15">
      <c r="B6" s="632"/>
      <c r="C6" s="632"/>
      <c r="D6" s="632"/>
      <c r="E6" s="632"/>
      <c r="F6" s="264" t="s">
        <v>1127</v>
      </c>
      <c r="G6" s="634"/>
      <c r="H6" s="217"/>
      <c r="L6" s="635"/>
      <c r="M6" s="632"/>
      <c r="N6" s="632"/>
      <c r="O6" s="632"/>
    </row>
    <row r="7" spans="1:15">
      <c r="A7" s="636"/>
      <c r="B7" s="636"/>
      <c r="C7" s="636"/>
      <c r="D7" s="636"/>
      <c r="E7" s="636"/>
      <c r="G7" s="265"/>
      <c r="H7" s="265"/>
      <c r="I7" s="265"/>
      <c r="J7" s="265"/>
      <c r="K7" s="635"/>
      <c r="L7" s="635"/>
      <c r="M7" s="632"/>
      <c r="N7" s="632"/>
      <c r="O7" s="632"/>
    </row>
    <row r="8" spans="1:15" ht="15" customHeight="1">
      <c r="A8" s="2311" t="s">
        <v>1010</v>
      </c>
      <c r="B8" s="2311" t="s">
        <v>1120</v>
      </c>
      <c r="C8" s="2311" t="s">
        <v>1150</v>
      </c>
      <c r="D8" s="2311" t="s">
        <v>777</v>
      </c>
      <c r="E8" s="2311" t="s">
        <v>1013</v>
      </c>
      <c r="F8" s="2320" t="s">
        <v>1014</v>
      </c>
      <c r="G8" s="2327"/>
      <c r="H8" s="2320" t="s">
        <v>1015</v>
      </c>
      <c r="I8" s="2327"/>
      <c r="J8" s="2311" t="s">
        <v>1128</v>
      </c>
      <c r="K8" s="635"/>
      <c r="L8" s="635"/>
      <c r="M8" s="632"/>
      <c r="N8" s="632"/>
      <c r="O8" s="632"/>
    </row>
    <row r="9" spans="1:15" ht="30.75" customHeight="1">
      <c r="A9" s="2326"/>
      <c r="B9" s="2326"/>
      <c r="C9" s="2326"/>
      <c r="D9" s="2326"/>
      <c r="E9" s="2326"/>
      <c r="F9" s="267" t="s">
        <v>1022</v>
      </c>
      <c r="G9" s="267" t="s">
        <v>1023</v>
      </c>
      <c r="H9" s="267" t="s">
        <v>1022</v>
      </c>
      <c r="I9" s="267" t="s">
        <v>1023</v>
      </c>
      <c r="J9" s="2326"/>
      <c r="K9" s="635"/>
      <c r="L9" s="635"/>
      <c r="M9" s="632"/>
      <c r="N9" s="632"/>
      <c r="O9" s="632"/>
    </row>
    <row r="10" spans="1:15">
      <c r="A10" s="268">
        <v>1</v>
      </c>
      <c r="B10" s="268">
        <v>2</v>
      </c>
      <c r="C10" s="268">
        <v>3</v>
      </c>
      <c r="D10" s="268">
        <v>4</v>
      </c>
      <c r="E10" s="268">
        <v>5</v>
      </c>
      <c r="F10" s="692">
        <v>6</v>
      </c>
      <c r="G10" s="268">
        <v>7</v>
      </c>
      <c r="H10" s="692">
        <v>8</v>
      </c>
      <c r="I10" s="268">
        <v>9</v>
      </c>
      <c r="J10" s="268">
        <v>10</v>
      </c>
      <c r="K10" s="635"/>
      <c r="L10" s="635"/>
      <c r="M10" s="632"/>
      <c r="N10" s="632"/>
      <c r="O10" s="632"/>
    </row>
    <row r="11" spans="1:15">
      <c r="A11" s="685"/>
      <c r="B11" s="685"/>
      <c r="C11" s="685"/>
      <c r="D11" s="685"/>
      <c r="E11" s="685"/>
      <c r="F11" s="693"/>
      <c r="G11" s="685"/>
      <c r="H11" s="693"/>
      <c r="I11" s="685"/>
      <c r="J11" s="693"/>
      <c r="K11" s="635"/>
      <c r="L11" s="635"/>
      <c r="M11" s="632"/>
      <c r="N11" s="632"/>
      <c r="O11" s="632"/>
    </row>
    <row r="12" spans="1:15">
      <c r="A12" s="686"/>
      <c r="B12" s="269"/>
      <c r="C12" s="269"/>
      <c r="D12" s="269"/>
      <c r="E12" s="269"/>
      <c r="F12" s="644"/>
      <c r="G12" s="270"/>
      <c r="H12" s="644"/>
      <c r="I12" s="269"/>
      <c r="J12" s="644"/>
      <c r="K12" s="635"/>
      <c r="L12" s="635"/>
      <c r="M12" s="632"/>
      <c r="N12" s="632"/>
      <c r="O12" s="632"/>
    </row>
    <row r="13" spans="1:15">
      <c r="A13" s="685"/>
      <c r="B13" s="269"/>
      <c r="C13" s="269"/>
      <c r="D13" s="271"/>
      <c r="E13" s="271"/>
      <c r="F13" s="644"/>
      <c r="G13" s="271"/>
      <c r="H13" s="644"/>
      <c r="I13" s="269"/>
      <c r="J13" s="644"/>
      <c r="K13" s="635"/>
      <c r="L13" s="635"/>
      <c r="M13" s="632"/>
      <c r="N13" s="632"/>
      <c r="O13" s="632"/>
    </row>
    <row r="14" spans="1:15">
      <c r="A14" s="685"/>
      <c r="B14" s="269"/>
      <c r="C14" s="269"/>
      <c r="D14" s="269"/>
      <c r="E14" s="269"/>
      <c r="F14" s="644"/>
      <c r="G14" s="270"/>
      <c r="H14" s="644"/>
      <c r="I14" s="269"/>
      <c r="J14" s="644"/>
      <c r="K14" s="635"/>
      <c r="L14" s="635"/>
      <c r="M14" s="632"/>
      <c r="N14" s="632"/>
      <c r="O14" s="632"/>
    </row>
    <row r="15" spans="1:15">
      <c r="A15" s="685"/>
      <c r="B15" s="269"/>
      <c r="C15" s="269"/>
      <c r="D15" s="269"/>
      <c r="E15" s="269"/>
      <c r="F15" s="644"/>
      <c r="G15" s="270"/>
      <c r="H15" s="644"/>
      <c r="I15" s="269"/>
      <c r="J15" s="644"/>
      <c r="K15" s="635"/>
      <c r="L15" s="635"/>
      <c r="M15" s="632"/>
      <c r="N15" s="632"/>
      <c r="O15" s="632"/>
    </row>
    <row r="16" spans="1:15">
      <c r="A16" s="685"/>
      <c r="B16" s="269"/>
      <c r="C16" s="269"/>
      <c r="D16" s="269"/>
      <c r="E16" s="269"/>
      <c r="F16" s="644"/>
      <c r="G16" s="270"/>
      <c r="H16" s="644"/>
      <c r="I16" s="269"/>
      <c r="J16" s="644"/>
      <c r="K16" s="635"/>
      <c r="L16" s="635"/>
      <c r="M16" s="632"/>
      <c r="N16" s="632"/>
      <c r="O16" s="632"/>
    </row>
    <row r="17" spans="1:15">
      <c r="A17" s="685"/>
      <c r="B17" s="269"/>
      <c r="C17" s="269"/>
      <c r="D17" s="269"/>
      <c r="E17" s="269"/>
      <c r="F17" s="644"/>
      <c r="G17" s="270"/>
      <c r="H17" s="644"/>
      <c r="I17" s="269"/>
      <c r="J17" s="644"/>
      <c r="K17" s="635"/>
      <c r="L17" s="635"/>
      <c r="M17" s="632"/>
      <c r="N17" s="632"/>
      <c r="O17" s="632"/>
    </row>
    <row r="18" spans="1:15">
      <c r="A18" s="685"/>
      <c r="B18" s="269"/>
      <c r="C18" s="269"/>
      <c r="D18" s="269"/>
      <c r="E18" s="269"/>
      <c r="F18" s="644"/>
      <c r="G18" s="270"/>
      <c r="H18" s="644"/>
      <c r="I18" s="269"/>
      <c r="J18" s="644"/>
      <c r="K18" s="635"/>
      <c r="L18" s="635"/>
      <c r="M18" s="632"/>
      <c r="N18" s="632"/>
      <c r="O18" s="632"/>
    </row>
    <row r="19" spans="1:15">
      <c r="A19" s="685"/>
      <c r="B19" s="269"/>
      <c r="C19" s="269"/>
      <c r="D19" s="269"/>
      <c r="E19" s="269"/>
      <c r="F19" s="644"/>
      <c r="G19" s="270"/>
      <c r="H19" s="644"/>
      <c r="I19" s="269"/>
      <c r="J19" s="644"/>
      <c r="K19" s="635"/>
      <c r="L19" s="635"/>
      <c r="M19" s="632"/>
      <c r="N19" s="632"/>
      <c r="O19" s="632"/>
    </row>
    <row r="20" spans="1:15">
      <c r="A20" s="638"/>
      <c r="B20" s="269"/>
      <c r="C20" s="269"/>
      <c r="D20" s="269"/>
      <c r="E20" s="269"/>
      <c r="F20" s="644"/>
      <c r="G20" s="270"/>
      <c r="H20" s="644"/>
      <c r="I20" s="269"/>
      <c r="J20" s="644"/>
      <c r="K20" s="635"/>
      <c r="L20" s="635"/>
      <c r="M20" s="632"/>
      <c r="N20" s="632"/>
      <c r="O20" s="632"/>
    </row>
    <row r="21" spans="1:15">
      <c r="A21" s="646" t="s">
        <v>1026</v>
      </c>
      <c r="B21" s="646"/>
      <c r="C21" s="646"/>
      <c r="D21" s="646"/>
      <c r="E21" s="646"/>
      <c r="F21" s="646"/>
      <c r="G21" s="646"/>
      <c r="H21" s="646"/>
      <c r="I21" s="632"/>
      <c r="J21" s="632"/>
      <c r="K21" s="632"/>
      <c r="L21" s="632"/>
      <c r="M21" s="632"/>
      <c r="N21" s="632"/>
      <c r="O21" s="632"/>
    </row>
    <row r="22" spans="1:15">
      <c r="A22" s="646" t="s">
        <v>1129</v>
      </c>
      <c r="B22" s="646"/>
      <c r="C22" s="646"/>
      <c r="D22" s="646"/>
      <c r="E22" s="646"/>
      <c r="F22" s="646"/>
      <c r="G22" s="646"/>
      <c r="H22" s="646"/>
      <c r="I22" s="632"/>
      <c r="J22" s="632"/>
      <c r="K22" s="632"/>
      <c r="L22" s="632"/>
      <c r="M22" s="632"/>
      <c r="N22" s="632"/>
      <c r="O22" s="632"/>
    </row>
    <row r="23" spans="1:15">
      <c r="B23" s="272"/>
      <c r="C23" s="217"/>
      <c r="D23" s="217"/>
      <c r="E23" s="218"/>
      <c r="F23" s="632"/>
      <c r="G23" s="217"/>
      <c r="H23" s="217"/>
      <c r="I23" s="632"/>
      <c r="J23" s="632"/>
      <c r="K23" s="632"/>
      <c r="L23" s="632"/>
      <c r="M23" s="632"/>
      <c r="N23" s="632"/>
      <c r="O23" s="632"/>
    </row>
    <row r="24" spans="1:15">
      <c r="B24" s="261" t="s">
        <v>422</v>
      </c>
      <c r="C24" s="262"/>
      <c r="D24" s="262"/>
      <c r="E24" s="262" t="s">
        <v>103</v>
      </c>
      <c r="F24" s="632"/>
      <c r="G24" s="217"/>
      <c r="H24" s="217"/>
      <c r="I24" s="632"/>
      <c r="J24" s="632"/>
      <c r="K24" s="632"/>
      <c r="L24" s="632"/>
      <c r="M24" s="632"/>
      <c r="N24" s="632"/>
      <c r="O24" s="632"/>
    </row>
    <row r="25" spans="1:15">
      <c r="A25" s="651" t="s">
        <v>1114</v>
      </c>
      <c r="B25" s="652"/>
      <c r="C25" s="647"/>
      <c r="D25" s="647"/>
      <c r="E25" s="647"/>
      <c r="F25" s="647"/>
      <c r="G25" s="648"/>
      <c r="H25" s="648"/>
      <c r="I25" s="647"/>
      <c r="J25" s="647"/>
      <c r="K25" s="649"/>
      <c r="L25" s="265"/>
      <c r="M25" s="265"/>
      <c r="N25" s="265"/>
      <c r="O25" s="266"/>
    </row>
    <row r="26" spans="1:15" ht="24.75" customHeight="1">
      <c r="A26" s="651" t="s">
        <v>777</v>
      </c>
      <c r="B26" s="652"/>
      <c r="C26" s="647"/>
      <c r="D26" s="647"/>
      <c r="E26" s="647"/>
      <c r="F26" s="647"/>
      <c r="G26" s="651" t="s">
        <v>1023</v>
      </c>
      <c r="H26" s="652"/>
      <c r="I26" s="647"/>
      <c r="J26" s="647"/>
      <c r="K26" s="649"/>
      <c r="L26" s="653"/>
      <c r="M26" s="2315"/>
      <c r="N26" s="2315"/>
      <c r="O26" s="2315"/>
    </row>
    <row r="27" spans="1:15" ht="29.25" customHeight="1">
      <c r="A27" s="683" t="s">
        <v>1029</v>
      </c>
      <c r="B27" s="682" t="s">
        <v>1030</v>
      </c>
      <c r="C27" s="681"/>
      <c r="D27" s="680"/>
      <c r="E27" s="646"/>
      <c r="F27" s="646"/>
      <c r="G27" s="656" t="s">
        <v>1031</v>
      </c>
      <c r="H27" s="2310" t="s">
        <v>1032</v>
      </c>
      <c r="I27" s="2310"/>
      <c r="J27" s="2309"/>
      <c r="L27" s="658"/>
      <c r="M27" s="2316"/>
      <c r="N27" s="2316"/>
      <c r="O27" s="2316"/>
    </row>
    <row r="28" spans="1:15">
      <c r="A28" s="673" t="s">
        <v>1033</v>
      </c>
      <c r="B28" s="676" t="s">
        <v>1034</v>
      </c>
      <c r="C28" s="679"/>
      <c r="D28" s="678"/>
      <c r="E28" s="646"/>
      <c r="F28" s="646"/>
      <c r="G28" s="661" t="s">
        <v>438</v>
      </c>
      <c r="H28" s="2306" t="s">
        <v>1035</v>
      </c>
      <c r="I28" s="2306"/>
      <c r="J28" s="2303"/>
      <c r="L28" s="662"/>
      <c r="M28" s="662"/>
      <c r="N28" s="662"/>
      <c r="O28" s="662"/>
    </row>
    <row r="29" spans="1:15">
      <c r="A29" s="673" t="s">
        <v>1036</v>
      </c>
      <c r="B29" s="676" t="s">
        <v>1037</v>
      </c>
      <c r="C29" s="679"/>
      <c r="D29" s="678"/>
      <c r="E29" s="646"/>
      <c r="F29" s="646"/>
      <c r="G29" s="661" t="s">
        <v>1038</v>
      </c>
      <c r="H29" s="2306" t="s">
        <v>1039</v>
      </c>
      <c r="I29" s="2306"/>
      <c r="J29" s="2303"/>
    </row>
    <row r="30" spans="1:15">
      <c r="A30" s="673" t="s">
        <v>1040</v>
      </c>
      <c r="B30" s="676" t="s">
        <v>1041</v>
      </c>
      <c r="C30" s="679"/>
      <c r="D30" s="678"/>
      <c r="E30" s="646"/>
      <c r="F30" s="646"/>
      <c r="G30" s="661" t="s">
        <v>1042</v>
      </c>
      <c r="H30" s="2306" t="s">
        <v>1043</v>
      </c>
      <c r="I30" s="2306"/>
      <c r="J30" s="2303"/>
      <c r="L30" s="649"/>
      <c r="M30" s="647"/>
      <c r="N30" s="647"/>
      <c r="O30" s="647"/>
    </row>
    <row r="31" spans="1:15">
      <c r="A31" s="673" t="s">
        <v>1044</v>
      </c>
      <c r="B31" s="676" t="s">
        <v>1045</v>
      </c>
      <c r="C31" s="679"/>
      <c r="D31" s="678"/>
      <c r="E31" s="646"/>
      <c r="F31" s="646"/>
      <c r="G31" s="661" t="s">
        <v>1046</v>
      </c>
      <c r="H31" s="2306" t="s">
        <v>1047</v>
      </c>
      <c r="I31" s="2306"/>
      <c r="J31" s="2303"/>
      <c r="L31" s="649"/>
      <c r="M31" s="647"/>
      <c r="N31" s="647"/>
      <c r="O31" s="647"/>
    </row>
    <row r="32" spans="1:15">
      <c r="A32" s="673" t="s">
        <v>1048</v>
      </c>
      <c r="B32" s="676" t="s">
        <v>1049</v>
      </c>
      <c r="C32" s="679"/>
      <c r="D32" s="678"/>
      <c r="E32" s="646"/>
      <c r="F32" s="646"/>
      <c r="G32" s="661" t="s">
        <v>1050</v>
      </c>
      <c r="H32" s="2306" t="s">
        <v>449</v>
      </c>
      <c r="I32" s="2306"/>
      <c r="J32" s="2303"/>
      <c r="L32" s="649"/>
      <c r="M32" s="647"/>
      <c r="N32" s="647"/>
      <c r="O32" s="647"/>
    </row>
    <row r="33" spans="1:15">
      <c r="A33" s="673" t="s">
        <v>1051</v>
      </c>
      <c r="B33" s="676" t="s">
        <v>1052</v>
      </c>
      <c r="C33" s="679"/>
      <c r="D33" s="678"/>
      <c r="E33" s="646"/>
      <c r="F33" s="646"/>
      <c r="G33" s="665" t="s">
        <v>1053</v>
      </c>
      <c r="H33" s="2304" t="s">
        <v>1054</v>
      </c>
      <c r="I33" s="2304"/>
      <c r="J33" s="2305"/>
      <c r="L33" s="649"/>
      <c r="M33" s="647"/>
      <c r="N33" s="647"/>
      <c r="O33" s="647"/>
    </row>
    <row r="34" spans="1:15">
      <c r="A34" s="673" t="s">
        <v>1055</v>
      </c>
      <c r="B34" s="676" t="s">
        <v>1056</v>
      </c>
      <c r="C34" s="679"/>
      <c r="D34" s="678"/>
      <c r="E34" s="646"/>
      <c r="F34" s="646"/>
      <c r="G34" s="646"/>
      <c r="H34" s="646"/>
      <c r="I34" s="646"/>
      <c r="J34" s="646"/>
      <c r="L34" s="649"/>
      <c r="M34" s="647"/>
      <c r="N34" s="647"/>
      <c r="O34" s="647"/>
    </row>
    <row r="35" spans="1:15">
      <c r="A35" s="673" t="s">
        <v>1057</v>
      </c>
      <c r="B35" s="676" t="s">
        <v>1058</v>
      </c>
      <c r="C35" s="679"/>
      <c r="D35" s="678"/>
      <c r="E35" s="646"/>
      <c r="F35" s="646"/>
      <c r="G35" s="646"/>
      <c r="H35" s="646"/>
      <c r="I35" s="646"/>
      <c r="J35" s="646"/>
      <c r="L35" s="649"/>
      <c r="M35" s="647"/>
      <c r="N35" s="647"/>
      <c r="O35" s="647"/>
    </row>
    <row r="36" spans="1:15">
      <c r="A36" s="673" t="s">
        <v>1046</v>
      </c>
      <c r="B36" s="676" t="s">
        <v>1059</v>
      </c>
      <c r="C36" s="679"/>
      <c r="D36" s="678"/>
      <c r="E36" s="646"/>
      <c r="F36" s="646"/>
      <c r="G36" s="646"/>
      <c r="H36" s="646"/>
      <c r="I36" s="646"/>
      <c r="J36" s="646"/>
      <c r="L36" s="649"/>
      <c r="M36" s="647"/>
      <c r="N36" s="647"/>
      <c r="O36" s="647"/>
    </row>
    <row r="37" spans="1:15">
      <c r="A37" s="673" t="s">
        <v>1060</v>
      </c>
      <c r="B37" s="676" t="s">
        <v>1061</v>
      </c>
      <c r="C37" s="679"/>
      <c r="D37" s="678"/>
      <c r="E37" s="646"/>
      <c r="F37" s="646"/>
      <c r="G37" s="646"/>
      <c r="H37" s="646"/>
      <c r="I37" s="646"/>
      <c r="J37" s="646"/>
      <c r="L37" s="649"/>
      <c r="M37" s="647"/>
      <c r="N37" s="647"/>
      <c r="O37" s="647"/>
    </row>
    <row r="38" spans="1:15">
      <c r="A38" s="673" t="s">
        <v>1062</v>
      </c>
      <c r="B38" s="676" t="s">
        <v>1063</v>
      </c>
      <c r="C38" s="679"/>
      <c r="D38" s="678"/>
      <c r="E38" s="646"/>
      <c r="F38" s="646"/>
      <c r="G38" s="646"/>
      <c r="H38" s="646"/>
      <c r="I38" s="646"/>
      <c r="J38" s="646"/>
      <c r="L38" s="649"/>
      <c r="M38" s="647"/>
      <c r="N38" s="647"/>
      <c r="O38" s="647"/>
    </row>
    <row r="39" spans="1:15">
      <c r="A39" s="673" t="s">
        <v>1064</v>
      </c>
      <c r="B39" s="676" t="s">
        <v>1065</v>
      </c>
      <c r="C39" s="679"/>
      <c r="D39" s="678"/>
      <c r="E39" s="646"/>
      <c r="F39" s="646"/>
      <c r="G39" s="646"/>
      <c r="H39" s="646"/>
      <c r="I39" s="646"/>
      <c r="J39" s="646"/>
      <c r="L39" s="649"/>
      <c r="M39" s="647"/>
      <c r="N39" s="647"/>
      <c r="O39" s="647"/>
    </row>
    <row r="40" spans="1:15">
      <c r="A40" s="673" t="s">
        <v>1066</v>
      </c>
      <c r="B40" s="676" t="s">
        <v>1067</v>
      </c>
      <c r="C40" s="679"/>
      <c r="D40" s="678"/>
      <c r="E40" s="646"/>
      <c r="F40" s="646"/>
      <c r="G40" s="646"/>
      <c r="H40" s="646"/>
      <c r="I40" s="646"/>
      <c r="J40" s="646"/>
      <c r="L40" s="649"/>
      <c r="M40" s="647"/>
      <c r="N40" s="647"/>
      <c r="O40" s="647"/>
    </row>
    <row r="41" spans="1:15">
      <c r="A41" s="673" t="s">
        <v>1068</v>
      </c>
      <c r="B41" s="676" t="s">
        <v>1069</v>
      </c>
      <c r="C41" s="679"/>
      <c r="D41" s="678"/>
      <c r="E41" s="646"/>
      <c r="F41" s="646"/>
      <c r="G41" s="646"/>
      <c r="H41" s="646"/>
      <c r="I41" s="646"/>
      <c r="J41" s="646"/>
      <c r="L41" s="649"/>
      <c r="M41" s="647"/>
      <c r="N41" s="647"/>
      <c r="O41" s="647"/>
    </row>
    <row r="42" spans="1:15">
      <c r="A42" s="673" t="s">
        <v>1070</v>
      </c>
      <c r="B42" s="676" t="s">
        <v>1071</v>
      </c>
      <c r="C42" s="676"/>
      <c r="D42" s="677"/>
      <c r="E42" s="646"/>
      <c r="F42" s="646"/>
      <c r="G42" s="646"/>
      <c r="H42" s="646"/>
      <c r="I42" s="646"/>
      <c r="J42" s="646"/>
    </row>
    <row r="43" spans="1:15">
      <c r="A43" s="673" t="s">
        <v>1072</v>
      </c>
      <c r="B43" s="676" t="s">
        <v>1073</v>
      </c>
      <c r="C43" s="676"/>
      <c r="D43" s="677"/>
      <c r="E43" s="646"/>
      <c r="F43" s="646"/>
      <c r="G43" s="646"/>
      <c r="H43" s="646"/>
      <c r="I43" s="646"/>
      <c r="J43" s="646"/>
    </row>
    <row r="44" spans="1:15">
      <c r="A44" s="673" t="s">
        <v>1074</v>
      </c>
      <c r="B44" s="676" t="s">
        <v>1075</v>
      </c>
      <c r="C44" s="676"/>
      <c r="D44" s="677"/>
      <c r="E44" s="646"/>
      <c r="F44" s="646"/>
      <c r="G44" s="646"/>
      <c r="H44" s="646"/>
      <c r="I44" s="646"/>
      <c r="J44" s="646"/>
    </row>
    <row r="45" spans="1:15">
      <c r="A45" s="673" t="s">
        <v>1076</v>
      </c>
      <c r="B45" s="676" t="s">
        <v>1077</v>
      </c>
      <c r="C45" s="676"/>
      <c r="D45" s="677"/>
      <c r="E45" s="646"/>
      <c r="F45" s="646"/>
      <c r="G45" s="646"/>
      <c r="H45" s="646"/>
      <c r="I45" s="646"/>
      <c r="J45" s="646"/>
    </row>
    <row r="46" spans="1:15">
      <c r="A46" s="673" t="s">
        <v>1078</v>
      </c>
      <c r="B46" s="676" t="s">
        <v>1079</v>
      </c>
      <c r="C46" s="676"/>
      <c r="D46" s="677"/>
      <c r="E46" s="646"/>
      <c r="F46" s="646"/>
      <c r="G46" s="646"/>
      <c r="H46" s="646"/>
      <c r="I46" s="646"/>
      <c r="J46" s="646"/>
    </row>
    <row r="47" spans="1:15">
      <c r="A47" s="673" t="s">
        <v>1080</v>
      </c>
      <c r="B47" s="676" t="s">
        <v>1081</v>
      </c>
      <c r="C47" s="676"/>
      <c r="D47" s="677"/>
      <c r="E47" s="646"/>
      <c r="F47" s="646"/>
      <c r="G47" s="646"/>
      <c r="H47" s="646"/>
      <c r="I47" s="646"/>
      <c r="J47" s="646"/>
    </row>
    <row r="48" spans="1:15" ht="33" customHeight="1">
      <c r="A48" s="673" t="s">
        <v>1082</v>
      </c>
      <c r="B48" s="2301" t="s">
        <v>1083</v>
      </c>
      <c r="C48" s="2322"/>
      <c r="D48" s="2323"/>
      <c r="E48" s="646"/>
      <c r="F48" s="646"/>
      <c r="G48" s="646"/>
      <c r="H48" s="646"/>
      <c r="I48" s="646"/>
      <c r="J48" s="646"/>
    </row>
    <row r="49" spans="1:10">
      <c r="A49" s="673" t="s">
        <v>1084</v>
      </c>
      <c r="B49" s="2301" t="s">
        <v>1085</v>
      </c>
      <c r="C49" s="2322"/>
      <c r="D49" s="2323"/>
      <c r="E49" s="646"/>
      <c r="F49" s="646"/>
      <c r="G49" s="646"/>
      <c r="H49" s="646"/>
      <c r="I49" s="646"/>
      <c r="J49" s="646"/>
    </row>
    <row r="50" spans="1:10" ht="26.25" customHeight="1">
      <c r="A50" s="673" t="s">
        <v>1086</v>
      </c>
      <c r="B50" s="2301" t="s">
        <v>1087</v>
      </c>
      <c r="C50" s="2322"/>
      <c r="D50" s="2323"/>
      <c r="E50" s="646"/>
      <c r="F50" s="646"/>
      <c r="G50" s="646"/>
      <c r="H50" s="646"/>
      <c r="I50" s="646"/>
      <c r="J50" s="646"/>
    </row>
    <row r="51" spans="1:10" ht="20.25" customHeight="1">
      <c r="A51" s="673" t="s">
        <v>1088</v>
      </c>
      <c r="B51" s="2301" t="s">
        <v>1089</v>
      </c>
      <c r="C51" s="2322"/>
      <c r="D51" s="2323"/>
      <c r="E51" s="646"/>
      <c r="F51" s="646"/>
      <c r="G51" s="646"/>
      <c r="H51" s="646"/>
      <c r="I51" s="646"/>
      <c r="J51" s="646"/>
    </row>
    <row r="52" spans="1:10" ht="24.75" customHeight="1">
      <c r="A52" s="673" t="s">
        <v>1090</v>
      </c>
      <c r="B52" s="2301" t="s">
        <v>1091</v>
      </c>
      <c r="C52" s="2322"/>
      <c r="D52" s="2323"/>
      <c r="E52" s="646"/>
      <c r="F52" s="646"/>
      <c r="G52" s="646"/>
      <c r="H52" s="646"/>
      <c r="I52" s="646"/>
      <c r="J52" s="646"/>
    </row>
    <row r="53" spans="1:10">
      <c r="A53" s="673" t="s">
        <v>1092</v>
      </c>
      <c r="B53" s="2301" t="s">
        <v>1093</v>
      </c>
      <c r="C53" s="2322"/>
      <c r="D53" s="2323"/>
      <c r="E53" s="646"/>
      <c r="F53" s="646"/>
      <c r="G53" s="646"/>
      <c r="H53" s="646"/>
      <c r="I53" s="646"/>
      <c r="J53" s="646"/>
    </row>
    <row r="54" spans="1:10" ht="32.25" customHeight="1">
      <c r="A54" s="673" t="s">
        <v>1094</v>
      </c>
      <c r="B54" s="2301" t="s">
        <v>1095</v>
      </c>
      <c r="C54" s="2322"/>
      <c r="D54" s="2323"/>
    </row>
    <row r="55" spans="1:10">
      <c r="A55" s="673" t="s">
        <v>1096</v>
      </c>
      <c r="B55" s="2301" t="s">
        <v>1097</v>
      </c>
      <c r="C55" s="2322"/>
      <c r="D55" s="2323"/>
    </row>
    <row r="56" spans="1:10">
      <c r="A56" s="673" t="s">
        <v>1098</v>
      </c>
      <c r="B56" s="2301" t="s">
        <v>1099</v>
      </c>
      <c r="C56" s="2322"/>
      <c r="D56" s="2323"/>
    </row>
    <row r="57" spans="1:10" ht="39" customHeight="1">
      <c r="A57" s="673" t="s">
        <v>1100</v>
      </c>
      <c r="B57" s="2301" t="s">
        <v>1101</v>
      </c>
      <c r="C57" s="2322"/>
      <c r="D57" s="2323"/>
    </row>
    <row r="58" spans="1:10">
      <c r="A58" s="673" t="s">
        <v>1102</v>
      </c>
      <c r="B58" s="676" t="s">
        <v>1103</v>
      </c>
      <c r="C58" s="675"/>
      <c r="D58" s="674"/>
    </row>
    <row r="59" spans="1:10">
      <c r="A59" s="673" t="s">
        <v>1104</v>
      </c>
      <c r="B59" s="676" t="s">
        <v>1105</v>
      </c>
      <c r="C59" s="675"/>
      <c r="D59" s="674"/>
    </row>
    <row r="60" spans="1:10" ht="53.25" customHeight="1">
      <c r="A60" s="673" t="s">
        <v>1106</v>
      </c>
      <c r="B60" s="2301" t="s">
        <v>1107</v>
      </c>
      <c r="C60" s="2322"/>
      <c r="D60" s="2323"/>
    </row>
    <row r="61" spans="1:10">
      <c r="A61" s="673" t="s">
        <v>1108</v>
      </c>
      <c r="B61" s="676" t="s">
        <v>1109</v>
      </c>
      <c r="C61" s="675"/>
      <c r="D61" s="674"/>
    </row>
    <row r="62" spans="1:10" ht="30.75" customHeight="1">
      <c r="A62" s="673" t="s">
        <v>1110</v>
      </c>
      <c r="B62" s="2301" t="s">
        <v>1111</v>
      </c>
      <c r="C62" s="2322"/>
      <c r="D62" s="2323"/>
    </row>
    <row r="63" spans="1:10">
      <c r="A63" s="672" t="s">
        <v>1112</v>
      </c>
      <c r="B63" s="671" t="s">
        <v>1113</v>
      </c>
      <c r="C63" s="670"/>
      <c r="D63" s="669"/>
    </row>
    <row r="68" spans="1:15">
      <c r="A68" s="651"/>
      <c r="B68" s="646"/>
    </row>
    <row r="69" spans="1:15">
      <c r="A69" s="651"/>
      <c r="B69" s="646"/>
    </row>
    <row r="70" spans="1:15">
      <c r="A70" s="651"/>
      <c r="B70" s="646"/>
    </row>
    <row r="78" spans="1:15">
      <c r="F78" s="650"/>
      <c r="G78" s="217"/>
      <c r="H78" s="217"/>
      <c r="I78" s="632"/>
      <c r="J78" s="632"/>
      <c r="K78" s="632"/>
      <c r="L78" s="632"/>
      <c r="M78" s="632"/>
      <c r="N78" s="632"/>
      <c r="O78" s="632"/>
    </row>
    <row r="79" spans="1:15">
      <c r="F79" s="262"/>
      <c r="G79" s="262"/>
      <c r="H79" s="262"/>
      <c r="I79" s="632"/>
      <c r="J79" s="632"/>
      <c r="K79" s="632"/>
      <c r="L79" s="632"/>
      <c r="M79" s="632"/>
      <c r="N79" s="632"/>
      <c r="O79" s="632"/>
    </row>
    <row r="82" spans="2:15" ht="33.6">
      <c r="B82" s="667"/>
      <c r="C82" s="667"/>
      <c r="D82" s="667"/>
      <c r="E82" s="667"/>
      <c r="F82" s="667"/>
      <c r="G82" s="667"/>
      <c r="H82" s="667"/>
      <c r="I82" s="667"/>
      <c r="J82" s="667"/>
      <c r="K82" s="632"/>
      <c r="L82" s="632"/>
      <c r="M82" s="632"/>
      <c r="N82" s="632"/>
      <c r="O82" s="632"/>
    </row>
  </sheetData>
  <mergeCells count="32">
    <mergeCell ref="D8:D9"/>
    <mergeCell ref="A1:B1"/>
    <mergeCell ref="A2:B2"/>
    <mergeCell ref="A8:A9"/>
    <mergeCell ref="B8:B9"/>
    <mergeCell ref="C8:C9"/>
    <mergeCell ref="E8:E9"/>
    <mergeCell ref="F8:G8"/>
    <mergeCell ref="H8:I8"/>
    <mergeCell ref="J8:J9"/>
    <mergeCell ref="M26:M27"/>
    <mergeCell ref="B51:D51"/>
    <mergeCell ref="O26:O27"/>
    <mergeCell ref="H27:J27"/>
    <mergeCell ref="H28:J28"/>
    <mergeCell ref="H29:J29"/>
    <mergeCell ref="H30:J30"/>
    <mergeCell ref="H31:J31"/>
    <mergeCell ref="N26:N27"/>
    <mergeCell ref="H32:J32"/>
    <mergeCell ref="H33:J33"/>
    <mergeCell ref="B48:D48"/>
    <mergeCell ref="B49:D49"/>
    <mergeCell ref="B50:D50"/>
    <mergeCell ref="B60:D60"/>
    <mergeCell ref="B62:D62"/>
    <mergeCell ref="B52:D52"/>
    <mergeCell ref="B53:D53"/>
    <mergeCell ref="B54:D54"/>
    <mergeCell ref="B55:D55"/>
    <mergeCell ref="B56:D56"/>
    <mergeCell ref="B57:D57"/>
  </mergeCells>
  <dataValidations count="2">
    <dataValidation type="list" allowBlank="1" showInputMessage="1" showErrorMessage="1" sqref="D11:D20 IZ11:IZ20 SV11:SV20 ACR11:ACR20 AMN11:AMN20 AWJ11:AWJ20 BGF11:BGF20 BQB11:BQB20 BZX11:BZX20 CJT11:CJT20 CTP11:CTP20 DDL11:DDL20 DNH11:DNH20 DXD11:DXD20 EGZ11:EGZ20 EQV11:EQV20 FAR11:FAR20 FKN11:FKN20 FUJ11:FUJ20 GEF11:GEF20 GOB11:GOB20 GXX11:GXX20 HHT11:HHT20 HRP11:HRP20 IBL11:IBL20 ILH11:ILH20 IVD11:IVD20 JEZ11:JEZ20 JOV11:JOV20 JYR11:JYR20 KIN11:KIN20 KSJ11:KSJ20 LCF11:LCF20 LMB11:LMB20 LVX11:LVX20 MFT11:MFT20 MPP11:MPP20 MZL11:MZL20 NJH11:NJH20 NTD11:NTD20 OCZ11:OCZ20 OMV11:OMV20 OWR11:OWR20 PGN11:PGN20 PQJ11:PQJ20 QAF11:QAF20 QKB11:QKB20 QTX11:QTX20 RDT11:RDT20 RNP11:RNP20 RXL11:RXL20 SHH11:SHH20 SRD11:SRD20 TAZ11:TAZ20 TKV11:TKV20 TUR11:TUR20 UEN11:UEN20 UOJ11:UOJ20 UYF11:UYF20 VIB11:VIB20 VRX11:VRX20 WBT11:WBT20 WLP11:WLP20 WVL11:WVL20 D65547:D65556 IZ65547:IZ65556 SV65547:SV65556 ACR65547:ACR65556 AMN65547:AMN65556 AWJ65547:AWJ65556 BGF65547:BGF65556 BQB65547:BQB65556 BZX65547:BZX65556 CJT65547:CJT65556 CTP65547:CTP65556 DDL65547:DDL65556 DNH65547:DNH65556 DXD65547:DXD65556 EGZ65547:EGZ65556 EQV65547:EQV65556 FAR65547:FAR65556 FKN65547:FKN65556 FUJ65547:FUJ65556 GEF65547:GEF65556 GOB65547:GOB65556 GXX65547:GXX65556 HHT65547:HHT65556 HRP65547:HRP65556 IBL65547:IBL65556 ILH65547:ILH65556 IVD65547:IVD65556 JEZ65547:JEZ65556 JOV65547:JOV65556 JYR65547:JYR65556 KIN65547:KIN65556 KSJ65547:KSJ65556 LCF65547:LCF65556 LMB65547:LMB65556 LVX65547:LVX65556 MFT65547:MFT65556 MPP65547:MPP65556 MZL65547:MZL65556 NJH65547:NJH65556 NTD65547:NTD65556 OCZ65547:OCZ65556 OMV65547:OMV65556 OWR65547:OWR65556 PGN65547:PGN65556 PQJ65547:PQJ65556 QAF65547:QAF65556 QKB65547:QKB65556 QTX65547:QTX65556 RDT65547:RDT65556 RNP65547:RNP65556 RXL65547:RXL65556 SHH65547:SHH65556 SRD65547:SRD65556 TAZ65547:TAZ65556 TKV65547:TKV65556 TUR65547:TUR65556 UEN65547:UEN65556 UOJ65547:UOJ65556 UYF65547:UYF65556 VIB65547:VIB65556 VRX65547:VRX65556 WBT65547:WBT65556 WLP65547:WLP65556 WVL65547:WVL65556 D131083:D131092 IZ131083:IZ131092 SV131083:SV131092 ACR131083:ACR131092 AMN131083:AMN131092 AWJ131083:AWJ131092 BGF131083:BGF131092 BQB131083:BQB131092 BZX131083:BZX131092 CJT131083:CJT131092 CTP131083:CTP131092 DDL131083:DDL131092 DNH131083:DNH131092 DXD131083:DXD131092 EGZ131083:EGZ131092 EQV131083:EQV131092 FAR131083:FAR131092 FKN131083:FKN131092 FUJ131083:FUJ131092 GEF131083:GEF131092 GOB131083:GOB131092 GXX131083:GXX131092 HHT131083:HHT131092 HRP131083:HRP131092 IBL131083:IBL131092 ILH131083:ILH131092 IVD131083:IVD131092 JEZ131083:JEZ131092 JOV131083:JOV131092 JYR131083:JYR131092 KIN131083:KIN131092 KSJ131083:KSJ131092 LCF131083:LCF131092 LMB131083:LMB131092 LVX131083:LVX131092 MFT131083:MFT131092 MPP131083:MPP131092 MZL131083:MZL131092 NJH131083:NJH131092 NTD131083:NTD131092 OCZ131083:OCZ131092 OMV131083:OMV131092 OWR131083:OWR131092 PGN131083:PGN131092 PQJ131083:PQJ131092 QAF131083:QAF131092 QKB131083:QKB131092 QTX131083:QTX131092 RDT131083:RDT131092 RNP131083:RNP131092 RXL131083:RXL131092 SHH131083:SHH131092 SRD131083:SRD131092 TAZ131083:TAZ131092 TKV131083:TKV131092 TUR131083:TUR131092 UEN131083:UEN131092 UOJ131083:UOJ131092 UYF131083:UYF131092 VIB131083:VIB131092 VRX131083:VRX131092 WBT131083:WBT131092 WLP131083:WLP131092 WVL131083:WVL131092 D196619:D196628 IZ196619:IZ196628 SV196619:SV196628 ACR196619:ACR196628 AMN196619:AMN196628 AWJ196619:AWJ196628 BGF196619:BGF196628 BQB196619:BQB196628 BZX196619:BZX196628 CJT196619:CJT196628 CTP196619:CTP196628 DDL196619:DDL196628 DNH196619:DNH196628 DXD196619:DXD196628 EGZ196619:EGZ196628 EQV196619:EQV196628 FAR196619:FAR196628 FKN196619:FKN196628 FUJ196619:FUJ196628 GEF196619:GEF196628 GOB196619:GOB196628 GXX196619:GXX196628 HHT196619:HHT196628 HRP196619:HRP196628 IBL196619:IBL196628 ILH196619:ILH196628 IVD196619:IVD196628 JEZ196619:JEZ196628 JOV196619:JOV196628 JYR196619:JYR196628 KIN196619:KIN196628 KSJ196619:KSJ196628 LCF196619:LCF196628 LMB196619:LMB196628 LVX196619:LVX196628 MFT196619:MFT196628 MPP196619:MPP196628 MZL196619:MZL196628 NJH196619:NJH196628 NTD196619:NTD196628 OCZ196619:OCZ196628 OMV196619:OMV196628 OWR196619:OWR196628 PGN196619:PGN196628 PQJ196619:PQJ196628 QAF196619:QAF196628 QKB196619:QKB196628 QTX196619:QTX196628 RDT196619:RDT196628 RNP196619:RNP196628 RXL196619:RXL196628 SHH196619:SHH196628 SRD196619:SRD196628 TAZ196619:TAZ196628 TKV196619:TKV196628 TUR196619:TUR196628 UEN196619:UEN196628 UOJ196619:UOJ196628 UYF196619:UYF196628 VIB196619:VIB196628 VRX196619:VRX196628 WBT196619:WBT196628 WLP196619:WLP196628 WVL196619:WVL196628 D262155:D262164 IZ262155:IZ262164 SV262155:SV262164 ACR262155:ACR262164 AMN262155:AMN262164 AWJ262155:AWJ262164 BGF262155:BGF262164 BQB262155:BQB262164 BZX262155:BZX262164 CJT262155:CJT262164 CTP262155:CTP262164 DDL262155:DDL262164 DNH262155:DNH262164 DXD262155:DXD262164 EGZ262155:EGZ262164 EQV262155:EQV262164 FAR262155:FAR262164 FKN262155:FKN262164 FUJ262155:FUJ262164 GEF262155:GEF262164 GOB262155:GOB262164 GXX262155:GXX262164 HHT262155:HHT262164 HRP262155:HRP262164 IBL262155:IBL262164 ILH262155:ILH262164 IVD262155:IVD262164 JEZ262155:JEZ262164 JOV262155:JOV262164 JYR262155:JYR262164 KIN262155:KIN262164 KSJ262155:KSJ262164 LCF262155:LCF262164 LMB262155:LMB262164 LVX262155:LVX262164 MFT262155:MFT262164 MPP262155:MPP262164 MZL262155:MZL262164 NJH262155:NJH262164 NTD262155:NTD262164 OCZ262155:OCZ262164 OMV262155:OMV262164 OWR262155:OWR262164 PGN262155:PGN262164 PQJ262155:PQJ262164 QAF262155:QAF262164 QKB262155:QKB262164 QTX262155:QTX262164 RDT262155:RDT262164 RNP262155:RNP262164 RXL262155:RXL262164 SHH262155:SHH262164 SRD262155:SRD262164 TAZ262155:TAZ262164 TKV262155:TKV262164 TUR262155:TUR262164 UEN262155:UEN262164 UOJ262155:UOJ262164 UYF262155:UYF262164 VIB262155:VIB262164 VRX262155:VRX262164 WBT262155:WBT262164 WLP262155:WLP262164 WVL262155:WVL262164 D327691:D327700 IZ327691:IZ327700 SV327691:SV327700 ACR327691:ACR327700 AMN327691:AMN327700 AWJ327691:AWJ327700 BGF327691:BGF327700 BQB327691:BQB327700 BZX327691:BZX327700 CJT327691:CJT327700 CTP327691:CTP327700 DDL327691:DDL327700 DNH327691:DNH327700 DXD327691:DXD327700 EGZ327691:EGZ327700 EQV327691:EQV327700 FAR327691:FAR327700 FKN327691:FKN327700 FUJ327691:FUJ327700 GEF327691:GEF327700 GOB327691:GOB327700 GXX327691:GXX327700 HHT327691:HHT327700 HRP327691:HRP327700 IBL327691:IBL327700 ILH327691:ILH327700 IVD327691:IVD327700 JEZ327691:JEZ327700 JOV327691:JOV327700 JYR327691:JYR327700 KIN327691:KIN327700 KSJ327691:KSJ327700 LCF327691:LCF327700 LMB327691:LMB327700 LVX327691:LVX327700 MFT327691:MFT327700 MPP327691:MPP327700 MZL327691:MZL327700 NJH327691:NJH327700 NTD327691:NTD327700 OCZ327691:OCZ327700 OMV327691:OMV327700 OWR327691:OWR327700 PGN327691:PGN327700 PQJ327691:PQJ327700 QAF327691:QAF327700 QKB327691:QKB327700 QTX327691:QTX327700 RDT327691:RDT327700 RNP327691:RNP327700 RXL327691:RXL327700 SHH327691:SHH327700 SRD327691:SRD327700 TAZ327691:TAZ327700 TKV327691:TKV327700 TUR327691:TUR327700 UEN327691:UEN327700 UOJ327691:UOJ327700 UYF327691:UYF327700 VIB327691:VIB327700 VRX327691:VRX327700 WBT327691:WBT327700 WLP327691:WLP327700 WVL327691:WVL327700 D393227:D393236 IZ393227:IZ393236 SV393227:SV393236 ACR393227:ACR393236 AMN393227:AMN393236 AWJ393227:AWJ393236 BGF393227:BGF393236 BQB393227:BQB393236 BZX393227:BZX393236 CJT393227:CJT393236 CTP393227:CTP393236 DDL393227:DDL393236 DNH393227:DNH393236 DXD393227:DXD393236 EGZ393227:EGZ393236 EQV393227:EQV393236 FAR393227:FAR393236 FKN393227:FKN393236 FUJ393227:FUJ393236 GEF393227:GEF393236 GOB393227:GOB393236 GXX393227:GXX393236 HHT393227:HHT393236 HRP393227:HRP393236 IBL393227:IBL393236 ILH393227:ILH393236 IVD393227:IVD393236 JEZ393227:JEZ393236 JOV393227:JOV393236 JYR393227:JYR393236 KIN393227:KIN393236 KSJ393227:KSJ393236 LCF393227:LCF393236 LMB393227:LMB393236 LVX393227:LVX393236 MFT393227:MFT393236 MPP393227:MPP393236 MZL393227:MZL393236 NJH393227:NJH393236 NTD393227:NTD393236 OCZ393227:OCZ393236 OMV393227:OMV393236 OWR393227:OWR393236 PGN393227:PGN393236 PQJ393227:PQJ393236 QAF393227:QAF393236 QKB393227:QKB393236 QTX393227:QTX393236 RDT393227:RDT393236 RNP393227:RNP393236 RXL393227:RXL393236 SHH393227:SHH393236 SRD393227:SRD393236 TAZ393227:TAZ393236 TKV393227:TKV393236 TUR393227:TUR393236 UEN393227:UEN393236 UOJ393227:UOJ393236 UYF393227:UYF393236 VIB393227:VIB393236 VRX393227:VRX393236 WBT393227:WBT393236 WLP393227:WLP393236 WVL393227:WVL393236 D458763:D458772 IZ458763:IZ458772 SV458763:SV458772 ACR458763:ACR458772 AMN458763:AMN458772 AWJ458763:AWJ458772 BGF458763:BGF458772 BQB458763:BQB458772 BZX458763:BZX458772 CJT458763:CJT458772 CTP458763:CTP458772 DDL458763:DDL458772 DNH458763:DNH458772 DXD458763:DXD458772 EGZ458763:EGZ458772 EQV458763:EQV458772 FAR458763:FAR458772 FKN458763:FKN458772 FUJ458763:FUJ458772 GEF458763:GEF458772 GOB458763:GOB458772 GXX458763:GXX458772 HHT458763:HHT458772 HRP458763:HRP458772 IBL458763:IBL458772 ILH458763:ILH458772 IVD458763:IVD458772 JEZ458763:JEZ458772 JOV458763:JOV458772 JYR458763:JYR458772 KIN458763:KIN458772 KSJ458763:KSJ458772 LCF458763:LCF458772 LMB458763:LMB458772 LVX458763:LVX458772 MFT458763:MFT458772 MPP458763:MPP458772 MZL458763:MZL458772 NJH458763:NJH458772 NTD458763:NTD458772 OCZ458763:OCZ458772 OMV458763:OMV458772 OWR458763:OWR458772 PGN458763:PGN458772 PQJ458763:PQJ458772 QAF458763:QAF458772 QKB458763:QKB458772 QTX458763:QTX458772 RDT458763:RDT458772 RNP458763:RNP458772 RXL458763:RXL458772 SHH458763:SHH458772 SRD458763:SRD458772 TAZ458763:TAZ458772 TKV458763:TKV458772 TUR458763:TUR458772 UEN458763:UEN458772 UOJ458763:UOJ458772 UYF458763:UYF458772 VIB458763:VIB458772 VRX458763:VRX458772 WBT458763:WBT458772 WLP458763:WLP458772 WVL458763:WVL458772 D524299:D524308 IZ524299:IZ524308 SV524299:SV524308 ACR524299:ACR524308 AMN524299:AMN524308 AWJ524299:AWJ524308 BGF524299:BGF524308 BQB524299:BQB524308 BZX524299:BZX524308 CJT524299:CJT524308 CTP524299:CTP524308 DDL524299:DDL524308 DNH524299:DNH524308 DXD524299:DXD524308 EGZ524299:EGZ524308 EQV524299:EQV524308 FAR524299:FAR524308 FKN524299:FKN524308 FUJ524299:FUJ524308 GEF524299:GEF524308 GOB524299:GOB524308 GXX524299:GXX524308 HHT524299:HHT524308 HRP524299:HRP524308 IBL524299:IBL524308 ILH524299:ILH524308 IVD524299:IVD524308 JEZ524299:JEZ524308 JOV524299:JOV524308 JYR524299:JYR524308 KIN524299:KIN524308 KSJ524299:KSJ524308 LCF524299:LCF524308 LMB524299:LMB524308 LVX524299:LVX524308 MFT524299:MFT524308 MPP524299:MPP524308 MZL524299:MZL524308 NJH524299:NJH524308 NTD524299:NTD524308 OCZ524299:OCZ524308 OMV524299:OMV524308 OWR524299:OWR524308 PGN524299:PGN524308 PQJ524299:PQJ524308 QAF524299:QAF524308 QKB524299:QKB524308 QTX524299:QTX524308 RDT524299:RDT524308 RNP524299:RNP524308 RXL524299:RXL524308 SHH524299:SHH524308 SRD524299:SRD524308 TAZ524299:TAZ524308 TKV524299:TKV524308 TUR524299:TUR524308 UEN524299:UEN524308 UOJ524299:UOJ524308 UYF524299:UYF524308 VIB524299:VIB524308 VRX524299:VRX524308 WBT524299:WBT524308 WLP524299:WLP524308 WVL524299:WVL524308 D589835:D589844 IZ589835:IZ589844 SV589835:SV589844 ACR589835:ACR589844 AMN589835:AMN589844 AWJ589835:AWJ589844 BGF589835:BGF589844 BQB589835:BQB589844 BZX589835:BZX589844 CJT589835:CJT589844 CTP589835:CTP589844 DDL589835:DDL589844 DNH589835:DNH589844 DXD589835:DXD589844 EGZ589835:EGZ589844 EQV589835:EQV589844 FAR589835:FAR589844 FKN589835:FKN589844 FUJ589835:FUJ589844 GEF589835:GEF589844 GOB589835:GOB589844 GXX589835:GXX589844 HHT589835:HHT589844 HRP589835:HRP589844 IBL589835:IBL589844 ILH589835:ILH589844 IVD589835:IVD589844 JEZ589835:JEZ589844 JOV589835:JOV589844 JYR589835:JYR589844 KIN589835:KIN589844 KSJ589835:KSJ589844 LCF589835:LCF589844 LMB589835:LMB589844 LVX589835:LVX589844 MFT589835:MFT589844 MPP589835:MPP589844 MZL589835:MZL589844 NJH589835:NJH589844 NTD589835:NTD589844 OCZ589835:OCZ589844 OMV589835:OMV589844 OWR589835:OWR589844 PGN589835:PGN589844 PQJ589835:PQJ589844 QAF589835:QAF589844 QKB589835:QKB589844 QTX589835:QTX589844 RDT589835:RDT589844 RNP589835:RNP589844 RXL589835:RXL589844 SHH589835:SHH589844 SRD589835:SRD589844 TAZ589835:TAZ589844 TKV589835:TKV589844 TUR589835:TUR589844 UEN589835:UEN589844 UOJ589835:UOJ589844 UYF589835:UYF589844 VIB589835:VIB589844 VRX589835:VRX589844 WBT589835:WBT589844 WLP589835:WLP589844 WVL589835:WVL589844 D655371:D655380 IZ655371:IZ655380 SV655371:SV655380 ACR655371:ACR655380 AMN655371:AMN655380 AWJ655371:AWJ655380 BGF655371:BGF655380 BQB655371:BQB655380 BZX655371:BZX655380 CJT655371:CJT655380 CTP655371:CTP655380 DDL655371:DDL655380 DNH655371:DNH655380 DXD655371:DXD655380 EGZ655371:EGZ655380 EQV655371:EQV655380 FAR655371:FAR655380 FKN655371:FKN655380 FUJ655371:FUJ655380 GEF655371:GEF655380 GOB655371:GOB655380 GXX655371:GXX655380 HHT655371:HHT655380 HRP655371:HRP655380 IBL655371:IBL655380 ILH655371:ILH655380 IVD655371:IVD655380 JEZ655371:JEZ655380 JOV655371:JOV655380 JYR655371:JYR655380 KIN655371:KIN655380 KSJ655371:KSJ655380 LCF655371:LCF655380 LMB655371:LMB655380 LVX655371:LVX655380 MFT655371:MFT655380 MPP655371:MPP655380 MZL655371:MZL655380 NJH655371:NJH655380 NTD655371:NTD655380 OCZ655371:OCZ655380 OMV655371:OMV655380 OWR655371:OWR655380 PGN655371:PGN655380 PQJ655371:PQJ655380 QAF655371:QAF655380 QKB655371:QKB655380 QTX655371:QTX655380 RDT655371:RDT655380 RNP655371:RNP655380 RXL655371:RXL655380 SHH655371:SHH655380 SRD655371:SRD655380 TAZ655371:TAZ655380 TKV655371:TKV655380 TUR655371:TUR655380 UEN655371:UEN655380 UOJ655371:UOJ655380 UYF655371:UYF655380 VIB655371:VIB655380 VRX655371:VRX655380 WBT655371:WBT655380 WLP655371:WLP655380 WVL655371:WVL655380 D720907:D720916 IZ720907:IZ720916 SV720907:SV720916 ACR720907:ACR720916 AMN720907:AMN720916 AWJ720907:AWJ720916 BGF720907:BGF720916 BQB720907:BQB720916 BZX720907:BZX720916 CJT720907:CJT720916 CTP720907:CTP720916 DDL720907:DDL720916 DNH720907:DNH720916 DXD720907:DXD720916 EGZ720907:EGZ720916 EQV720907:EQV720916 FAR720907:FAR720916 FKN720907:FKN720916 FUJ720907:FUJ720916 GEF720907:GEF720916 GOB720907:GOB720916 GXX720907:GXX720916 HHT720907:HHT720916 HRP720907:HRP720916 IBL720907:IBL720916 ILH720907:ILH720916 IVD720907:IVD720916 JEZ720907:JEZ720916 JOV720907:JOV720916 JYR720907:JYR720916 KIN720907:KIN720916 KSJ720907:KSJ720916 LCF720907:LCF720916 LMB720907:LMB720916 LVX720907:LVX720916 MFT720907:MFT720916 MPP720907:MPP720916 MZL720907:MZL720916 NJH720907:NJH720916 NTD720907:NTD720916 OCZ720907:OCZ720916 OMV720907:OMV720916 OWR720907:OWR720916 PGN720907:PGN720916 PQJ720907:PQJ720916 QAF720907:QAF720916 QKB720907:QKB720916 QTX720907:QTX720916 RDT720907:RDT720916 RNP720907:RNP720916 RXL720907:RXL720916 SHH720907:SHH720916 SRD720907:SRD720916 TAZ720907:TAZ720916 TKV720907:TKV720916 TUR720907:TUR720916 UEN720907:UEN720916 UOJ720907:UOJ720916 UYF720907:UYF720916 VIB720907:VIB720916 VRX720907:VRX720916 WBT720907:WBT720916 WLP720907:WLP720916 WVL720907:WVL720916 D786443:D786452 IZ786443:IZ786452 SV786443:SV786452 ACR786443:ACR786452 AMN786443:AMN786452 AWJ786443:AWJ786452 BGF786443:BGF786452 BQB786443:BQB786452 BZX786443:BZX786452 CJT786443:CJT786452 CTP786443:CTP786452 DDL786443:DDL786452 DNH786443:DNH786452 DXD786443:DXD786452 EGZ786443:EGZ786452 EQV786443:EQV786452 FAR786443:FAR786452 FKN786443:FKN786452 FUJ786443:FUJ786452 GEF786443:GEF786452 GOB786443:GOB786452 GXX786443:GXX786452 HHT786443:HHT786452 HRP786443:HRP786452 IBL786443:IBL786452 ILH786443:ILH786452 IVD786443:IVD786452 JEZ786443:JEZ786452 JOV786443:JOV786452 JYR786443:JYR786452 KIN786443:KIN786452 KSJ786443:KSJ786452 LCF786443:LCF786452 LMB786443:LMB786452 LVX786443:LVX786452 MFT786443:MFT786452 MPP786443:MPP786452 MZL786443:MZL786452 NJH786443:NJH786452 NTD786443:NTD786452 OCZ786443:OCZ786452 OMV786443:OMV786452 OWR786443:OWR786452 PGN786443:PGN786452 PQJ786443:PQJ786452 QAF786443:QAF786452 QKB786443:QKB786452 QTX786443:QTX786452 RDT786443:RDT786452 RNP786443:RNP786452 RXL786443:RXL786452 SHH786443:SHH786452 SRD786443:SRD786452 TAZ786443:TAZ786452 TKV786443:TKV786452 TUR786443:TUR786452 UEN786443:UEN786452 UOJ786443:UOJ786452 UYF786443:UYF786452 VIB786443:VIB786452 VRX786443:VRX786452 WBT786443:WBT786452 WLP786443:WLP786452 WVL786443:WVL786452 D851979:D851988 IZ851979:IZ851988 SV851979:SV851988 ACR851979:ACR851988 AMN851979:AMN851988 AWJ851979:AWJ851988 BGF851979:BGF851988 BQB851979:BQB851988 BZX851979:BZX851988 CJT851979:CJT851988 CTP851979:CTP851988 DDL851979:DDL851988 DNH851979:DNH851988 DXD851979:DXD851988 EGZ851979:EGZ851988 EQV851979:EQV851988 FAR851979:FAR851988 FKN851979:FKN851988 FUJ851979:FUJ851988 GEF851979:GEF851988 GOB851979:GOB851988 GXX851979:GXX851988 HHT851979:HHT851988 HRP851979:HRP851988 IBL851979:IBL851988 ILH851979:ILH851988 IVD851979:IVD851988 JEZ851979:JEZ851988 JOV851979:JOV851988 JYR851979:JYR851988 KIN851979:KIN851988 KSJ851979:KSJ851988 LCF851979:LCF851988 LMB851979:LMB851988 LVX851979:LVX851988 MFT851979:MFT851988 MPP851979:MPP851988 MZL851979:MZL851988 NJH851979:NJH851988 NTD851979:NTD851988 OCZ851979:OCZ851988 OMV851979:OMV851988 OWR851979:OWR851988 PGN851979:PGN851988 PQJ851979:PQJ851988 QAF851979:QAF851988 QKB851979:QKB851988 QTX851979:QTX851988 RDT851979:RDT851988 RNP851979:RNP851988 RXL851979:RXL851988 SHH851979:SHH851988 SRD851979:SRD851988 TAZ851979:TAZ851988 TKV851979:TKV851988 TUR851979:TUR851988 UEN851979:UEN851988 UOJ851979:UOJ851988 UYF851979:UYF851988 VIB851979:VIB851988 VRX851979:VRX851988 WBT851979:WBT851988 WLP851979:WLP851988 WVL851979:WVL851988 D917515:D917524 IZ917515:IZ917524 SV917515:SV917524 ACR917515:ACR917524 AMN917515:AMN917524 AWJ917515:AWJ917524 BGF917515:BGF917524 BQB917515:BQB917524 BZX917515:BZX917524 CJT917515:CJT917524 CTP917515:CTP917524 DDL917515:DDL917524 DNH917515:DNH917524 DXD917515:DXD917524 EGZ917515:EGZ917524 EQV917515:EQV917524 FAR917515:FAR917524 FKN917515:FKN917524 FUJ917515:FUJ917524 GEF917515:GEF917524 GOB917515:GOB917524 GXX917515:GXX917524 HHT917515:HHT917524 HRP917515:HRP917524 IBL917515:IBL917524 ILH917515:ILH917524 IVD917515:IVD917524 JEZ917515:JEZ917524 JOV917515:JOV917524 JYR917515:JYR917524 KIN917515:KIN917524 KSJ917515:KSJ917524 LCF917515:LCF917524 LMB917515:LMB917524 LVX917515:LVX917524 MFT917515:MFT917524 MPP917515:MPP917524 MZL917515:MZL917524 NJH917515:NJH917524 NTD917515:NTD917524 OCZ917515:OCZ917524 OMV917515:OMV917524 OWR917515:OWR917524 PGN917515:PGN917524 PQJ917515:PQJ917524 QAF917515:QAF917524 QKB917515:QKB917524 QTX917515:QTX917524 RDT917515:RDT917524 RNP917515:RNP917524 RXL917515:RXL917524 SHH917515:SHH917524 SRD917515:SRD917524 TAZ917515:TAZ917524 TKV917515:TKV917524 TUR917515:TUR917524 UEN917515:UEN917524 UOJ917515:UOJ917524 UYF917515:UYF917524 VIB917515:VIB917524 VRX917515:VRX917524 WBT917515:WBT917524 WLP917515:WLP917524 WVL917515:WVL917524 D983051:D983060 IZ983051:IZ983060 SV983051:SV983060 ACR983051:ACR983060 AMN983051:AMN983060 AWJ983051:AWJ983060 BGF983051:BGF983060 BQB983051:BQB983060 BZX983051:BZX983060 CJT983051:CJT983060 CTP983051:CTP983060 DDL983051:DDL983060 DNH983051:DNH983060 DXD983051:DXD983060 EGZ983051:EGZ983060 EQV983051:EQV983060 FAR983051:FAR983060 FKN983051:FKN983060 FUJ983051:FUJ983060 GEF983051:GEF983060 GOB983051:GOB983060 GXX983051:GXX983060 HHT983051:HHT983060 HRP983051:HRP983060 IBL983051:IBL983060 ILH983051:ILH983060 IVD983051:IVD983060 JEZ983051:JEZ983060 JOV983051:JOV983060 JYR983051:JYR983060 KIN983051:KIN983060 KSJ983051:KSJ983060 LCF983051:LCF983060 LMB983051:LMB983060 LVX983051:LVX983060 MFT983051:MFT983060 MPP983051:MPP983060 MZL983051:MZL983060 NJH983051:NJH983060 NTD983051:NTD983060 OCZ983051:OCZ983060 OMV983051:OMV983060 OWR983051:OWR983060 PGN983051:PGN983060 PQJ983051:PQJ983060 QAF983051:QAF983060 QKB983051:QKB983060 QTX983051:QTX983060 RDT983051:RDT983060 RNP983051:RNP983060 RXL983051:RXL983060 SHH983051:SHH983060 SRD983051:SRD983060 TAZ983051:TAZ983060 TKV983051:TKV983060 TUR983051:TUR983060 UEN983051:UEN983060 UOJ983051:UOJ983060 UYF983051:UYF983060 VIB983051:VIB983060 VRX983051:VRX983060 WBT983051:WBT983060 WLP983051:WLP983060 WVL983051:WVL983060" xr:uid="{00000000-0002-0000-2900-000000000000}">
      <formula1>$A$27:$A$63</formula1>
    </dataValidation>
    <dataValidation type="list" allowBlank="1" showInputMessage="1" showErrorMessage="1" sqref="G11:G20 JC11:JC20 SY11:SY20 ACU11:ACU20 AMQ11:AMQ20 AWM11:AWM20 BGI11:BGI20 BQE11:BQE20 CAA11:CAA20 CJW11:CJW20 CTS11:CTS20 DDO11:DDO20 DNK11:DNK20 DXG11:DXG20 EHC11:EHC20 EQY11:EQY20 FAU11:FAU20 FKQ11:FKQ20 FUM11:FUM20 GEI11:GEI20 GOE11:GOE20 GYA11:GYA20 HHW11:HHW20 HRS11:HRS20 IBO11:IBO20 ILK11:ILK20 IVG11:IVG20 JFC11:JFC20 JOY11:JOY20 JYU11:JYU20 KIQ11:KIQ20 KSM11:KSM20 LCI11:LCI20 LME11:LME20 LWA11:LWA20 MFW11:MFW20 MPS11:MPS20 MZO11:MZO20 NJK11:NJK20 NTG11:NTG20 ODC11:ODC20 OMY11:OMY20 OWU11:OWU20 PGQ11:PGQ20 PQM11:PQM20 QAI11:QAI20 QKE11:QKE20 QUA11:QUA20 RDW11:RDW20 RNS11:RNS20 RXO11:RXO20 SHK11:SHK20 SRG11:SRG20 TBC11:TBC20 TKY11:TKY20 TUU11:TUU20 UEQ11:UEQ20 UOM11:UOM20 UYI11:UYI20 VIE11:VIE20 VSA11:VSA20 WBW11:WBW20 WLS11:WLS20 WVO11:WVO20 G65547:G65556 JC65547:JC65556 SY65547:SY65556 ACU65547:ACU65556 AMQ65547:AMQ65556 AWM65547:AWM65556 BGI65547:BGI65556 BQE65547:BQE65556 CAA65547:CAA65556 CJW65547:CJW65556 CTS65547:CTS65556 DDO65547:DDO65556 DNK65547:DNK65556 DXG65547:DXG65556 EHC65547:EHC65556 EQY65547:EQY65556 FAU65547:FAU65556 FKQ65547:FKQ65556 FUM65547:FUM65556 GEI65547:GEI65556 GOE65547:GOE65556 GYA65547:GYA65556 HHW65547:HHW65556 HRS65547:HRS65556 IBO65547:IBO65556 ILK65547:ILK65556 IVG65547:IVG65556 JFC65547:JFC65556 JOY65547:JOY65556 JYU65547:JYU65556 KIQ65547:KIQ65556 KSM65547:KSM65556 LCI65547:LCI65556 LME65547:LME65556 LWA65547:LWA65556 MFW65547:MFW65556 MPS65547:MPS65556 MZO65547:MZO65556 NJK65547:NJK65556 NTG65547:NTG65556 ODC65547:ODC65556 OMY65547:OMY65556 OWU65547:OWU65556 PGQ65547:PGQ65556 PQM65547:PQM65556 QAI65547:QAI65556 QKE65547:QKE65556 QUA65547:QUA65556 RDW65547:RDW65556 RNS65547:RNS65556 RXO65547:RXO65556 SHK65547:SHK65556 SRG65547:SRG65556 TBC65547:TBC65556 TKY65547:TKY65556 TUU65547:TUU65556 UEQ65547:UEQ65556 UOM65547:UOM65556 UYI65547:UYI65556 VIE65547:VIE65556 VSA65547:VSA65556 WBW65547:WBW65556 WLS65547:WLS65556 WVO65547:WVO65556 G131083:G131092 JC131083:JC131092 SY131083:SY131092 ACU131083:ACU131092 AMQ131083:AMQ131092 AWM131083:AWM131092 BGI131083:BGI131092 BQE131083:BQE131092 CAA131083:CAA131092 CJW131083:CJW131092 CTS131083:CTS131092 DDO131083:DDO131092 DNK131083:DNK131092 DXG131083:DXG131092 EHC131083:EHC131092 EQY131083:EQY131092 FAU131083:FAU131092 FKQ131083:FKQ131092 FUM131083:FUM131092 GEI131083:GEI131092 GOE131083:GOE131092 GYA131083:GYA131092 HHW131083:HHW131092 HRS131083:HRS131092 IBO131083:IBO131092 ILK131083:ILK131092 IVG131083:IVG131092 JFC131083:JFC131092 JOY131083:JOY131092 JYU131083:JYU131092 KIQ131083:KIQ131092 KSM131083:KSM131092 LCI131083:LCI131092 LME131083:LME131092 LWA131083:LWA131092 MFW131083:MFW131092 MPS131083:MPS131092 MZO131083:MZO131092 NJK131083:NJK131092 NTG131083:NTG131092 ODC131083:ODC131092 OMY131083:OMY131092 OWU131083:OWU131092 PGQ131083:PGQ131092 PQM131083:PQM131092 QAI131083:QAI131092 QKE131083:QKE131092 QUA131083:QUA131092 RDW131083:RDW131092 RNS131083:RNS131092 RXO131083:RXO131092 SHK131083:SHK131092 SRG131083:SRG131092 TBC131083:TBC131092 TKY131083:TKY131092 TUU131083:TUU131092 UEQ131083:UEQ131092 UOM131083:UOM131092 UYI131083:UYI131092 VIE131083:VIE131092 VSA131083:VSA131092 WBW131083:WBW131092 WLS131083:WLS131092 WVO131083:WVO131092 G196619:G196628 JC196619:JC196628 SY196619:SY196628 ACU196619:ACU196628 AMQ196619:AMQ196628 AWM196619:AWM196628 BGI196619:BGI196628 BQE196619:BQE196628 CAA196619:CAA196628 CJW196619:CJW196628 CTS196619:CTS196628 DDO196619:DDO196628 DNK196619:DNK196628 DXG196619:DXG196628 EHC196619:EHC196628 EQY196619:EQY196628 FAU196619:FAU196628 FKQ196619:FKQ196628 FUM196619:FUM196628 GEI196619:GEI196628 GOE196619:GOE196628 GYA196619:GYA196628 HHW196619:HHW196628 HRS196619:HRS196628 IBO196619:IBO196628 ILK196619:ILK196628 IVG196619:IVG196628 JFC196619:JFC196628 JOY196619:JOY196628 JYU196619:JYU196628 KIQ196619:KIQ196628 KSM196619:KSM196628 LCI196619:LCI196628 LME196619:LME196628 LWA196619:LWA196628 MFW196619:MFW196628 MPS196619:MPS196628 MZO196619:MZO196628 NJK196619:NJK196628 NTG196619:NTG196628 ODC196619:ODC196628 OMY196619:OMY196628 OWU196619:OWU196628 PGQ196619:PGQ196628 PQM196619:PQM196628 QAI196619:QAI196628 QKE196619:QKE196628 QUA196619:QUA196628 RDW196619:RDW196628 RNS196619:RNS196628 RXO196619:RXO196628 SHK196619:SHK196628 SRG196619:SRG196628 TBC196619:TBC196628 TKY196619:TKY196628 TUU196619:TUU196628 UEQ196619:UEQ196628 UOM196619:UOM196628 UYI196619:UYI196628 VIE196619:VIE196628 VSA196619:VSA196628 WBW196619:WBW196628 WLS196619:WLS196628 WVO196619:WVO196628 G262155:G262164 JC262155:JC262164 SY262155:SY262164 ACU262155:ACU262164 AMQ262155:AMQ262164 AWM262155:AWM262164 BGI262155:BGI262164 BQE262155:BQE262164 CAA262155:CAA262164 CJW262155:CJW262164 CTS262155:CTS262164 DDO262155:DDO262164 DNK262155:DNK262164 DXG262155:DXG262164 EHC262155:EHC262164 EQY262155:EQY262164 FAU262155:FAU262164 FKQ262155:FKQ262164 FUM262155:FUM262164 GEI262155:GEI262164 GOE262155:GOE262164 GYA262155:GYA262164 HHW262155:HHW262164 HRS262155:HRS262164 IBO262155:IBO262164 ILK262155:ILK262164 IVG262155:IVG262164 JFC262155:JFC262164 JOY262155:JOY262164 JYU262155:JYU262164 KIQ262155:KIQ262164 KSM262155:KSM262164 LCI262155:LCI262164 LME262155:LME262164 LWA262155:LWA262164 MFW262155:MFW262164 MPS262155:MPS262164 MZO262155:MZO262164 NJK262155:NJK262164 NTG262155:NTG262164 ODC262155:ODC262164 OMY262155:OMY262164 OWU262155:OWU262164 PGQ262155:PGQ262164 PQM262155:PQM262164 QAI262155:QAI262164 QKE262155:QKE262164 QUA262155:QUA262164 RDW262155:RDW262164 RNS262155:RNS262164 RXO262155:RXO262164 SHK262155:SHK262164 SRG262155:SRG262164 TBC262155:TBC262164 TKY262155:TKY262164 TUU262155:TUU262164 UEQ262155:UEQ262164 UOM262155:UOM262164 UYI262155:UYI262164 VIE262155:VIE262164 VSA262155:VSA262164 WBW262155:WBW262164 WLS262155:WLS262164 WVO262155:WVO262164 G327691:G327700 JC327691:JC327700 SY327691:SY327700 ACU327691:ACU327700 AMQ327691:AMQ327700 AWM327691:AWM327700 BGI327691:BGI327700 BQE327691:BQE327700 CAA327691:CAA327700 CJW327691:CJW327700 CTS327691:CTS327700 DDO327691:DDO327700 DNK327691:DNK327700 DXG327691:DXG327700 EHC327691:EHC327700 EQY327691:EQY327700 FAU327691:FAU327700 FKQ327691:FKQ327700 FUM327691:FUM327700 GEI327691:GEI327700 GOE327691:GOE327700 GYA327691:GYA327700 HHW327691:HHW327700 HRS327691:HRS327700 IBO327691:IBO327700 ILK327691:ILK327700 IVG327691:IVG327700 JFC327691:JFC327700 JOY327691:JOY327700 JYU327691:JYU327700 KIQ327691:KIQ327700 KSM327691:KSM327700 LCI327691:LCI327700 LME327691:LME327700 LWA327691:LWA327700 MFW327691:MFW327700 MPS327691:MPS327700 MZO327691:MZO327700 NJK327691:NJK327700 NTG327691:NTG327700 ODC327691:ODC327700 OMY327691:OMY327700 OWU327691:OWU327700 PGQ327691:PGQ327700 PQM327691:PQM327700 QAI327691:QAI327700 QKE327691:QKE327700 QUA327691:QUA327700 RDW327691:RDW327700 RNS327691:RNS327700 RXO327691:RXO327700 SHK327691:SHK327700 SRG327691:SRG327700 TBC327691:TBC327700 TKY327691:TKY327700 TUU327691:TUU327700 UEQ327691:UEQ327700 UOM327691:UOM327700 UYI327691:UYI327700 VIE327691:VIE327700 VSA327691:VSA327700 WBW327691:WBW327700 WLS327691:WLS327700 WVO327691:WVO327700 G393227:G393236 JC393227:JC393236 SY393227:SY393236 ACU393227:ACU393236 AMQ393227:AMQ393236 AWM393227:AWM393236 BGI393227:BGI393236 BQE393227:BQE393236 CAA393227:CAA393236 CJW393227:CJW393236 CTS393227:CTS393236 DDO393227:DDO393236 DNK393227:DNK393236 DXG393227:DXG393236 EHC393227:EHC393236 EQY393227:EQY393236 FAU393227:FAU393236 FKQ393227:FKQ393236 FUM393227:FUM393236 GEI393227:GEI393236 GOE393227:GOE393236 GYA393227:GYA393236 HHW393227:HHW393236 HRS393227:HRS393236 IBO393227:IBO393236 ILK393227:ILK393236 IVG393227:IVG393236 JFC393227:JFC393236 JOY393227:JOY393236 JYU393227:JYU393236 KIQ393227:KIQ393236 KSM393227:KSM393236 LCI393227:LCI393236 LME393227:LME393236 LWA393227:LWA393236 MFW393227:MFW393236 MPS393227:MPS393236 MZO393227:MZO393236 NJK393227:NJK393236 NTG393227:NTG393236 ODC393227:ODC393236 OMY393227:OMY393236 OWU393227:OWU393236 PGQ393227:PGQ393236 PQM393227:PQM393236 QAI393227:QAI393236 QKE393227:QKE393236 QUA393227:QUA393236 RDW393227:RDW393236 RNS393227:RNS393236 RXO393227:RXO393236 SHK393227:SHK393236 SRG393227:SRG393236 TBC393227:TBC393236 TKY393227:TKY393236 TUU393227:TUU393236 UEQ393227:UEQ393236 UOM393227:UOM393236 UYI393227:UYI393236 VIE393227:VIE393236 VSA393227:VSA393236 WBW393227:WBW393236 WLS393227:WLS393236 WVO393227:WVO393236 G458763:G458772 JC458763:JC458772 SY458763:SY458772 ACU458763:ACU458772 AMQ458763:AMQ458772 AWM458763:AWM458772 BGI458763:BGI458772 BQE458763:BQE458772 CAA458763:CAA458772 CJW458763:CJW458772 CTS458763:CTS458772 DDO458763:DDO458772 DNK458763:DNK458772 DXG458763:DXG458772 EHC458763:EHC458772 EQY458763:EQY458772 FAU458763:FAU458772 FKQ458763:FKQ458772 FUM458763:FUM458772 GEI458763:GEI458772 GOE458763:GOE458772 GYA458763:GYA458772 HHW458763:HHW458772 HRS458763:HRS458772 IBO458763:IBO458772 ILK458763:ILK458772 IVG458763:IVG458772 JFC458763:JFC458772 JOY458763:JOY458772 JYU458763:JYU458772 KIQ458763:KIQ458772 KSM458763:KSM458772 LCI458763:LCI458772 LME458763:LME458772 LWA458763:LWA458772 MFW458763:MFW458772 MPS458763:MPS458772 MZO458763:MZO458772 NJK458763:NJK458772 NTG458763:NTG458772 ODC458763:ODC458772 OMY458763:OMY458772 OWU458763:OWU458772 PGQ458763:PGQ458772 PQM458763:PQM458772 QAI458763:QAI458772 QKE458763:QKE458772 QUA458763:QUA458772 RDW458763:RDW458772 RNS458763:RNS458772 RXO458763:RXO458772 SHK458763:SHK458772 SRG458763:SRG458772 TBC458763:TBC458772 TKY458763:TKY458772 TUU458763:TUU458772 UEQ458763:UEQ458772 UOM458763:UOM458772 UYI458763:UYI458772 VIE458763:VIE458772 VSA458763:VSA458772 WBW458763:WBW458772 WLS458763:WLS458772 WVO458763:WVO458772 G524299:G524308 JC524299:JC524308 SY524299:SY524308 ACU524299:ACU524308 AMQ524299:AMQ524308 AWM524299:AWM524308 BGI524299:BGI524308 BQE524299:BQE524308 CAA524299:CAA524308 CJW524299:CJW524308 CTS524299:CTS524308 DDO524299:DDO524308 DNK524299:DNK524308 DXG524299:DXG524308 EHC524299:EHC524308 EQY524299:EQY524308 FAU524299:FAU524308 FKQ524299:FKQ524308 FUM524299:FUM524308 GEI524299:GEI524308 GOE524299:GOE524308 GYA524299:GYA524308 HHW524299:HHW524308 HRS524299:HRS524308 IBO524299:IBO524308 ILK524299:ILK524308 IVG524299:IVG524308 JFC524299:JFC524308 JOY524299:JOY524308 JYU524299:JYU524308 KIQ524299:KIQ524308 KSM524299:KSM524308 LCI524299:LCI524308 LME524299:LME524308 LWA524299:LWA524308 MFW524299:MFW524308 MPS524299:MPS524308 MZO524299:MZO524308 NJK524299:NJK524308 NTG524299:NTG524308 ODC524299:ODC524308 OMY524299:OMY524308 OWU524299:OWU524308 PGQ524299:PGQ524308 PQM524299:PQM524308 QAI524299:QAI524308 QKE524299:QKE524308 QUA524299:QUA524308 RDW524299:RDW524308 RNS524299:RNS524308 RXO524299:RXO524308 SHK524299:SHK524308 SRG524299:SRG524308 TBC524299:TBC524308 TKY524299:TKY524308 TUU524299:TUU524308 UEQ524299:UEQ524308 UOM524299:UOM524308 UYI524299:UYI524308 VIE524299:VIE524308 VSA524299:VSA524308 WBW524299:WBW524308 WLS524299:WLS524308 WVO524299:WVO524308 G589835:G589844 JC589835:JC589844 SY589835:SY589844 ACU589835:ACU589844 AMQ589835:AMQ589844 AWM589835:AWM589844 BGI589835:BGI589844 BQE589835:BQE589844 CAA589835:CAA589844 CJW589835:CJW589844 CTS589835:CTS589844 DDO589835:DDO589844 DNK589835:DNK589844 DXG589835:DXG589844 EHC589835:EHC589844 EQY589835:EQY589844 FAU589835:FAU589844 FKQ589835:FKQ589844 FUM589835:FUM589844 GEI589835:GEI589844 GOE589835:GOE589844 GYA589835:GYA589844 HHW589835:HHW589844 HRS589835:HRS589844 IBO589835:IBO589844 ILK589835:ILK589844 IVG589835:IVG589844 JFC589835:JFC589844 JOY589835:JOY589844 JYU589835:JYU589844 KIQ589835:KIQ589844 KSM589835:KSM589844 LCI589835:LCI589844 LME589835:LME589844 LWA589835:LWA589844 MFW589835:MFW589844 MPS589835:MPS589844 MZO589835:MZO589844 NJK589835:NJK589844 NTG589835:NTG589844 ODC589835:ODC589844 OMY589835:OMY589844 OWU589835:OWU589844 PGQ589835:PGQ589844 PQM589835:PQM589844 QAI589835:QAI589844 QKE589835:QKE589844 QUA589835:QUA589844 RDW589835:RDW589844 RNS589835:RNS589844 RXO589835:RXO589844 SHK589835:SHK589844 SRG589835:SRG589844 TBC589835:TBC589844 TKY589835:TKY589844 TUU589835:TUU589844 UEQ589835:UEQ589844 UOM589835:UOM589844 UYI589835:UYI589844 VIE589835:VIE589844 VSA589835:VSA589844 WBW589835:WBW589844 WLS589835:WLS589844 WVO589835:WVO589844 G655371:G655380 JC655371:JC655380 SY655371:SY655380 ACU655371:ACU655380 AMQ655371:AMQ655380 AWM655371:AWM655380 BGI655371:BGI655380 BQE655371:BQE655380 CAA655371:CAA655380 CJW655371:CJW655380 CTS655371:CTS655380 DDO655371:DDO655380 DNK655371:DNK655380 DXG655371:DXG655380 EHC655371:EHC655380 EQY655371:EQY655380 FAU655371:FAU655380 FKQ655371:FKQ655380 FUM655371:FUM655380 GEI655371:GEI655380 GOE655371:GOE655380 GYA655371:GYA655380 HHW655371:HHW655380 HRS655371:HRS655380 IBO655371:IBO655380 ILK655371:ILK655380 IVG655371:IVG655380 JFC655371:JFC655380 JOY655371:JOY655380 JYU655371:JYU655380 KIQ655371:KIQ655380 KSM655371:KSM655380 LCI655371:LCI655380 LME655371:LME655380 LWA655371:LWA655380 MFW655371:MFW655380 MPS655371:MPS655380 MZO655371:MZO655380 NJK655371:NJK655380 NTG655371:NTG655380 ODC655371:ODC655380 OMY655371:OMY655380 OWU655371:OWU655380 PGQ655371:PGQ655380 PQM655371:PQM655380 QAI655371:QAI655380 QKE655371:QKE655380 QUA655371:QUA655380 RDW655371:RDW655380 RNS655371:RNS655380 RXO655371:RXO655380 SHK655371:SHK655380 SRG655371:SRG655380 TBC655371:TBC655380 TKY655371:TKY655380 TUU655371:TUU655380 UEQ655371:UEQ655380 UOM655371:UOM655380 UYI655371:UYI655380 VIE655371:VIE655380 VSA655371:VSA655380 WBW655371:WBW655380 WLS655371:WLS655380 WVO655371:WVO655380 G720907:G720916 JC720907:JC720916 SY720907:SY720916 ACU720907:ACU720916 AMQ720907:AMQ720916 AWM720907:AWM720916 BGI720907:BGI720916 BQE720907:BQE720916 CAA720907:CAA720916 CJW720907:CJW720916 CTS720907:CTS720916 DDO720907:DDO720916 DNK720907:DNK720916 DXG720907:DXG720916 EHC720907:EHC720916 EQY720907:EQY720916 FAU720907:FAU720916 FKQ720907:FKQ720916 FUM720907:FUM720916 GEI720907:GEI720916 GOE720907:GOE720916 GYA720907:GYA720916 HHW720907:HHW720916 HRS720907:HRS720916 IBO720907:IBO720916 ILK720907:ILK720916 IVG720907:IVG720916 JFC720907:JFC720916 JOY720907:JOY720916 JYU720907:JYU720916 KIQ720907:KIQ720916 KSM720907:KSM720916 LCI720907:LCI720916 LME720907:LME720916 LWA720907:LWA720916 MFW720907:MFW720916 MPS720907:MPS720916 MZO720907:MZO720916 NJK720907:NJK720916 NTG720907:NTG720916 ODC720907:ODC720916 OMY720907:OMY720916 OWU720907:OWU720916 PGQ720907:PGQ720916 PQM720907:PQM720916 QAI720907:QAI720916 QKE720907:QKE720916 QUA720907:QUA720916 RDW720907:RDW720916 RNS720907:RNS720916 RXO720907:RXO720916 SHK720907:SHK720916 SRG720907:SRG720916 TBC720907:TBC720916 TKY720907:TKY720916 TUU720907:TUU720916 UEQ720907:UEQ720916 UOM720907:UOM720916 UYI720907:UYI720916 VIE720907:VIE720916 VSA720907:VSA720916 WBW720907:WBW720916 WLS720907:WLS720916 WVO720907:WVO720916 G786443:G786452 JC786443:JC786452 SY786443:SY786452 ACU786443:ACU786452 AMQ786443:AMQ786452 AWM786443:AWM786452 BGI786443:BGI786452 BQE786443:BQE786452 CAA786443:CAA786452 CJW786443:CJW786452 CTS786443:CTS786452 DDO786443:DDO786452 DNK786443:DNK786452 DXG786443:DXG786452 EHC786443:EHC786452 EQY786443:EQY786452 FAU786443:FAU786452 FKQ786443:FKQ786452 FUM786443:FUM786452 GEI786443:GEI786452 GOE786443:GOE786452 GYA786443:GYA786452 HHW786443:HHW786452 HRS786443:HRS786452 IBO786443:IBO786452 ILK786443:ILK786452 IVG786443:IVG786452 JFC786443:JFC786452 JOY786443:JOY786452 JYU786443:JYU786452 KIQ786443:KIQ786452 KSM786443:KSM786452 LCI786443:LCI786452 LME786443:LME786452 LWA786443:LWA786452 MFW786443:MFW786452 MPS786443:MPS786452 MZO786443:MZO786452 NJK786443:NJK786452 NTG786443:NTG786452 ODC786443:ODC786452 OMY786443:OMY786452 OWU786443:OWU786452 PGQ786443:PGQ786452 PQM786443:PQM786452 QAI786443:QAI786452 QKE786443:QKE786452 QUA786443:QUA786452 RDW786443:RDW786452 RNS786443:RNS786452 RXO786443:RXO786452 SHK786443:SHK786452 SRG786443:SRG786452 TBC786443:TBC786452 TKY786443:TKY786452 TUU786443:TUU786452 UEQ786443:UEQ786452 UOM786443:UOM786452 UYI786443:UYI786452 VIE786443:VIE786452 VSA786443:VSA786452 WBW786443:WBW786452 WLS786443:WLS786452 WVO786443:WVO786452 G851979:G851988 JC851979:JC851988 SY851979:SY851988 ACU851979:ACU851988 AMQ851979:AMQ851988 AWM851979:AWM851988 BGI851979:BGI851988 BQE851979:BQE851988 CAA851979:CAA851988 CJW851979:CJW851988 CTS851979:CTS851988 DDO851979:DDO851988 DNK851979:DNK851988 DXG851979:DXG851988 EHC851979:EHC851988 EQY851979:EQY851988 FAU851979:FAU851988 FKQ851979:FKQ851988 FUM851979:FUM851988 GEI851979:GEI851988 GOE851979:GOE851988 GYA851979:GYA851988 HHW851979:HHW851988 HRS851979:HRS851988 IBO851979:IBO851988 ILK851979:ILK851988 IVG851979:IVG851988 JFC851979:JFC851988 JOY851979:JOY851988 JYU851979:JYU851988 KIQ851979:KIQ851988 KSM851979:KSM851988 LCI851979:LCI851988 LME851979:LME851988 LWA851979:LWA851988 MFW851979:MFW851988 MPS851979:MPS851988 MZO851979:MZO851988 NJK851979:NJK851988 NTG851979:NTG851988 ODC851979:ODC851988 OMY851979:OMY851988 OWU851979:OWU851988 PGQ851979:PGQ851988 PQM851979:PQM851988 QAI851979:QAI851988 QKE851979:QKE851988 QUA851979:QUA851988 RDW851979:RDW851988 RNS851979:RNS851988 RXO851979:RXO851988 SHK851979:SHK851988 SRG851979:SRG851988 TBC851979:TBC851988 TKY851979:TKY851988 TUU851979:TUU851988 UEQ851979:UEQ851988 UOM851979:UOM851988 UYI851979:UYI851988 VIE851979:VIE851988 VSA851979:VSA851988 WBW851979:WBW851988 WLS851979:WLS851988 WVO851979:WVO851988 G917515:G917524 JC917515:JC917524 SY917515:SY917524 ACU917515:ACU917524 AMQ917515:AMQ917524 AWM917515:AWM917524 BGI917515:BGI917524 BQE917515:BQE917524 CAA917515:CAA917524 CJW917515:CJW917524 CTS917515:CTS917524 DDO917515:DDO917524 DNK917515:DNK917524 DXG917515:DXG917524 EHC917515:EHC917524 EQY917515:EQY917524 FAU917515:FAU917524 FKQ917515:FKQ917524 FUM917515:FUM917524 GEI917515:GEI917524 GOE917515:GOE917524 GYA917515:GYA917524 HHW917515:HHW917524 HRS917515:HRS917524 IBO917515:IBO917524 ILK917515:ILK917524 IVG917515:IVG917524 JFC917515:JFC917524 JOY917515:JOY917524 JYU917515:JYU917524 KIQ917515:KIQ917524 KSM917515:KSM917524 LCI917515:LCI917524 LME917515:LME917524 LWA917515:LWA917524 MFW917515:MFW917524 MPS917515:MPS917524 MZO917515:MZO917524 NJK917515:NJK917524 NTG917515:NTG917524 ODC917515:ODC917524 OMY917515:OMY917524 OWU917515:OWU917524 PGQ917515:PGQ917524 PQM917515:PQM917524 QAI917515:QAI917524 QKE917515:QKE917524 QUA917515:QUA917524 RDW917515:RDW917524 RNS917515:RNS917524 RXO917515:RXO917524 SHK917515:SHK917524 SRG917515:SRG917524 TBC917515:TBC917524 TKY917515:TKY917524 TUU917515:TUU917524 UEQ917515:UEQ917524 UOM917515:UOM917524 UYI917515:UYI917524 VIE917515:VIE917524 VSA917515:VSA917524 WBW917515:WBW917524 WLS917515:WLS917524 WVO917515:WVO917524 G983051:G983060 JC983051:JC983060 SY983051:SY983060 ACU983051:ACU983060 AMQ983051:AMQ983060 AWM983051:AWM983060 BGI983051:BGI983060 BQE983051:BQE983060 CAA983051:CAA983060 CJW983051:CJW983060 CTS983051:CTS983060 DDO983051:DDO983060 DNK983051:DNK983060 DXG983051:DXG983060 EHC983051:EHC983060 EQY983051:EQY983060 FAU983051:FAU983060 FKQ983051:FKQ983060 FUM983051:FUM983060 GEI983051:GEI983060 GOE983051:GOE983060 GYA983051:GYA983060 HHW983051:HHW983060 HRS983051:HRS983060 IBO983051:IBO983060 ILK983051:ILK983060 IVG983051:IVG983060 JFC983051:JFC983060 JOY983051:JOY983060 JYU983051:JYU983060 KIQ983051:KIQ983060 KSM983051:KSM983060 LCI983051:LCI983060 LME983051:LME983060 LWA983051:LWA983060 MFW983051:MFW983060 MPS983051:MPS983060 MZO983051:MZO983060 NJK983051:NJK983060 NTG983051:NTG983060 ODC983051:ODC983060 OMY983051:OMY983060 OWU983051:OWU983060 PGQ983051:PGQ983060 PQM983051:PQM983060 QAI983051:QAI983060 QKE983051:QKE983060 QUA983051:QUA983060 RDW983051:RDW983060 RNS983051:RNS983060 RXO983051:RXO983060 SHK983051:SHK983060 SRG983051:SRG983060 TBC983051:TBC983060 TKY983051:TKY983060 TUU983051:TUU983060 UEQ983051:UEQ983060 UOM983051:UOM983060 UYI983051:UYI983060 VIE983051:VIE983060 VSA983051:VSA983060 WBW983051:WBW983060 WLS983051:WLS983060 WVO983051:WVO983060 I11:I20 JE11:JE20 TA11:TA20 ACW11:ACW20 AMS11:AMS20 AWO11:AWO20 BGK11:BGK20 BQG11:BQG20 CAC11:CAC20 CJY11:CJY20 CTU11:CTU20 DDQ11:DDQ20 DNM11:DNM20 DXI11:DXI20 EHE11:EHE20 ERA11:ERA20 FAW11:FAW20 FKS11:FKS20 FUO11:FUO20 GEK11:GEK20 GOG11:GOG20 GYC11:GYC20 HHY11:HHY20 HRU11:HRU20 IBQ11:IBQ20 ILM11:ILM20 IVI11:IVI20 JFE11:JFE20 JPA11:JPA20 JYW11:JYW20 KIS11:KIS20 KSO11:KSO20 LCK11:LCK20 LMG11:LMG20 LWC11:LWC20 MFY11:MFY20 MPU11:MPU20 MZQ11:MZQ20 NJM11:NJM20 NTI11:NTI20 ODE11:ODE20 ONA11:ONA20 OWW11:OWW20 PGS11:PGS20 PQO11:PQO20 QAK11:QAK20 QKG11:QKG20 QUC11:QUC20 RDY11:RDY20 RNU11:RNU20 RXQ11:RXQ20 SHM11:SHM20 SRI11:SRI20 TBE11:TBE20 TLA11:TLA20 TUW11:TUW20 UES11:UES20 UOO11:UOO20 UYK11:UYK20 VIG11:VIG20 VSC11:VSC20 WBY11:WBY20 WLU11:WLU20 WVQ11:WVQ20 I65547:I65556 JE65547:JE65556 TA65547:TA65556 ACW65547:ACW65556 AMS65547:AMS65556 AWO65547:AWO65556 BGK65547:BGK65556 BQG65547:BQG65556 CAC65547:CAC65556 CJY65547:CJY65556 CTU65547:CTU65556 DDQ65547:DDQ65556 DNM65547:DNM65556 DXI65547:DXI65556 EHE65547:EHE65556 ERA65547:ERA65556 FAW65547:FAW65556 FKS65547:FKS65556 FUO65547:FUO65556 GEK65547:GEK65556 GOG65547:GOG65556 GYC65547:GYC65556 HHY65547:HHY65556 HRU65547:HRU65556 IBQ65547:IBQ65556 ILM65547:ILM65556 IVI65547:IVI65556 JFE65547:JFE65556 JPA65547:JPA65556 JYW65547:JYW65556 KIS65547:KIS65556 KSO65547:KSO65556 LCK65547:LCK65556 LMG65547:LMG65556 LWC65547:LWC65556 MFY65547:MFY65556 MPU65547:MPU65556 MZQ65547:MZQ65556 NJM65547:NJM65556 NTI65547:NTI65556 ODE65547:ODE65556 ONA65547:ONA65556 OWW65547:OWW65556 PGS65547:PGS65556 PQO65547:PQO65556 QAK65547:QAK65556 QKG65547:QKG65556 QUC65547:QUC65556 RDY65547:RDY65556 RNU65547:RNU65556 RXQ65547:RXQ65556 SHM65547:SHM65556 SRI65547:SRI65556 TBE65547:TBE65556 TLA65547:TLA65556 TUW65547:TUW65556 UES65547:UES65556 UOO65547:UOO65556 UYK65547:UYK65556 VIG65547:VIG65556 VSC65547:VSC65556 WBY65547:WBY65556 WLU65547:WLU65556 WVQ65547:WVQ65556 I131083:I131092 JE131083:JE131092 TA131083:TA131092 ACW131083:ACW131092 AMS131083:AMS131092 AWO131083:AWO131092 BGK131083:BGK131092 BQG131083:BQG131092 CAC131083:CAC131092 CJY131083:CJY131092 CTU131083:CTU131092 DDQ131083:DDQ131092 DNM131083:DNM131092 DXI131083:DXI131092 EHE131083:EHE131092 ERA131083:ERA131092 FAW131083:FAW131092 FKS131083:FKS131092 FUO131083:FUO131092 GEK131083:GEK131092 GOG131083:GOG131092 GYC131083:GYC131092 HHY131083:HHY131092 HRU131083:HRU131092 IBQ131083:IBQ131092 ILM131083:ILM131092 IVI131083:IVI131092 JFE131083:JFE131092 JPA131083:JPA131092 JYW131083:JYW131092 KIS131083:KIS131092 KSO131083:KSO131092 LCK131083:LCK131092 LMG131083:LMG131092 LWC131083:LWC131092 MFY131083:MFY131092 MPU131083:MPU131092 MZQ131083:MZQ131092 NJM131083:NJM131092 NTI131083:NTI131092 ODE131083:ODE131092 ONA131083:ONA131092 OWW131083:OWW131092 PGS131083:PGS131092 PQO131083:PQO131092 QAK131083:QAK131092 QKG131083:QKG131092 QUC131083:QUC131092 RDY131083:RDY131092 RNU131083:RNU131092 RXQ131083:RXQ131092 SHM131083:SHM131092 SRI131083:SRI131092 TBE131083:TBE131092 TLA131083:TLA131092 TUW131083:TUW131092 UES131083:UES131092 UOO131083:UOO131092 UYK131083:UYK131092 VIG131083:VIG131092 VSC131083:VSC131092 WBY131083:WBY131092 WLU131083:WLU131092 WVQ131083:WVQ131092 I196619:I196628 JE196619:JE196628 TA196619:TA196628 ACW196619:ACW196628 AMS196619:AMS196628 AWO196619:AWO196628 BGK196619:BGK196628 BQG196619:BQG196628 CAC196619:CAC196628 CJY196619:CJY196628 CTU196619:CTU196628 DDQ196619:DDQ196628 DNM196619:DNM196628 DXI196619:DXI196628 EHE196619:EHE196628 ERA196619:ERA196628 FAW196619:FAW196628 FKS196619:FKS196628 FUO196619:FUO196628 GEK196619:GEK196628 GOG196619:GOG196628 GYC196619:GYC196628 HHY196619:HHY196628 HRU196619:HRU196628 IBQ196619:IBQ196628 ILM196619:ILM196628 IVI196619:IVI196628 JFE196619:JFE196628 JPA196619:JPA196628 JYW196619:JYW196628 KIS196619:KIS196628 KSO196619:KSO196628 LCK196619:LCK196628 LMG196619:LMG196628 LWC196619:LWC196628 MFY196619:MFY196628 MPU196619:MPU196628 MZQ196619:MZQ196628 NJM196619:NJM196628 NTI196619:NTI196628 ODE196619:ODE196628 ONA196619:ONA196628 OWW196619:OWW196628 PGS196619:PGS196628 PQO196619:PQO196628 QAK196619:QAK196628 QKG196619:QKG196628 QUC196619:QUC196628 RDY196619:RDY196628 RNU196619:RNU196628 RXQ196619:RXQ196628 SHM196619:SHM196628 SRI196619:SRI196628 TBE196619:TBE196628 TLA196619:TLA196628 TUW196619:TUW196628 UES196619:UES196628 UOO196619:UOO196628 UYK196619:UYK196628 VIG196619:VIG196628 VSC196619:VSC196628 WBY196619:WBY196628 WLU196619:WLU196628 WVQ196619:WVQ196628 I262155:I262164 JE262155:JE262164 TA262155:TA262164 ACW262155:ACW262164 AMS262155:AMS262164 AWO262155:AWO262164 BGK262155:BGK262164 BQG262155:BQG262164 CAC262155:CAC262164 CJY262155:CJY262164 CTU262155:CTU262164 DDQ262155:DDQ262164 DNM262155:DNM262164 DXI262155:DXI262164 EHE262155:EHE262164 ERA262155:ERA262164 FAW262155:FAW262164 FKS262155:FKS262164 FUO262155:FUO262164 GEK262155:GEK262164 GOG262155:GOG262164 GYC262155:GYC262164 HHY262155:HHY262164 HRU262155:HRU262164 IBQ262155:IBQ262164 ILM262155:ILM262164 IVI262155:IVI262164 JFE262155:JFE262164 JPA262155:JPA262164 JYW262155:JYW262164 KIS262155:KIS262164 KSO262155:KSO262164 LCK262155:LCK262164 LMG262155:LMG262164 LWC262155:LWC262164 MFY262155:MFY262164 MPU262155:MPU262164 MZQ262155:MZQ262164 NJM262155:NJM262164 NTI262155:NTI262164 ODE262155:ODE262164 ONA262155:ONA262164 OWW262155:OWW262164 PGS262155:PGS262164 PQO262155:PQO262164 QAK262155:QAK262164 QKG262155:QKG262164 QUC262155:QUC262164 RDY262155:RDY262164 RNU262155:RNU262164 RXQ262155:RXQ262164 SHM262155:SHM262164 SRI262155:SRI262164 TBE262155:TBE262164 TLA262155:TLA262164 TUW262155:TUW262164 UES262155:UES262164 UOO262155:UOO262164 UYK262155:UYK262164 VIG262155:VIG262164 VSC262155:VSC262164 WBY262155:WBY262164 WLU262155:WLU262164 WVQ262155:WVQ262164 I327691:I327700 JE327691:JE327700 TA327691:TA327700 ACW327691:ACW327700 AMS327691:AMS327700 AWO327691:AWO327700 BGK327691:BGK327700 BQG327691:BQG327700 CAC327691:CAC327700 CJY327691:CJY327700 CTU327691:CTU327700 DDQ327691:DDQ327700 DNM327691:DNM327700 DXI327691:DXI327700 EHE327691:EHE327700 ERA327691:ERA327700 FAW327691:FAW327700 FKS327691:FKS327700 FUO327691:FUO327700 GEK327691:GEK327700 GOG327691:GOG327700 GYC327691:GYC327700 HHY327691:HHY327700 HRU327691:HRU327700 IBQ327691:IBQ327700 ILM327691:ILM327700 IVI327691:IVI327700 JFE327691:JFE327700 JPA327691:JPA327700 JYW327691:JYW327700 KIS327691:KIS327700 KSO327691:KSO327700 LCK327691:LCK327700 LMG327691:LMG327700 LWC327691:LWC327700 MFY327691:MFY327700 MPU327691:MPU327700 MZQ327691:MZQ327700 NJM327691:NJM327700 NTI327691:NTI327700 ODE327691:ODE327700 ONA327691:ONA327700 OWW327691:OWW327700 PGS327691:PGS327700 PQO327691:PQO327700 QAK327691:QAK327700 QKG327691:QKG327700 QUC327691:QUC327700 RDY327691:RDY327700 RNU327691:RNU327700 RXQ327691:RXQ327700 SHM327691:SHM327700 SRI327691:SRI327700 TBE327691:TBE327700 TLA327691:TLA327700 TUW327691:TUW327700 UES327691:UES327700 UOO327691:UOO327700 UYK327691:UYK327700 VIG327691:VIG327700 VSC327691:VSC327700 WBY327691:WBY327700 WLU327691:WLU327700 WVQ327691:WVQ327700 I393227:I393236 JE393227:JE393236 TA393227:TA393236 ACW393227:ACW393236 AMS393227:AMS393236 AWO393227:AWO393236 BGK393227:BGK393236 BQG393227:BQG393236 CAC393227:CAC393236 CJY393227:CJY393236 CTU393227:CTU393236 DDQ393227:DDQ393236 DNM393227:DNM393236 DXI393227:DXI393236 EHE393227:EHE393236 ERA393227:ERA393236 FAW393227:FAW393236 FKS393227:FKS393236 FUO393227:FUO393236 GEK393227:GEK393236 GOG393227:GOG393236 GYC393227:GYC393236 HHY393227:HHY393236 HRU393227:HRU393236 IBQ393227:IBQ393236 ILM393227:ILM393236 IVI393227:IVI393236 JFE393227:JFE393236 JPA393227:JPA393236 JYW393227:JYW393236 KIS393227:KIS393236 KSO393227:KSO393236 LCK393227:LCK393236 LMG393227:LMG393236 LWC393227:LWC393236 MFY393227:MFY393236 MPU393227:MPU393236 MZQ393227:MZQ393236 NJM393227:NJM393236 NTI393227:NTI393236 ODE393227:ODE393236 ONA393227:ONA393236 OWW393227:OWW393236 PGS393227:PGS393236 PQO393227:PQO393236 QAK393227:QAK393236 QKG393227:QKG393236 QUC393227:QUC393236 RDY393227:RDY393236 RNU393227:RNU393236 RXQ393227:RXQ393236 SHM393227:SHM393236 SRI393227:SRI393236 TBE393227:TBE393236 TLA393227:TLA393236 TUW393227:TUW393236 UES393227:UES393236 UOO393227:UOO393236 UYK393227:UYK393236 VIG393227:VIG393236 VSC393227:VSC393236 WBY393227:WBY393236 WLU393227:WLU393236 WVQ393227:WVQ393236 I458763:I458772 JE458763:JE458772 TA458763:TA458772 ACW458763:ACW458772 AMS458763:AMS458772 AWO458763:AWO458772 BGK458763:BGK458772 BQG458763:BQG458772 CAC458763:CAC458772 CJY458763:CJY458772 CTU458763:CTU458772 DDQ458763:DDQ458772 DNM458763:DNM458772 DXI458763:DXI458772 EHE458763:EHE458772 ERA458763:ERA458772 FAW458763:FAW458772 FKS458763:FKS458772 FUO458763:FUO458772 GEK458763:GEK458772 GOG458763:GOG458772 GYC458763:GYC458772 HHY458763:HHY458772 HRU458763:HRU458772 IBQ458763:IBQ458772 ILM458763:ILM458772 IVI458763:IVI458772 JFE458763:JFE458772 JPA458763:JPA458772 JYW458763:JYW458772 KIS458763:KIS458772 KSO458763:KSO458772 LCK458763:LCK458772 LMG458763:LMG458772 LWC458763:LWC458772 MFY458763:MFY458772 MPU458763:MPU458772 MZQ458763:MZQ458772 NJM458763:NJM458772 NTI458763:NTI458772 ODE458763:ODE458772 ONA458763:ONA458772 OWW458763:OWW458772 PGS458763:PGS458772 PQO458763:PQO458772 QAK458763:QAK458772 QKG458763:QKG458772 QUC458763:QUC458772 RDY458763:RDY458772 RNU458763:RNU458772 RXQ458763:RXQ458772 SHM458763:SHM458772 SRI458763:SRI458772 TBE458763:TBE458772 TLA458763:TLA458772 TUW458763:TUW458772 UES458763:UES458772 UOO458763:UOO458772 UYK458763:UYK458772 VIG458763:VIG458772 VSC458763:VSC458772 WBY458763:WBY458772 WLU458763:WLU458772 WVQ458763:WVQ458772 I524299:I524308 JE524299:JE524308 TA524299:TA524308 ACW524299:ACW524308 AMS524299:AMS524308 AWO524299:AWO524308 BGK524299:BGK524308 BQG524299:BQG524308 CAC524299:CAC524308 CJY524299:CJY524308 CTU524299:CTU524308 DDQ524299:DDQ524308 DNM524299:DNM524308 DXI524299:DXI524308 EHE524299:EHE524308 ERA524299:ERA524308 FAW524299:FAW524308 FKS524299:FKS524308 FUO524299:FUO524308 GEK524299:GEK524308 GOG524299:GOG524308 GYC524299:GYC524308 HHY524299:HHY524308 HRU524299:HRU524308 IBQ524299:IBQ524308 ILM524299:ILM524308 IVI524299:IVI524308 JFE524299:JFE524308 JPA524299:JPA524308 JYW524299:JYW524308 KIS524299:KIS524308 KSO524299:KSO524308 LCK524299:LCK524308 LMG524299:LMG524308 LWC524299:LWC524308 MFY524299:MFY524308 MPU524299:MPU524308 MZQ524299:MZQ524308 NJM524299:NJM524308 NTI524299:NTI524308 ODE524299:ODE524308 ONA524299:ONA524308 OWW524299:OWW524308 PGS524299:PGS524308 PQO524299:PQO524308 QAK524299:QAK524308 QKG524299:QKG524308 QUC524299:QUC524308 RDY524299:RDY524308 RNU524299:RNU524308 RXQ524299:RXQ524308 SHM524299:SHM524308 SRI524299:SRI524308 TBE524299:TBE524308 TLA524299:TLA524308 TUW524299:TUW524308 UES524299:UES524308 UOO524299:UOO524308 UYK524299:UYK524308 VIG524299:VIG524308 VSC524299:VSC524308 WBY524299:WBY524308 WLU524299:WLU524308 WVQ524299:WVQ524308 I589835:I589844 JE589835:JE589844 TA589835:TA589844 ACW589835:ACW589844 AMS589835:AMS589844 AWO589835:AWO589844 BGK589835:BGK589844 BQG589835:BQG589844 CAC589835:CAC589844 CJY589835:CJY589844 CTU589835:CTU589844 DDQ589835:DDQ589844 DNM589835:DNM589844 DXI589835:DXI589844 EHE589835:EHE589844 ERA589835:ERA589844 FAW589835:FAW589844 FKS589835:FKS589844 FUO589835:FUO589844 GEK589835:GEK589844 GOG589835:GOG589844 GYC589835:GYC589844 HHY589835:HHY589844 HRU589835:HRU589844 IBQ589835:IBQ589844 ILM589835:ILM589844 IVI589835:IVI589844 JFE589835:JFE589844 JPA589835:JPA589844 JYW589835:JYW589844 KIS589835:KIS589844 KSO589835:KSO589844 LCK589835:LCK589844 LMG589835:LMG589844 LWC589835:LWC589844 MFY589835:MFY589844 MPU589835:MPU589844 MZQ589835:MZQ589844 NJM589835:NJM589844 NTI589835:NTI589844 ODE589835:ODE589844 ONA589835:ONA589844 OWW589835:OWW589844 PGS589835:PGS589844 PQO589835:PQO589844 QAK589835:QAK589844 QKG589835:QKG589844 QUC589835:QUC589844 RDY589835:RDY589844 RNU589835:RNU589844 RXQ589835:RXQ589844 SHM589835:SHM589844 SRI589835:SRI589844 TBE589835:TBE589844 TLA589835:TLA589844 TUW589835:TUW589844 UES589835:UES589844 UOO589835:UOO589844 UYK589835:UYK589844 VIG589835:VIG589844 VSC589835:VSC589844 WBY589835:WBY589844 WLU589835:WLU589844 WVQ589835:WVQ589844 I655371:I655380 JE655371:JE655380 TA655371:TA655380 ACW655371:ACW655380 AMS655371:AMS655380 AWO655371:AWO655380 BGK655371:BGK655380 BQG655371:BQG655380 CAC655371:CAC655380 CJY655371:CJY655380 CTU655371:CTU655380 DDQ655371:DDQ655380 DNM655371:DNM655380 DXI655371:DXI655380 EHE655371:EHE655380 ERA655371:ERA655380 FAW655371:FAW655380 FKS655371:FKS655380 FUO655371:FUO655380 GEK655371:GEK655380 GOG655371:GOG655380 GYC655371:GYC655380 HHY655371:HHY655380 HRU655371:HRU655380 IBQ655371:IBQ655380 ILM655371:ILM655380 IVI655371:IVI655380 JFE655371:JFE655380 JPA655371:JPA655380 JYW655371:JYW655380 KIS655371:KIS655380 KSO655371:KSO655380 LCK655371:LCK655380 LMG655371:LMG655380 LWC655371:LWC655380 MFY655371:MFY655380 MPU655371:MPU655380 MZQ655371:MZQ655380 NJM655371:NJM655380 NTI655371:NTI655380 ODE655371:ODE655380 ONA655371:ONA655380 OWW655371:OWW655380 PGS655371:PGS655380 PQO655371:PQO655380 QAK655371:QAK655380 QKG655371:QKG655380 QUC655371:QUC655380 RDY655371:RDY655380 RNU655371:RNU655380 RXQ655371:RXQ655380 SHM655371:SHM655380 SRI655371:SRI655380 TBE655371:TBE655380 TLA655371:TLA655380 TUW655371:TUW655380 UES655371:UES655380 UOO655371:UOO655380 UYK655371:UYK655380 VIG655371:VIG655380 VSC655371:VSC655380 WBY655371:WBY655380 WLU655371:WLU655380 WVQ655371:WVQ655380 I720907:I720916 JE720907:JE720916 TA720907:TA720916 ACW720907:ACW720916 AMS720907:AMS720916 AWO720907:AWO720916 BGK720907:BGK720916 BQG720907:BQG720916 CAC720907:CAC720916 CJY720907:CJY720916 CTU720907:CTU720916 DDQ720907:DDQ720916 DNM720907:DNM720916 DXI720907:DXI720916 EHE720907:EHE720916 ERA720907:ERA720916 FAW720907:FAW720916 FKS720907:FKS720916 FUO720907:FUO720916 GEK720907:GEK720916 GOG720907:GOG720916 GYC720907:GYC720916 HHY720907:HHY720916 HRU720907:HRU720916 IBQ720907:IBQ720916 ILM720907:ILM720916 IVI720907:IVI720916 JFE720907:JFE720916 JPA720907:JPA720916 JYW720907:JYW720916 KIS720907:KIS720916 KSO720907:KSO720916 LCK720907:LCK720916 LMG720907:LMG720916 LWC720907:LWC720916 MFY720907:MFY720916 MPU720907:MPU720916 MZQ720907:MZQ720916 NJM720907:NJM720916 NTI720907:NTI720916 ODE720907:ODE720916 ONA720907:ONA720916 OWW720907:OWW720916 PGS720907:PGS720916 PQO720907:PQO720916 QAK720907:QAK720916 QKG720907:QKG720916 QUC720907:QUC720916 RDY720907:RDY720916 RNU720907:RNU720916 RXQ720907:RXQ720916 SHM720907:SHM720916 SRI720907:SRI720916 TBE720907:TBE720916 TLA720907:TLA720916 TUW720907:TUW720916 UES720907:UES720916 UOO720907:UOO720916 UYK720907:UYK720916 VIG720907:VIG720916 VSC720907:VSC720916 WBY720907:WBY720916 WLU720907:WLU720916 WVQ720907:WVQ720916 I786443:I786452 JE786443:JE786452 TA786443:TA786452 ACW786443:ACW786452 AMS786443:AMS786452 AWO786443:AWO786452 BGK786443:BGK786452 BQG786443:BQG786452 CAC786443:CAC786452 CJY786443:CJY786452 CTU786443:CTU786452 DDQ786443:DDQ786452 DNM786443:DNM786452 DXI786443:DXI786452 EHE786443:EHE786452 ERA786443:ERA786452 FAW786443:FAW786452 FKS786443:FKS786452 FUO786443:FUO786452 GEK786443:GEK786452 GOG786443:GOG786452 GYC786443:GYC786452 HHY786443:HHY786452 HRU786443:HRU786452 IBQ786443:IBQ786452 ILM786443:ILM786452 IVI786443:IVI786452 JFE786443:JFE786452 JPA786443:JPA786452 JYW786443:JYW786452 KIS786443:KIS786452 KSO786443:KSO786452 LCK786443:LCK786452 LMG786443:LMG786452 LWC786443:LWC786452 MFY786443:MFY786452 MPU786443:MPU786452 MZQ786443:MZQ786452 NJM786443:NJM786452 NTI786443:NTI786452 ODE786443:ODE786452 ONA786443:ONA786452 OWW786443:OWW786452 PGS786443:PGS786452 PQO786443:PQO786452 QAK786443:QAK786452 QKG786443:QKG786452 QUC786443:QUC786452 RDY786443:RDY786452 RNU786443:RNU786452 RXQ786443:RXQ786452 SHM786443:SHM786452 SRI786443:SRI786452 TBE786443:TBE786452 TLA786443:TLA786452 TUW786443:TUW786452 UES786443:UES786452 UOO786443:UOO786452 UYK786443:UYK786452 VIG786443:VIG786452 VSC786443:VSC786452 WBY786443:WBY786452 WLU786443:WLU786452 WVQ786443:WVQ786452 I851979:I851988 JE851979:JE851988 TA851979:TA851988 ACW851979:ACW851988 AMS851979:AMS851988 AWO851979:AWO851988 BGK851979:BGK851988 BQG851979:BQG851988 CAC851979:CAC851988 CJY851979:CJY851988 CTU851979:CTU851988 DDQ851979:DDQ851988 DNM851979:DNM851988 DXI851979:DXI851988 EHE851979:EHE851988 ERA851979:ERA851988 FAW851979:FAW851988 FKS851979:FKS851988 FUO851979:FUO851988 GEK851979:GEK851988 GOG851979:GOG851988 GYC851979:GYC851988 HHY851979:HHY851988 HRU851979:HRU851988 IBQ851979:IBQ851988 ILM851979:ILM851988 IVI851979:IVI851988 JFE851979:JFE851988 JPA851979:JPA851988 JYW851979:JYW851988 KIS851979:KIS851988 KSO851979:KSO851988 LCK851979:LCK851988 LMG851979:LMG851988 LWC851979:LWC851988 MFY851979:MFY851988 MPU851979:MPU851988 MZQ851979:MZQ851988 NJM851979:NJM851988 NTI851979:NTI851988 ODE851979:ODE851988 ONA851979:ONA851988 OWW851979:OWW851988 PGS851979:PGS851988 PQO851979:PQO851988 QAK851979:QAK851988 QKG851979:QKG851988 QUC851979:QUC851988 RDY851979:RDY851988 RNU851979:RNU851988 RXQ851979:RXQ851988 SHM851979:SHM851988 SRI851979:SRI851988 TBE851979:TBE851988 TLA851979:TLA851988 TUW851979:TUW851988 UES851979:UES851988 UOO851979:UOO851988 UYK851979:UYK851988 VIG851979:VIG851988 VSC851979:VSC851988 WBY851979:WBY851988 WLU851979:WLU851988 WVQ851979:WVQ851988 I917515:I917524 JE917515:JE917524 TA917515:TA917524 ACW917515:ACW917524 AMS917515:AMS917524 AWO917515:AWO917524 BGK917515:BGK917524 BQG917515:BQG917524 CAC917515:CAC917524 CJY917515:CJY917524 CTU917515:CTU917524 DDQ917515:DDQ917524 DNM917515:DNM917524 DXI917515:DXI917524 EHE917515:EHE917524 ERA917515:ERA917524 FAW917515:FAW917524 FKS917515:FKS917524 FUO917515:FUO917524 GEK917515:GEK917524 GOG917515:GOG917524 GYC917515:GYC917524 HHY917515:HHY917524 HRU917515:HRU917524 IBQ917515:IBQ917524 ILM917515:ILM917524 IVI917515:IVI917524 JFE917515:JFE917524 JPA917515:JPA917524 JYW917515:JYW917524 KIS917515:KIS917524 KSO917515:KSO917524 LCK917515:LCK917524 LMG917515:LMG917524 LWC917515:LWC917524 MFY917515:MFY917524 MPU917515:MPU917524 MZQ917515:MZQ917524 NJM917515:NJM917524 NTI917515:NTI917524 ODE917515:ODE917524 ONA917515:ONA917524 OWW917515:OWW917524 PGS917515:PGS917524 PQO917515:PQO917524 QAK917515:QAK917524 QKG917515:QKG917524 QUC917515:QUC917524 RDY917515:RDY917524 RNU917515:RNU917524 RXQ917515:RXQ917524 SHM917515:SHM917524 SRI917515:SRI917524 TBE917515:TBE917524 TLA917515:TLA917524 TUW917515:TUW917524 UES917515:UES917524 UOO917515:UOO917524 UYK917515:UYK917524 VIG917515:VIG917524 VSC917515:VSC917524 WBY917515:WBY917524 WLU917515:WLU917524 WVQ917515:WVQ917524 I983051:I983060 JE983051:JE983060 TA983051:TA983060 ACW983051:ACW983060 AMS983051:AMS983060 AWO983051:AWO983060 BGK983051:BGK983060 BQG983051:BQG983060 CAC983051:CAC983060 CJY983051:CJY983060 CTU983051:CTU983060 DDQ983051:DDQ983060 DNM983051:DNM983060 DXI983051:DXI983060 EHE983051:EHE983060 ERA983051:ERA983060 FAW983051:FAW983060 FKS983051:FKS983060 FUO983051:FUO983060 GEK983051:GEK983060 GOG983051:GOG983060 GYC983051:GYC983060 HHY983051:HHY983060 HRU983051:HRU983060 IBQ983051:IBQ983060 ILM983051:ILM983060 IVI983051:IVI983060 JFE983051:JFE983060 JPA983051:JPA983060 JYW983051:JYW983060 KIS983051:KIS983060 KSO983051:KSO983060 LCK983051:LCK983060 LMG983051:LMG983060 LWC983051:LWC983060 MFY983051:MFY983060 MPU983051:MPU983060 MZQ983051:MZQ983060 NJM983051:NJM983060 NTI983051:NTI983060 ODE983051:ODE983060 ONA983051:ONA983060 OWW983051:OWW983060 PGS983051:PGS983060 PQO983051:PQO983060 QAK983051:QAK983060 QKG983051:QKG983060 QUC983051:QUC983060 RDY983051:RDY983060 RNU983051:RNU983060 RXQ983051:RXQ983060 SHM983051:SHM983060 SRI983051:SRI983060 TBE983051:TBE983060 TLA983051:TLA983060 TUW983051:TUW983060 UES983051:UES983060 UOO983051:UOO983060 UYK983051:UYK983060 VIG983051:VIG983060 VSC983051:VSC983060 WBY983051:WBY983060 WLU983051:WLU983060 WVQ983051:WVQ983060" xr:uid="{00000000-0002-0000-2900-000001000000}">
      <formula1>$G$27:$G$33</formula1>
    </dataValidation>
  </dataValidations>
  <pageMargins left="0.7" right="0.7" top="0.75" bottom="0.75" header="0.3" footer="0.3"/>
  <pageSetup paperSize="9" scale="62" orientation="landscape" verticalDpi="0" r:id="rId1"/>
  <rowBreaks count="1" manualBreakCount="1">
    <brk id="24" max="9" man="1"/>
  </rowBreaks>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C58"/>
  <sheetViews>
    <sheetView zoomScale="80" zoomScaleNormal="80" zoomScaleSheetLayoutView="40" workbookViewId="0">
      <selection activeCell="F5" sqref="F5"/>
    </sheetView>
  </sheetViews>
  <sheetFormatPr defaultRowHeight="15.6"/>
  <cols>
    <col min="1" max="1" width="10" style="512" customWidth="1"/>
    <col min="2" max="2" width="9.44140625" style="512" customWidth="1"/>
    <col min="3" max="3" width="34.5546875" style="512" customWidth="1"/>
    <col min="4" max="4" width="31.109375" style="512" customWidth="1"/>
    <col min="5" max="5" width="30.88671875" style="512" customWidth="1"/>
    <col min="6" max="6" width="13.109375" style="512" customWidth="1"/>
    <col min="7" max="7" width="13.88671875" style="512" customWidth="1"/>
    <col min="8" max="8" width="13.6640625" style="512" customWidth="1"/>
    <col min="9" max="9" width="15" style="512" customWidth="1"/>
    <col min="10" max="10" width="18.109375" style="525" bestFit="1" customWidth="1"/>
    <col min="11" max="11" width="15.44140625" style="512" customWidth="1"/>
    <col min="12" max="13" width="15.5546875" style="512" customWidth="1"/>
    <col min="14" max="14" width="17.88671875" style="512" customWidth="1"/>
    <col min="15" max="15" width="15.33203125" style="512" customWidth="1"/>
    <col min="16" max="17" width="15.44140625" style="512" customWidth="1"/>
    <col min="18" max="18" width="16.5546875" style="512" customWidth="1"/>
    <col min="19" max="19" width="14.88671875" style="512" customWidth="1"/>
    <col min="20" max="20" width="17.44140625" style="512" customWidth="1"/>
    <col min="21" max="21" width="15.6640625" style="512" customWidth="1"/>
    <col min="22" max="24" width="17" style="512" customWidth="1"/>
    <col min="25" max="25" width="20.5546875" style="512" customWidth="1"/>
    <col min="26" max="26" width="13.6640625" style="512" customWidth="1"/>
    <col min="27" max="29" width="14.88671875" style="512" customWidth="1"/>
    <col min="30" max="262" width="9.109375" style="512"/>
    <col min="263" max="263" width="6.33203125" style="512" customWidth="1"/>
    <col min="264" max="264" width="8.88671875" style="512" customWidth="1"/>
    <col min="265" max="265" width="34.5546875" style="512" customWidth="1"/>
    <col min="266" max="266" width="31.109375" style="512" customWidth="1"/>
    <col min="267" max="267" width="30.88671875" style="512" customWidth="1"/>
    <col min="268" max="268" width="13.109375" style="512" customWidth="1"/>
    <col min="269" max="269" width="13.88671875" style="512" customWidth="1"/>
    <col min="270" max="270" width="13.6640625" style="512" customWidth="1"/>
    <col min="271" max="271" width="14.33203125" style="512" customWidth="1"/>
    <col min="272" max="272" width="14.6640625" style="512" customWidth="1"/>
    <col min="273" max="273" width="14.33203125" style="512" customWidth="1"/>
    <col min="274" max="275" width="15.5546875" style="512" customWidth="1"/>
    <col min="276" max="276" width="14.33203125" style="512" customWidth="1"/>
    <col min="277" max="277" width="11.44140625" style="512" customWidth="1"/>
    <col min="278" max="278" width="12.6640625" style="512" customWidth="1"/>
    <col min="279" max="279" width="13" style="512" customWidth="1"/>
    <col min="280" max="280" width="17.44140625" style="512" customWidth="1"/>
    <col min="281" max="281" width="0" style="512" hidden="1" customWidth="1"/>
    <col min="282" max="282" width="17.6640625" style="512" customWidth="1"/>
    <col min="283" max="518" width="9.109375" style="512"/>
    <col min="519" max="519" width="6.33203125" style="512" customWidth="1"/>
    <col min="520" max="520" width="8.88671875" style="512" customWidth="1"/>
    <col min="521" max="521" width="34.5546875" style="512" customWidth="1"/>
    <col min="522" max="522" width="31.109375" style="512" customWidth="1"/>
    <col min="523" max="523" width="30.88671875" style="512" customWidth="1"/>
    <col min="524" max="524" width="13.109375" style="512" customWidth="1"/>
    <col min="525" max="525" width="13.88671875" style="512" customWidth="1"/>
    <col min="526" max="526" width="13.6640625" style="512" customWidth="1"/>
    <col min="527" max="527" width="14.33203125" style="512" customWidth="1"/>
    <col min="528" max="528" width="14.6640625" style="512" customWidth="1"/>
    <col min="529" max="529" width="14.33203125" style="512" customWidth="1"/>
    <col min="530" max="531" width="15.5546875" style="512" customWidth="1"/>
    <col min="532" max="532" width="14.33203125" style="512" customWidth="1"/>
    <col min="533" max="533" width="11.44140625" style="512" customWidth="1"/>
    <col min="534" max="534" width="12.6640625" style="512" customWidth="1"/>
    <col min="535" max="535" width="13" style="512" customWidth="1"/>
    <col min="536" max="536" width="17.44140625" style="512" customWidth="1"/>
    <col min="537" max="537" width="0" style="512" hidden="1" customWidth="1"/>
    <col min="538" max="538" width="17.6640625" style="512" customWidth="1"/>
    <col min="539" max="774" width="9.109375" style="512"/>
    <col min="775" max="775" width="6.33203125" style="512" customWidth="1"/>
    <col min="776" max="776" width="8.88671875" style="512" customWidth="1"/>
    <col min="777" max="777" width="34.5546875" style="512" customWidth="1"/>
    <col min="778" max="778" width="31.109375" style="512" customWidth="1"/>
    <col min="779" max="779" width="30.88671875" style="512" customWidth="1"/>
    <col min="780" max="780" width="13.109375" style="512" customWidth="1"/>
    <col min="781" max="781" width="13.88671875" style="512" customWidth="1"/>
    <col min="782" max="782" width="13.6640625" style="512" customWidth="1"/>
    <col min="783" max="783" width="14.33203125" style="512" customWidth="1"/>
    <col min="784" max="784" width="14.6640625" style="512" customWidth="1"/>
    <col min="785" max="785" width="14.33203125" style="512" customWidth="1"/>
    <col min="786" max="787" width="15.5546875" style="512" customWidth="1"/>
    <col min="788" max="788" width="14.33203125" style="512" customWidth="1"/>
    <col min="789" max="789" width="11.44140625" style="512" customWidth="1"/>
    <col min="790" max="790" width="12.6640625" style="512" customWidth="1"/>
    <col min="791" max="791" width="13" style="512" customWidth="1"/>
    <col min="792" max="792" width="17.44140625" style="512" customWidth="1"/>
    <col min="793" max="793" width="0" style="512" hidden="1" customWidth="1"/>
    <col min="794" max="794" width="17.6640625" style="512" customWidth="1"/>
    <col min="795" max="1030" width="9.109375" style="512"/>
    <col min="1031" max="1031" width="6.33203125" style="512" customWidth="1"/>
    <col min="1032" max="1032" width="8.88671875" style="512" customWidth="1"/>
    <col min="1033" max="1033" width="34.5546875" style="512" customWidth="1"/>
    <col min="1034" max="1034" width="31.109375" style="512" customWidth="1"/>
    <col min="1035" max="1035" width="30.88671875" style="512" customWidth="1"/>
    <col min="1036" max="1036" width="13.109375" style="512" customWidth="1"/>
    <col min="1037" max="1037" width="13.88671875" style="512" customWidth="1"/>
    <col min="1038" max="1038" width="13.6640625" style="512" customWidth="1"/>
    <col min="1039" max="1039" width="14.33203125" style="512" customWidth="1"/>
    <col min="1040" max="1040" width="14.6640625" style="512" customWidth="1"/>
    <col min="1041" max="1041" width="14.33203125" style="512" customWidth="1"/>
    <col min="1042" max="1043" width="15.5546875" style="512" customWidth="1"/>
    <col min="1044" max="1044" width="14.33203125" style="512" customWidth="1"/>
    <col min="1045" max="1045" width="11.44140625" style="512" customWidth="1"/>
    <col min="1046" max="1046" width="12.6640625" style="512" customWidth="1"/>
    <col min="1047" max="1047" width="13" style="512" customWidth="1"/>
    <col min="1048" max="1048" width="17.44140625" style="512" customWidth="1"/>
    <col min="1049" max="1049" width="0" style="512" hidden="1" customWidth="1"/>
    <col min="1050" max="1050" width="17.6640625" style="512" customWidth="1"/>
    <col min="1051" max="1286" width="9.109375" style="512"/>
    <col min="1287" max="1287" width="6.33203125" style="512" customWidth="1"/>
    <col min="1288" max="1288" width="8.88671875" style="512" customWidth="1"/>
    <col min="1289" max="1289" width="34.5546875" style="512" customWidth="1"/>
    <col min="1290" max="1290" width="31.109375" style="512" customWidth="1"/>
    <col min="1291" max="1291" width="30.88671875" style="512" customWidth="1"/>
    <col min="1292" max="1292" width="13.109375" style="512" customWidth="1"/>
    <col min="1293" max="1293" width="13.88671875" style="512" customWidth="1"/>
    <col min="1294" max="1294" width="13.6640625" style="512" customWidth="1"/>
    <col min="1295" max="1295" width="14.33203125" style="512" customWidth="1"/>
    <col min="1296" max="1296" width="14.6640625" style="512" customWidth="1"/>
    <col min="1297" max="1297" width="14.33203125" style="512" customWidth="1"/>
    <col min="1298" max="1299" width="15.5546875" style="512" customWidth="1"/>
    <col min="1300" max="1300" width="14.33203125" style="512" customWidth="1"/>
    <col min="1301" max="1301" width="11.44140625" style="512" customWidth="1"/>
    <col min="1302" max="1302" width="12.6640625" style="512" customWidth="1"/>
    <col min="1303" max="1303" width="13" style="512" customWidth="1"/>
    <col min="1304" max="1304" width="17.44140625" style="512" customWidth="1"/>
    <col min="1305" max="1305" width="0" style="512" hidden="1" customWidth="1"/>
    <col min="1306" max="1306" width="17.6640625" style="512" customWidth="1"/>
    <col min="1307" max="1542" width="9.109375" style="512"/>
    <col min="1543" max="1543" width="6.33203125" style="512" customWidth="1"/>
    <col min="1544" max="1544" width="8.88671875" style="512" customWidth="1"/>
    <col min="1545" max="1545" width="34.5546875" style="512" customWidth="1"/>
    <col min="1546" max="1546" width="31.109375" style="512" customWidth="1"/>
    <col min="1547" max="1547" width="30.88671875" style="512" customWidth="1"/>
    <col min="1548" max="1548" width="13.109375" style="512" customWidth="1"/>
    <col min="1549" max="1549" width="13.88671875" style="512" customWidth="1"/>
    <col min="1550" max="1550" width="13.6640625" style="512" customWidth="1"/>
    <col min="1551" max="1551" width="14.33203125" style="512" customWidth="1"/>
    <col min="1552" max="1552" width="14.6640625" style="512" customWidth="1"/>
    <col min="1553" max="1553" width="14.33203125" style="512" customWidth="1"/>
    <col min="1554" max="1555" width="15.5546875" style="512" customWidth="1"/>
    <col min="1556" max="1556" width="14.33203125" style="512" customWidth="1"/>
    <col min="1557" max="1557" width="11.44140625" style="512" customWidth="1"/>
    <col min="1558" max="1558" width="12.6640625" style="512" customWidth="1"/>
    <col min="1559" max="1559" width="13" style="512" customWidth="1"/>
    <col min="1560" max="1560" width="17.44140625" style="512" customWidth="1"/>
    <col min="1561" max="1561" width="0" style="512" hidden="1" customWidth="1"/>
    <col min="1562" max="1562" width="17.6640625" style="512" customWidth="1"/>
    <col min="1563" max="1798" width="9.109375" style="512"/>
    <col min="1799" max="1799" width="6.33203125" style="512" customWidth="1"/>
    <col min="1800" max="1800" width="8.88671875" style="512" customWidth="1"/>
    <col min="1801" max="1801" width="34.5546875" style="512" customWidth="1"/>
    <col min="1802" max="1802" width="31.109375" style="512" customWidth="1"/>
    <col min="1803" max="1803" width="30.88671875" style="512" customWidth="1"/>
    <col min="1804" max="1804" width="13.109375" style="512" customWidth="1"/>
    <col min="1805" max="1805" width="13.88671875" style="512" customWidth="1"/>
    <col min="1806" max="1806" width="13.6640625" style="512" customWidth="1"/>
    <col min="1807" max="1807" width="14.33203125" style="512" customWidth="1"/>
    <col min="1808" max="1808" width="14.6640625" style="512" customWidth="1"/>
    <col min="1809" max="1809" width="14.33203125" style="512" customWidth="1"/>
    <col min="1810" max="1811" width="15.5546875" style="512" customWidth="1"/>
    <col min="1812" max="1812" width="14.33203125" style="512" customWidth="1"/>
    <col min="1813" max="1813" width="11.44140625" style="512" customWidth="1"/>
    <col min="1814" max="1814" width="12.6640625" style="512" customWidth="1"/>
    <col min="1815" max="1815" width="13" style="512" customWidth="1"/>
    <col min="1816" max="1816" width="17.44140625" style="512" customWidth="1"/>
    <col min="1817" max="1817" width="0" style="512" hidden="1" customWidth="1"/>
    <col min="1818" max="1818" width="17.6640625" style="512" customWidth="1"/>
    <col min="1819" max="2054" width="9.109375" style="512"/>
    <col min="2055" max="2055" width="6.33203125" style="512" customWidth="1"/>
    <col min="2056" max="2056" width="8.88671875" style="512" customWidth="1"/>
    <col min="2057" max="2057" width="34.5546875" style="512" customWidth="1"/>
    <col min="2058" max="2058" width="31.109375" style="512" customWidth="1"/>
    <col min="2059" max="2059" width="30.88671875" style="512" customWidth="1"/>
    <col min="2060" max="2060" width="13.109375" style="512" customWidth="1"/>
    <col min="2061" max="2061" width="13.88671875" style="512" customWidth="1"/>
    <col min="2062" max="2062" width="13.6640625" style="512" customWidth="1"/>
    <col min="2063" max="2063" width="14.33203125" style="512" customWidth="1"/>
    <col min="2064" max="2064" width="14.6640625" style="512" customWidth="1"/>
    <col min="2065" max="2065" width="14.33203125" style="512" customWidth="1"/>
    <col min="2066" max="2067" width="15.5546875" style="512" customWidth="1"/>
    <col min="2068" max="2068" width="14.33203125" style="512" customWidth="1"/>
    <col min="2069" max="2069" width="11.44140625" style="512" customWidth="1"/>
    <col min="2070" max="2070" width="12.6640625" style="512" customWidth="1"/>
    <col min="2071" max="2071" width="13" style="512" customWidth="1"/>
    <col min="2072" max="2072" width="17.44140625" style="512" customWidth="1"/>
    <col min="2073" max="2073" width="0" style="512" hidden="1" customWidth="1"/>
    <col min="2074" max="2074" width="17.6640625" style="512" customWidth="1"/>
    <col min="2075" max="2310" width="9.109375" style="512"/>
    <col min="2311" max="2311" width="6.33203125" style="512" customWidth="1"/>
    <col min="2312" max="2312" width="8.88671875" style="512" customWidth="1"/>
    <col min="2313" max="2313" width="34.5546875" style="512" customWidth="1"/>
    <col min="2314" max="2314" width="31.109375" style="512" customWidth="1"/>
    <col min="2315" max="2315" width="30.88671875" style="512" customWidth="1"/>
    <col min="2316" max="2316" width="13.109375" style="512" customWidth="1"/>
    <col min="2317" max="2317" width="13.88671875" style="512" customWidth="1"/>
    <col min="2318" max="2318" width="13.6640625" style="512" customWidth="1"/>
    <col min="2319" max="2319" width="14.33203125" style="512" customWidth="1"/>
    <col min="2320" max="2320" width="14.6640625" style="512" customWidth="1"/>
    <col min="2321" max="2321" width="14.33203125" style="512" customWidth="1"/>
    <col min="2322" max="2323" width="15.5546875" style="512" customWidth="1"/>
    <col min="2324" max="2324" width="14.33203125" style="512" customWidth="1"/>
    <col min="2325" max="2325" width="11.44140625" style="512" customWidth="1"/>
    <col min="2326" max="2326" width="12.6640625" style="512" customWidth="1"/>
    <col min="2327" max="2327" width="13" style="512" customWidth="1"/>
    <col min="2328" max="2328" width="17.44140625" style="512" customWidth="1"/>
    <col min="2329" max="2329" width="0" style="512" hidden="1" customWidth="1"/>
    <col min="2330" max="2330" width="17.6640625" style="512" customWidth="1"/>
    <col min="2331" max="2566" width="9.109375" style="512"/>
    <col min="2567" max="2567" width="6.33203125" style="512" customWidth="1"/>
    <col min="2568" max="2568" width="8.88671875" style="512" customWidth="1"/>
    <col min="2569" max="2569" width="34.5546875" style="512" customWidth="1"/>
    <col min="2570" max="2570" width="31.109375" style="512" customWidth="1"/>
    <col min="2571" max="2571" width="30.88671875" style="512" customWidth="1"/>
    <col min="2572" max="2572" width="13.109375" style="512" customWidth="1"/>
    <col min="2573" max="2573" width="13.88671875" style="512" customWidth="1"/>
    <col min="2574" max="2574" width="13.6640625" style="512" customWidth="1"/>
    <col min="2575" max="2575" width="14.33203125" style="512" customWidth="1"/>
    <col min="2576" max="2576" width="14.6640625" style="512" customWidth="1"/>
    <col min="2577" max="2577" width="14.33203125" style="512" customWidth="1"/>
    <col min="2578" max="2579" width="15.5546875" style="512" customWidth="1"/>
    <col min="2580" max="2580" width="14.33203125" style="512" customWidth="1"/>
    <col min="2581" max="2581" width="11.44140625" style="512" customWidth="1"/>
    <col min="2582" max="2582" width="12.6640625" style="512" customWidth="1"/>
    <col min="2583" max="2583" width="13" style="512" customWidth="1"/>
    <col min="2584" max="2584" width="17.44140625" style="512" customWidth="1"/>
    <col min="2585" max="2585" width="0" style="512" hidden="1" customWidth="1"/>
    <col min="2586" max="2586" width="17.6640625" style="512" customWidth="1"/>
    <col min="2587" max="2822" width="9.109375" style="512"/>
    <col min="2823" max="2823" width="6.33203125" style="512" customWidth="1"/>
    <col min="2824" max="2824" width="8.88671875" style="512" customWidth="1"/>
    <col min="2825" max="2825" width="34.5546875" style="512" customWidth="1"/>
    <col min="2826" max="2826" width="31.109375" style="512" customWidth="1"/>
    <col min="2827" max="2827" width="30.88671875" style="512" customWidth="1"/>
    <col min="2828" max="2828" width="13.109375" style="512" customWidth="1"/>
    <col min="2829" max="2829" width="13.88671875" style="512" customWidth="1"/>
    <col min="2830" max="2830" width="13.6640625" style="512" customWidth="1"/>
    <col min="2831" max="2831" width="14.33203125" style="512" customWidth="1"/>
    <col min="2832" max="2832" width="14.6640625" style="512" customWidth="1"/>
    <col min="2833" max="2833" width="14.33203125" style="512" customWidth="1"/>
    <col min="2834" max="2835" width="15.5546875" style="512" customWidth="1"/>
    <col min="2836" max="2836" width="14.33203125" style="512" customWidth="1"/>
    <col min="2837" max="2837" width="11.44140625" style="512" customWidth="1"/>
    <col min="2838" max="2838" width="12.6640625" style="512" customWidth="1"/>
    <col min="2839" max="2839" width="13" style="512" customWidth="1"/>
    <col min="2840" max="2840" width="17.44140625" style="512" customWidth="1"/>
    <col min="2841" max="2841" width="0" style="512" hidden="1" customWidth="1"/>
    <col min="2842" max="2842" width="17.6640625" style="512" customWidth="1"/>
    <col min="2843" max="3078" width="9.109375" style="512"/>
    <col min="3079" max="3079" width="6.33203125" style="512" customWidth="1"/>
    <col min="3080" max="3080" width="8.88671875" style="512" customWidth="1"/>
    <col min="3081" max="3081" width="34.5546875" style="512" customWidth="1"/>
    <col min="3082" max="3082" width="31.109375" style="512" customWidth="1"/>
    <col min="3083" max="3083" width="30.88671875" style="512" customWidth="1"/>
    <col min="3084" max="3084" width="13.109375" style="512" customWidth="1"/>
    <col min="3085" max="3085" width="13.88671875" style="512" customWidth="1"/>
    <col min="3086" max="3086" width="13.6640625" style="512" customWidth="1"/>
    <col min="3087" max="3087" width="14.33203125" style="512" customWidth="1"/>
    <col min="3088" max="3088" width="14.6640625" style="512" customWidth="1"/>
    <col min="3089" max="3089" width="14.33203125" style="512" customWidth="1"/>
    <col min="3090" max="3091" width="15.5546875" style="512" customWidth="1"/>
    <col min="3092" max="3092" width="14.33203125" style="512" customWidth="1"/>
    <col min="3093" max="3093" width="11.44140625" style="512" customWidth="1"/>
    <col min="3094" max="3094" width="12.6640625" style="512" customWidth="1"/>
    <col min="3095" max="3095" width="13" style="512" customWidth="1"/>
    <col min="3096" max="3096" width="17.44140625" style="512" customWidth="1"/>
    <col min="3097" max="3097" width="0" style="512" hidden="1" customWidth="1"/>
    <col min="3098" max="3098" width="17.6640625" style="512" customWidth="1"/>
    <col min="3099" max="3334" width="9.109375" style="512"/>
    <col min="3335" max="3335" width="6.33203125" style="512" customWidth="1"/>
    <col min="3336" max="3336" width="8.88671875" style="512" customWidth="1"/>
    <col min="3337" max="3337" width="34.5546875" style="512" customWidth="1"/>
    <col min="3338" max="3338" width="31.109375" style="512" customWidth="1"/>
    <col min="3339" max="3339" width="30.88671875" style="512" customWidth="1"/>
    <col min="3340" max="3340" width="13.109375" style="512" customWidth="1"/>
    <col min="3341" max="3341" width="13.88671875" style="512" customWidth="1"/>
    <col min="3342" max="3342" width="13.6640625" style="512" customWidth="1"/>
    <col min="3343" max="3343" width="14.33203125" style="512" customWidth="1"/>
    <col min="3344" max="3344" width="14.6640625" style="512" customWidth="1"/>
    <col min="3345" max="3345" width="14.33203125" style="512" customWidth="1"/>
    <col min="3346" max="3347" width="15.5546875" style="512" customWidth="1"/>
    <col min="3348" max="3348" width="14.33203125" style="512" customWidth="1"/>
    <col min="3349" max="3349" width="11.44140625" style="512" customWidth="1"/>
    <col min="3350" max="3350" width="12.6640625" style="512" customWidth="1"/>
    <col min="3351" max="3351" width="13" style="512" customWidth="1"/>
    <col min="3352" max="3352" width="17.44140625" style="512" customWidth="1"/>
    <col min="3353" max="3353" width="0" style="512" hidden="1" customWidth="1"/>
    <col min="3354" max="3354" width="17.6640625" style="512" customWidth="1"/>
    <col min="3355" max="3590" width="9.109375" style="512"/>
    <col min="3591" max="3591" width="6.33203125" style="512" customWidth="1"/>
    <col min="3592" max="3592" width="8.88671875" style="512" customWidth="1"/>
    <col min="3593" max="3593" width="34.5546875" style="512" customWidth="1"/>
    <col min="3594" max="3594" width="31.109375" style="512" customWidth="1"/>
    <col min="3595" max="3595" width="30.88671875" style="512" customWidth="1"/>
    <col min="3596" max="3596" width="13.109375" style="512" customWidth="1"/>
    <col min="3597" max="3597" width="13.88671875" style="512" customWidth="1"/>
    <col min="3598" max="3598" width="13.6640625" style="512" customWidth="1"/>
    <col min="3599" max="3599" width="14.33203125" style="512" customWidth="1"/>
    <col min="3600" max="3600" width="14.6640625" style="512" customWidth="1"/>
    <col min="3601" max="3601" width="14.33203125" style="512" customWidth="1"/>
    <col min="3602" max="3603" width="15.5546875" style="512" customWidth="1"/>
    <col min="3604" max="3604" width="14.33203125" style="512" customWidth="1"/>
    <col min="3605" max="3605" width="11.44140625" style="512" customWidth="1"/>
    <col min="3606" max="3606" width="12.6640625" style="512" customWidth="1"/>
    <col min="3607" max="3607" width="13" style="512" customWidth="1"/>
    <col min="3608" max="3608" width="17.44140625" style="512" customWidth="1"/>
    <col min="3609" max="3609" width="0" style="512" hidden="1" customWidth="1"/>
    <col min="3610" max="3610" width="17.6640625" style="512" customWidth="1"/>
    <col min="3611" max="3846" width="9.109375" style="512"/>
    <col min="3847" max="3847" width="6.33203125" style="512" customWidth="1"/>
    <col min="3848" max="3848" width="8.88671875" style="512" customWidth="1"/>
    <col min="3849" max="3849" width="34.5546875" style="512" customWidth="1"/>
    <col min="3850" max="3850" width="31.109375" style="512" customWidth="1"/>
    <col min="3851" max="3851" width="30.88671875" style="512" customWidth="1"/>
    <col min="3852" max="3852" width="13.109375" style="512" customWidth="1"/>
    <col min="3853" max="3853" width="13.88671875" style="512" customWidth="1"/>
    <col min="3854" max="3854" width="13.6640625" style="512" customWidth="1"/>
    <col min="3855" max="3855" width="14.33203125" style="512" customWidth="1"/>
    <col min="3856" max="3856" width="14.6640625" style="512" customWidth="1"/>
    <col min="3857" max="3857" width="14.33203125" style="512" customWidth="1"/>
    <col min="3858" max="3859" width="15.5546875" style="512" customWidth="1"/>
    <col min="3860" max="3860" width="14.33203125" style="512" customWidth="1"/>
    <col min="3861" max="3861" width="11.44140625" style="512" customWidth="1"/>
    <col min="3862" max="3862" width="12.6640625" style="512" customWidth="1"/>
    <col min="3863" max="3863" width="13" style="512" customWidth="1"/>
    <col min="3864" max="3864" width="17.44140625" style="512" customWidth="1"/>
    <col min="3865" max="3865" width="0" style="512" hidden="1" customWidth="1"/>
    <col min="3866" max="3866" width="17.6640625" style="512" customWidth="1"/>
    <col min="3867" max="4102" width="9.109375" style="512"/>
    <col min="4103" max="4103" width="6.33203125" style="512" customWidth="1"/>
    <col min="4104" max="4104" width="8.88671875" style="512" customWidth="1"/>
    <col min="4105" max="4105" width="34.5546875" style="512" customWidth="1"/>
    <col min="4106" max="4106" width="31.109375" style="512" customWidth="1"/>
    <col min="4107" max="4107" width="30.88671875" style="512" customWidth="1"/>
    <col min="4108" max="4108" width="13.109375" style="512" customWidth="1"/>
    <col min="4109" max="4109" width="13.88671875" style="512" customWidth="1"/>
    <col min="4110" max="4110" width="13.6640625" style="512" customWidth="1"/>
    <col min="4111" max="4111" width="14.33203125" style="512" customWidth="1"/>
    <col min="4112" max="4112" width="14.6640625" style="512" customWidth="1"/>
    <col min="4113" max="4113" width="14.33203125" style="512" customWidth="1"/>
    <col min="4114" max="4115" width="15.5546875" style="512" customWidth="1"/>
    <col min="4116" max="4116" width="14.33203125" style="512" customWidth="1"/>
    <col min="4117" max="4117" width="11.44140625" style="512" customWidth="1"/>
    <col min="4118" max="4118" width="12.6640625" style="512" customWidth="1"/>
    <col min="4119" max="4119" width="13" style="512" customWidth="1"/>
    <col min="4120" max="4120" width="17.44140625" style="512" customWidth="1"/>
    <col min="4121" max="4121" width="0" style="512" hidden="1" customWidth="1"/>
    <col min="4122" max="4122" width="17.6640625" style="512" customWidth="1"/>
    <col min="4123" max="4358" width="9.109375" style="512"/>
    <col min="4359" max="4359" width="6.33203125" style="512" customWidth="1"/>
    <col min="4360" max="4360" width="8.88671875" style="512" customWidth="1"/>
    <col min="4361" max="4361" width="34.5546875" style="512" customWidth="1"/>
    <col min="4362" max="4362" width="31.109375" style="512" customWidth="1"/>
    <col min="4363" max="4363" width="30.88671875" style="512" customWidth="1"/>
    <col min="4364" max="4364" width="13.109375" style="512" customWidth="1"/>
    <col min="4365" max="4365" width="13.88671875" style="512" customWidth="1"/>
    <col min="4366" max="4366" width="13.6640625" style="512" customWidth="1"/>
    <col min="4367" max="4367" width="14.33203125" style="512" customWidth="1"/>
    <col min="4368" max="4368" width="14.6640625" style="512" customWidth="1"/>
    <col min="4369" max="4369" width="14.33203125" style="512" customWidth="1"/>
    <col min="4370" max="4371" width="15.5546875" style="512" customWidth="1"/>
    <col min="4372" max="4372" width="14.33203125" style="512" customWidth="1"/>
    <col min="4373" max="4373" width="11.44140625" style="512" customWidth="1"/>
    <col min="4374" max="4374" width="12.6640625" style="512" customWidth="1"/>
    <col min="4375" max="4375" width="13" style="512" customWidth="1"/>
    <col min="4376" max="4376" width="17.44140625" style="512" customWidth="1"/>
    <col min="4377" max="4377" width="0" style="512" hidden="1" customWidth="1"/>
    <col min="4378" max="4378" width="17.6640625" style="512" customWidth="1"/>
    <col min="4379" max="4614" width="9.109375" style="512"/>
    <col min="4615" max="4615" width="6.33203125" style="512" customWidth="1"/>
    <col min="4616" max="4616" width="8.88671875" style="512" customWidth="1"/>
    <col min="4617" max="4617" width="34.5546875" style="512" customWidth="1"/>
    <col min="4618" max="4618" width="31.109375" style="512" customWidth="1"/>
    <col min="4619" max="4619" width="30.88671875" style="512" customWidth="1"/>
    <col min="4620" max="4620" width="13.109375" style="512" customWidth="1"/>
    <col min="4621" max="4621" width="13.88671875" style="512" customWidth="1"/>
    <col min="4622" max="4622" width="13.6640625" style="512" customWidth="1"/>
    <col min="4623" max="4623" width="14.33203125" style="512" customWidth="1"/>
    <col min="4624" max="4624" width="14.6640625" style="512" customWidth="1"/>
    <col min="4625" max="4625" width="14.33203125" style="512" customWidth="1"/>
    <col min="4626" max="4627" width="15.5546875" style="512" customWidth="1"/>
    <col min="4628" max="4628" width="14.33203125" style="512" customWidth="1"/>
    <col min="4629" max="4629" width="11.44140625" style="512" customWidth="1"/>
    <col min="4630" max="4630" width="12.6640625" style="512" customWidth="1"/>
    <col min="4631" max="4631" width="13" style="512" customWidth="1"/>
    <col min="4632" max="4632" width="17.44140625" style="512" customWidth="1"/>
    <col min="4633" max="4633" width="0" style="512" hidden="1" customWidth="1"/>
    <col min="4634" max="4634" width="17.6640625" style="512" customWidth="1"/>
    <col min="4635" max="4870" width="9.109375" style="512"/>
    <col min="4871" max="4871" width="6.33203125" style="512" customWidth="1"/>
    <col min="4872" max="4872" width="8.88671875" style="512" customWidth="1"/>
    <col min="4873" max="4873" width="34.5546875" style="512" customWidth="1"/>
    <col min="4874" max="4874" width="31.109375" style="512" customWidth="1"/>
    <col min="4875" max="4875" width="30.88671875" style="512" customWidth="1"/>
    <col min="4876" max="4876" width="13.109375" style="512" customWidth="1"/>
    <col min="4877" max="4877" width="13.88671875" style="512" customWidth="1"/>
    <col min="4878" max="4878" width="13.6640625" style="512" customWidth="1"/>
    <col min="4879" max="4879" width="14.33203125" style="512" customWidth="1"/>
    <col min="4880" max="4880" width="14.6640625" style="512" customWidth="1"/>
    <col min="4881" max="4881" width="14.33203125" style="512" customWidth="1"/>
    <col min="4882" max="4883" width="15.5546875" style="512" customWidth="1"/>
    <col min="4884" max="4884" width="14.33203125" style="512" customWidth="1"/>
    <col min="4885" max="4885" width="11.44140625" style="512" customWidth="1"/>
    <col min="4886" max="4886" width="12.6640625" style="512" customWidth="1"/>
    <col min="4887" max="4887" width="13" style="512" customWidth="1"/>
    <col min="4888" max="4888" width="17.44140625" style="512" customWidth="1"/>
    <col min="4889" max="4889" width="0" style="512" hidden="1" customWidth="1"/>
    <col min="4890" max="4890" width="17.6640625" style="512" customWidth="1"/>
    <col min="4891" max="5126" width="9.109375" style="512"/>
    <col min="5127" max="5127" width="6.33203125" style="512" customWidth="1"/>
    <col min="5128" max="5128" width="8.88671875" style="512" customWidth="1"/>
    <col min="5129" max="5129" width="34.5546875" style="512" customWidth="1"/>
    <col min="5130" max="5130" width="31.109375" style="512" customWidth="1"/>
    <col min="5131" max="5131" width="30.88671875" style="512" customWidth="1"/>
    <col min="5132" max="5132" width="13.109375" style="512" customWidth="1"/>
    <col min="5133" max="5133" width="13.88671875" style="512" customWidth="1"/>
    <col min="5134" max="5134" width="13.6640625" style="512" customWidth="1"/>
    <col min="5135" max="5135" width="14.33203125" style="512" customWidth="1"/>
    <col min="5136" max="5136" width="14.6640625" style="512" customWidth="1"/>
    <col min="5137" max="5137" width="14.33203125" style="512" customWidth="1"/>
    <col min="5138" max="5139" width="15.5546875" style="512" customWidth="1"/>
    <col min="5140" max="5140" width="14.33203125" style="512" customWidth="1"/>
    <col min="5141" max="5141" width="11.44140625" style="512" customWidth="1"/>
    <col min="5142" max="5142" width="12.6640625" style="512" customWidth="1"/>
    <col min="5143" max="5143" width="13" style="512" customWidth="1"/>
    <col min="5144" max="5144" width="17.44140625" style="512" customWidth="1"/>
    <col min="5145" max="5145" width="0" style="512" hidden="1" customWidth="1"/>
    <col min="5146" max="5146" width="17.6640625" style="512" customWidth="1"/>
    <col min="5147" max="5382" width="9.109375" style="512"/>
    <col min="5383" max="5383" width="6.33203125" style="512" customWidth="1"/>
    <col min="5384" max="5384" width="8.88671875" style="512" customWidth="1"/>
    <col min="5385" max="5385" width="34.5546875" style="512" customWidth="1"/>
    <col min="5386" max="5386" width="31.109375" style="512" customWidth="1"/>
    <col min="5387" max="5387" width="30.88671875" style="512" customWidth="1"/>
    <col min="5388" max="5388" width="13.109375" style="512" customWidth="1"/>
    <col min="5389" max="5389" width="13.88671875" style="512" customWidth="1"/>
    <col min="5390" max="5390" width="13.6640625" style="512" customWidth="1"/>
    <col min="5391" max="5391" width="14.33203125" style="512" customWidth="1"/>
    <col min="5392" max="5392" width="14.6640625" style="512" customWidth="1"/>
    <col min="5393" max="5393" width="14.33203125" style="512" customWidth="1"/>
    <col min="5394" max="5395" width="15.5546875" style="512" customWidth="1"/>
    <col min="5396" max="5396" width="14.33203125" style="512" customWidth="1"/>
    <col min="5397" max="5397" width="11.44140625" style="512" customWidth="1"/>
    <col min="5398" max="5398" width="12.6640625" style="512" customWidth="1"/>
    <col min="5399" max="5399" width="13" style="512" customWidth="1"/>
    <col min="5400" max="5400" width="17.44140625" style="512" customWidth="1"/>
    <col min="5401" max="5401" width="0" style="512" hidden="1" customWidth="1"/>
    <col min="5402" max="5402" width="17.6640625" style="512" customWidth="1"/>
    <col min="5403" max="5638" width="9.109375" style="512"/>
    <col min="5639" max="5639" width="6.33203125" style="512" customWidth="1"/>
    <col min="5640" max="5640" width="8.88671875" style="512" customWidth="1"/>
    <col min="5641" max="5641" width="34.5546875" style="512" customWidth="1"/>
    <col min="5642" max="5642" width="31.109375" style="512" customWidth="1"/>
    <col min="5643" max="5643" width="30.88671875" style="512" customWidth="1"/>
    <col min="5644" max="5644" width="13.109375" style="512" customWidth="1"/>
    <col min="5645" max="5645" width="13.88671875" style="512" customWidth="1"/>
    <col min="5646" max="5646" width="13.6640625" style="512" customWidth="1"/>
    <col min="5647" max="5647" width="14.33203125" style="512" customWidth="1"/>
    <col min="5648" max="5648" width="14.6640625" style="512" customWidth="1"/>
    <col min="5649" max="5649" width="14.33203125" style="512" customWidth="1"/>
    <col min="5650" max="5651" width="15.5546875" style="512" customWidth="1"/>
    <col min="5652" max="5652" width="14.33203125" style="512" customWidth="1"/>
    <col min="5653" max="5653" width="11.44140625" style="512" customWidth="1"/>
    <col min="5654" max="5654" width="12.6640625" style="512" customWidth="1"/>
    <col min="5655" max="5655" width="13" style="512" customWidth="1"/>
    <col min="5656" max="5656" width="17.44140625" style="512" customWidth="1"/>
    <col min="5657" max="5657" width="0" style="512" hidden="1" customWidth="1"/>
    <col min="5658" max="5658" width="17.6640625" style="512" customWidth="1"/>
    <col min="5659" max="5894" width="9.109375" style="512"/>
    <col min="5895" max="5895" width="6.33203125" style="512" customWidth="1"/>
    <col min="5896" max="5896" width="8.88671875" style="512" customWidth="1"/>
    <col min="5897" max="5897" width="34.5546875" style="512" customWidth="1"/>
    <col min="5898" max="5898" width="31.109375" style="512" customWidth="1"/>
    <col min="5899" max="5899" width="30.88671875" style="512" customWidth="1"/>
    <col min="5900" max="5900" width="13.109375" style="512" customWidth="1"/>
    <col min="5901" max="5901" width="13.88671875" style="512" customWidth="1"/>
    <col min="5902" max="5902" width="13.6640625" style="512" customWidth="1"/>
    <col min="5903" max="5903" width="14.33203125" style="512" customWidth="1"/>
    <col min="5904" max="5904" width="14.6640625" style="512" customWidth="1"/>
    <col min="5905" max="5905" width="14.33203125" style="512" customWidth="1"/>
    <col min="5906" max="5907" width="15.5546875" style="512" customWidth="1"/>
    <col min="5908" max="5908" width="14.33203125" style="512" customWidth="1"/>
    <col min="5909" max="5909" width="11.44140625" style="512" customWidth="1"/>
    <col min="5910" max="5910" width="12.6640625" style="512" customWidth="1"/>
    <col min="5911" max="5911" width="13" style="512" customWidth="1"/>
    <col min="5912" max="5912" width="17.44140625" style="512" customWidth="1"/>
    <col min="5913" max="5913" width="0" style="512" hidden="1" customWidth="1"/>
    <col min="5914" max="5914" width="17.6640625" style="512" customWidth="1"/>
    <col min="5915" max="6150" width="9.109375" style="512"/>
    <col min="6151" max="6151" width="6.33203125" style="512" customWidth="1"/>
    <col min="6152" max="6152" width="8.88671875" style="512" customWidth="1"/>
    <col min="6153" max="6153" width="34.5546875" style="512" customWidth="1"/>
    <col min="6154" max="6154" width="31.109375" style="512" customWidth="1"/>
    <col min="6155" max="6155" width="30.88671875" style="512" customWidth="1"/>
    <col min="6156" max="6156" width="13.109375" style="512" customWidth="1"/>
    <col min="6157" max="6157" width="13.88671875" style="512" customWidth="1"/>
    <col min="6158" max="6158" width="13.6640625" style="512" customWidth="1"/>
    <col min="6159" max="6159" width="14.33203125" style="512" customWidth="1"/>
    <col min="6160" max="6160" width="14.6640625" style="512" customWidth="1"/>
    <col min="6161" max="6161" width="14.33203125" style="512" customWidth="1"/>
    <col min="6162" max="6163" width="15.5546875" style="512" customWidth="1"/>
    <col min="6164" max="6164" width="14.33203125" style="512" customWidth="1"/>
    <col min="6165" max="6165" width="11.44140625" style="512" customWidth="1"/>
    <col min="6166" max="6166" width="12.6640625" style="512" customWidth="1"/>
    <col min="6167" max="6167" width="13" style="512" customWidth="1"/>
    <col min="6168" max="6168" width="17.44140625" style="512" customWidth="1"/>
    <col min="6169" max="6169" width="0" style="512" hidden="1" customWidth="1"/>
    <col min="6170" max="6170" width="17.6640625" style="512" customWidth="1"/>
    <col min="6171" max="6406" width="9.109375" style="512"/>
    <col min="6407" max="6407" width="6.33203125" style="512" customWidth="1"/>
    <col min="6408" max="6408" width="8.88671875" style="512" customWidth="1"/>
    <col min="6409" max="6409" width="34.5546875" style="512" customWidth="1"/>
    <col min="6410" max="6410" width="31.109375" style="512" customWidth="1"/>
    <col min="6411" max="6411" width="30.88671875" style="512" customWidth="1"/>
    <col min="6412" max="6412" width="13.109375" style="512" customWidth="1"/>
    <col min="6413" max="6413" width="13.88671875" style="512" customWidth="1"/>
    <col min="6414" max="6414" width="13.6640625" style="512" customWidth="1"/>
    <col min="6415" max="6415" width="14.33203125" style="512" customWidth="1"/>
    <col min="6416" max="6416" width="14.6640625" style="512" customWidth="1"/>
    <col min="6417" max="6417" width="14.33203125" style="512" customWidth="1"/>
    <col min="6418" max="6419" width="15.5546875" style="512" customWidth="1"/>
    <col min="6420" max="6420" width="14.33203125" style="512" customWidth="1"/>
    <col min="6421" max="6421" width="11.44140625" style="512" customWidth="1"/>
    <col min="6422" max="6422" width="12.6640625" style="512" customWidth="1"/>
    <col min="6423" max="6423" width="13" style="512" customWidth="1"/>
    <col min="6424" max="6424" width="17.44140625" style="512" customWidth="1"/>
    <col min="6425" max="6425" width="0" style="512" hidden="1" customWidth="1"/>
    <col min="6426" max="6426" width="17.6640625" style="512" customWidth="1"/>
    <col min="6427" max="6662" width="9.109375" style="512"/>
    <col min="6663" max="6663" width="6.33203125" style="512" customWidth="1"/>
    <col min="6664" max="6664" width="8.88671875" style="512" customWidth="1"/>
    <col min="6665" max="6665" width="34.5546875" style="512" customWidth="1"/>
    <col min="6666" max="6666" width="31.109375" style="512" customWidth="1"/>
    <col min="6667" max="6667" width="30.88671875" style="512" customWidth="1"/>
    <col min="6668" max="6668" width="13.109375" style="512" customWidth="1"/>
    <col min="6669" max="6669" width="13.88671875" style="512" customWidth="1"/>
    <col min="6670" max="6670" width="13.6640625" style="512" customWidth="1"/>
    <col min="6671" max="6671" width="14.33203125" style="512" customWidth="1"/>
    <col min="6672" max="6672" width="14.6640625" style="512" customWidth="1"/>
    <col min="6673" max="6673" width="14.33203125" style="512" customWidth="1"/>
    <col min="6674" max="6675" width="15.5546875" style="512" customWidth="1"/>
    <col min="6676" max="6676" width="14.33203125" style="512" customWidth="1"/>
    <col min="6677" max="6677" width="11.44140625" style="512" customWidth="1"/>
    <col min="6678" max="6678" width="12.6640625" style="512" customWidth="1"/>
    <col min="6679" max="6679" width="13" style="512" customWidth="1"/>
    <col min="6680" max="6680" width="17.44140625" style="512" customWidth="1"/>
    <col min="6681" max="6681" width="0" style="512" hidden="1" customWidth="1"/>
    <col min="6682" max="6682" width="17.6640625" style="512" customWidth="1"/>
    <col min="6683" max="6918" width="9.109375" style="512"/>
    <col min="6919" max="6919" width="6.33203125" style="512" customWidth="1"/>
    <col min="6920" max="6920" width="8.88671875" style="512" customWidth="1"/>
    <col min="6921" max="6921" width="34.5546875" style="512" customWidth="1"/>
    <col min="6922" max="6922" width="31.109375" style="512" customWidth="1"/>
    <col min="6923" max="6923" width="30.88671875" style="512" customWidth="1"/>
    <col min="6924" max="6924" width="13.109375" style="512" customWidth="1"/>
    <col min="6925" max="6925" width="13.88671875" style="512" customWidth="1"/>
    <col min="6926" max="6926" width="13.6640625" style="512" customWidth="1"/>
    <col min="6927" max="6927" width="14.33203125" style="512" customWidth="1"/>
    <col min="6928" max="6928" width="14.6640625" style="512" customWidth="1"/>
    <col min="6929" max="6929" width="14.33203125" style="512" customWidth="1"/>
    <col min="6930" max="6931" width="15.5546875" style="512" customWidth="1"/>
    <col min="6932" max="6932" width="14.33203125" style="512" customWidth="1"/>
    <col min="6933" max="6933" width="11.44140625" style="512" customWidth="1"/>
    <col min="6934" max="6934" width="12.6640625" style="512" customWidth="1"/>
    <col min="6935" max="6935" width="13" style="512" customWidth="1"/>
    <col min="6936" max="6936" width="17.44140625" style="512" customWidth="1"/>
    <col min="6937" max="6937" width="0" style="512" hidden="1" customWidth="1"/>
    <col min="6938" max="6938" width="17.6640625" style="512" customWidth="1"/>
    <col min="6939" max="7174" width="9.109375" style="512"/>
    <col min="7175" max="7175" width="6.33203125" style="512" customWidth="1"/>
    <col min="7176" max="7176" width="8.88671875" style="512" customWidth="1"/>
    <col min="7177" max="7177" width="34.5546875" style="512" customWidth="1"/>
    <col min="7178" max="7178" width="31.109375" style="512" customWidth="1"/>
    <col min="7179" max="7179" width="30.88671875" style="512" customWidth="1"/>
    <col min="7180" max="7180" width="13.109375" style="512" customWidth="1"/>
    <col min="7181" max="7181" width="13.88671875" style="512" customWidth="1"/>
    <col min="7182" max="7182" width="13.6640625" style="512" customWidth="1"/>
    <col min="7183" max="7183" width="14.33203125" style="512" customWidth="1"/>
    <col min="7184" max="7184" width="14.6640625" style="512" customWidth="1"/>
    <col min="7185" max="7185" width="14.33203125" style="512" customWidth="1"/>
    <col min="7186" max="7187" width="15.5546875" style="512" customWidth="1"/>
    <col min="7188" max="7188" width="14.33203125" style="512" customWidth="1"/>
    <col min="7189" max="7189" width="11.44140625" style="512" customWidth="1"/>
    <col min="7190" max="7190" width="12.6640625" style="512" customWidth="1"/>
    <col min="7191" max="7191" width="13" style="512" customWidth="1"/>
    <col min="7192" max="7192" width="17.44140625" style="512" customWidth="1"/>
    <col min="7193" max="7193" width="0" style="512" hidden="1" customWidth="1"/>
    <col min="7194" max="7194" width="17.6640625" style="512" customWidth="1"/>
    <col min="7195" max="7430" width="9.109375" style="512"/>
    <col min="7431" max="7431" width="6.33203125" style="512" customWidth="1"/>
    <col min="7432" max="7432" width="8.88671875" style="512" customWidth="1"/>
    <col min="7433" max="7433" width="34.5546875" style="512" customWidth="1"/>
    <col min="7434" max="7434" width="31.109375" style="512" customWidth="1"/>
    <col min="7435" max="7435" width="30.88671875" style="512" customWidth="1"/>
    <col min="7436" max="7436" width="13.109375" style="512" customWidth="1"/>
    <col min="7437" max="7437" width="13.88671875" style="512" customWidth="1"/>
    <col min="7438" max="7438" width="13.6640625" style="512" customWidth="1"/>
    <col min="7439" max="7439" width="14.33203125" style="512" customWidth="1"/>
    <col min="7440" max="7440" width="14.6640625" style="512" customWidth="1"/>
    <col min="7441" max="7441" width="14.33203125" style="512" customWidth="1"/>
    <col min="7442" max="7443" width="15.5546875" style="512" customWidth="1"/>
    <col min="7444" max="7444" width="14.33203125" style="512" customWidth="1"/>
    <col min="7445" max="7445" width="11.44140625" style="512" customWidth="1"/>
    <col min="7446" max="7446" width="12.6640625" style="512" customWidth="1"/>
    <col min="7447" max="7447" width="13" style="512" customWidth="1"/>
    <col min="7448" max="7448" width="17.44140625" style="512" customWidth="1"/>
    <col min="7449" max="7449" width="0" style="512" hidden="1" customWidth="1"/>
    <col min="7450" max="7450" width="17.6640625" style="512" customWidth="1"/>
    <col min="7451" max="7686" width="9.109375" style="512"/>
    <col min="7687" max="7687" width="6.33203125" style="512" customWidth="1"/>
    <col min="7688" max="7688" width="8.88671875" style="512" customWidth="1"/>
    <col min="7689" max="7689" width="34.5546875" style="512" customWidth="1"/>
    <col min="7690" max="7690" width="31.109375" style="512" customWidth="1"/>
    <col min="7691" max="7691" width="30.88671875" style="512" customWidth="1"/>
    <col min="7692" max="7692" width="13.109375" style="512" customWidth="1"/>
    <col min="7693" max="7693" width="13.88671875" style="512" customWidth="1"/>
    <col min="7694" max="7694" width="13.6640625" style="512" customWidth="1"/>
    <col min="7695" max="7695" width="14.33203125" style="512" customWidth="1"/>
    <col min="7696" max="7696" width="14.6640625" style="512" customWidth="1"/>
    <col min="7697" max="7697" width="14.33203125" style="512" customWidth="1"/>
    <col min="7698" max="7699" width="15.5546875" style="512" customWidth="1"/>
    <col min="7700" max="7700" width="14.33203125" style="512" customWidth="1"/>
    <col min="7701" max="7701" width="11.44140625" style="512" customWidth="1"/>
    <col min="7702" max="7702" width="12.6640625" style="512" customWidth="1"/>
    <col min="7703" max="7703" width="13" style="512" customWidth="1"/>
    <col min="7704" max="7704" width="17.44140625" style="512" customWidth="1"/>
    <col min="7705" max="7705" width="0" style="512" hidden="1" customWidth="1"/>
    <col min="7706" max="7706" width="17.6640625" style="512" customWidth="1"/>
    <col min="7707" max="7942" width="9.109375" style="512"/>
    <col min="7943" max="7943" width="6.33203125" style="512" customWidth="1"/>
    <col min="7944" max="7944" width="8.88671875" style="512" customWidth="1"/>
    <col min="7945" max="7945" width="34.5546875" style="512" customWidth="1"/>
    <col min="7946" max="7946" width="31.109375" style="512" customWidth="1"/>
    <col min="7947" max="7947" width="30.88671875" style="512" customWidth="1"/>
    <col min="7948" max="7948" width="13.109375" style="512" customWidth="1"/>
    <col min="7949" max="7949" width="13.88671875" style="512" customWidth="1"/>
    <col min="7950" max="7950" width="13.6640625" style="512" customWidth="1"/>
    <col min="7951" max="7951" width="14.33203125" style="512" customWidth="1"/>
    <col min="7952" max="7952" width="14.6640625" style="512" customWidth="1"/>
    <col min="7953" max="7953" width="14.33203125" style="512" customWidth="1"/>
    <col min="7954" max="7955" width="15.5546875" style="512" customWidth="1"/>
    <col min="7956" max="7956" width="14.33203125" style="512" customWidth="1"/>
    <col min="7957" max="7957" width="11.44140625" style="512" customWidth="1"/>
    <col min="7958" max="7958" width="12.6640625" style="512" customWidth="1"/>
    <col min="7959" max="7959" width="13" style="512" customWidth="1"/>
    <col min="7960" max="7960" width="17.44140625" style="512" customWidth="1"/>
    <col min="7961" max="7961" width="0" style="512" hidden="1" customWidth="1"/>
    <col min="7962" max="7962" width="17.6640625" style="512" customWidth="1"/>
    <col min="7963" max="8198" width="9.109375" style="512"/>
    <col min="8199" max="8199" width="6.33203125" style="512" customWidth="1"/>
    <col min="8200" max="8200" width="8.88671875" style="512" customWidth="1"/>
    <col min="8201" max="8201" width="34.5546875" style="512" customWidth="1"/>
    <col min="8202" max="8202" width="31.109375" style="512" customWidth="1"/>
    <col min="8203" max="8203" width="30.88671875" style="512" customWidth="1"/>
    <col min="8204" max="8204" width="13.109375" style="512" customWidth="1"/>
    <col min="8205" max="8205" width="13.88671875" style="512" customWidth="1"/>
    <col min="8206" max="8206" width="13.6640625" style="512" customWidth="1"/>
    <col min="8207" max="8207" width="14.33203125" style="512" customWidth="1"/>
    <col min="8208" max="8208" width="14.6640625" style="512" customWidth="1"/>
    <col min="8209" max="8209" width="14.33203125" style="512" customWidth="1"/>
    <col min="8210" max="8211" width="15.5546875" style="512" customWidth="1"/>
    <col min="8212" max="8212" width="14.33203125" style="512" customWidth="1"/>
    <col min="8213" max="8213" width="11.44140625" style="512" customWidth="1"/>
    <col min="8214" max="8214" width="12.6640625" style="512" customWidth="1"/>
    <col min="8215" max="8215" width="13" style="512" customWidth="1"/>
    <col min="8216" max="8216" width="17.44140625" style="512" customWidth="1"/>
    <col min="8217" max="8217" width="0" style="512" hidden="1" customWidth="1"/>
    <col min="8218" max="8218" width="17.6640625" style="512" customWidth="1"/>
    <col min="8219" max="8454" width="9.109375" style="512"/>
    <col min="8455" max="8455" width="6.33203125" style="512" customWidth="1"/>
    <col min="8456" max="8456" width="8.88671875" style="512" customWidth="1"/>
    <col min="8457" max="8457" width="34.5546875" style="512" customWidth="1"/>
    <col min="8458" max="8458" width="31.109375" style="512" customWidth="1"/>
    <col min="8459" max="8459" width="30.88671875" style="512" customWidth="1"/>
    <col min="8460" max="8460" width="13.109375" style="512" customWidth="1"/>
    <col min="8461" max="8461" width="13.88671875" style="512" customWidth="1"/>
    <col min="8462" max="8462" width="13.6640625" style="512" customWidth="1"/>
    <col min="8463" max="8463" width="14.33203125" style="512" customWidth="1"/>
    <col min="8464" max="8464" width="14.6640625" style="512" customWidth="1"/>
    <col min="8465" max="8465" width="14.33203125" style="512" customWidth="1"/>
    <col min="8466" max="8467" width="15.5546875" style="512" customWidth="1"/>
    <col min="8468" max="8468" width="14.33203125" style="512" customWidth="1"/>
    <col min="8469" max="8469" width="11.44140625" style="512" customWidth="1"/>
    <col min="8470" max="8470" width="12.6640625" style="512" customWidth="1"/>
    <col min="8471" max="8471" width="13" style="512" customWidth="1"/>
    <col min="8472" max="8472" width="17.44140625" style="512" customWidth="1"/>
    <col min="8473" max="8473" width="0" style="512" hidden="1" customWidth="1"/>
    <col min="8474" max="8474" width="17.6640625" style="512" customWidth="1"/>
    <col min="8475" max="8710" width="9.109375" style="512"/>
    <col min="8711" max="8711" width="6.33203125" style="512" customWidth="1"/>
    <col min="8712" max="8712" width="8.88671875" style="512" customWidth="1"/>
    <col min="8713" max="8713" width="34.5546875" style="512" customWidth="1"/>
    <col min="8714" max="8714" width="31.109375" style="512" customWidth="1"/>
    <col min="8715" max="8715" width="30.88671875" style="512" customWidth="1"/>
    <col min="8716" max="8716" width="13.109375" style="512" customWidth="1"/>
    <col min="8717" max="8717" width="13.88671875" style="512" customWidth="1"/>
    <col min="8718" max="8718" width="13.6640625" style="512" customWidth="1"/>
    <col min="8719" max="8719" width="14.33203125" style="512" customWidth="1"/>
    <col min="8720" max="8720" width="14.6640625" style="512" customWidth="1"/>
    <col min="8721" max="8721" width="14.33203125" style="512" customWidth="1"/>
    <col min="8722" max="8723" width="15.5546875" style="512" customWidth="1"/>
    <col min="8724" max="8724" width="14.33203125" style="512" customWidth="1"/>
    <col min="8725" max="8725" width="11.44140625" style="512" customWidth="1"/>
    <col min="8726" max="8726" width="12.6640625" style="512" customWidth="1"/>
    <col min="8727" max="8727" width="13" style="512" customWidth="1"/>
    <col min="8728" max="8728" width="17.44140625" style="512" customWidth="1"/>
    <col min="8729" max="8729" width="0" style="512" hidden="1" customWidth="1"/>
    <col min="8730" max="8730" width="17.6640625" style="512" customWidth="1"/>
    <col min="8731" max="8966" width="9.109375" style="512"/>
    <col min="8967" max="8967" width="6.33203125" style="512" customWidth="1"/>
    <col min="8968" max="8968" width="8.88671875" style="512" customWidth="1"/>
    <col min="8969" max="8969" width="34.5546875" style="512" customWidth="1"/>
    <col min="8970" max="8970" width="31.109375" style="512" customWidth="1"/>
    <col min="8971" max="8971" width="30.88671875" style="512" customWidth="1"/>
    <col min="8972" max="8972" width="13.109375" style="512" customWidth="1"/>
    <col min="8973" max="8973" width="13.88671875" style="512" customWidth="1"/>
    <col min="8974" max="8974" width="13.6640625" style="512" customWidth="1"/>
    <col min="8975" max="8975" width="14.33203125" style="512" customWidth="1"/>
    <col min="8976" max="8976" width="14.6640625" style="512" customWidth="1"/>
    <col min="8977" max="8977" width="14.33203125" style="512" customWidth="1"/>
    <col min="8978" max="8979" width="15.5546875" style="512" customWidth="1"/>
    <col min="8980" max="8980" width="14.33203125" style="512" customWidth="1"/>
    <col min="8981" max="8981" width="11.44140625" style="512" customWidth="1"/>
    <col min="8982" max="8982" width="12.6640625" style="512" customWidth="1"/>
    <col min="8983" max="8983" width="13" style="512" customWidth="1"/>
    <col min="8984" max="8984" width="17.44140625" style="512" customWidth="1"/>
    <col min="8985" max="8985" width="0" style="512" hidden="1" customWidth="1"/>
    <col min="8986" max="8986" width="17.6640625" style="512" customWidth="1"/>
    <col min="8987" max="9222" width="9.109375" style="512"/>
    <col min="9223" max="9223" width="6.33203125" style="512" customWidth="1"/>
    <col min="9224" max="9224" width="8.88671875" style="512" customWidth="1"/>
    <col min="9225" max="9225" width="34.5546875" style="512" customWidth="1"/>
    <col min="9226" max="9226" width="31.109375" style="512" customWidth="1"/>
    <col min="9227" max="9227" width="30.88671875" style="512" customWidth="1"/>
    <col min="9228" max="9228" width="13.109375" style="512" customWidth="1"/>
    <col min="9229" max="9229" width="13.88671875" style="512" customWidth="1"/>
    <col min="9230" max="9230" width="13.6640625" style="512" customWidth="1"/>
    <col min="9231" max="9231" width="14.33203125" style="512" customWidth="1"/>
    <col min="9232" max="9232" width="14.6640625" style="512" customWidth="1"/>
    <col min="9233" max="9233" width="14.33203125" style="512" customWidth="1"/>
    <col min="9234" max="9235" width="15.5546875" style="512" customWidth="1"/>
    <col min="9236" max="9236" width="14.33203125" style="512" customWidth="1"/>
    <col min="9237" max="9237" width="11.44140625" style="512" customWidth="1"/>
    <col min="9238" max="9238" width="12.6640625" style="512" customWidth="1"/>
    <col min="9239" max="9239" width="13" style="512" customWidth="1"/>
    <col min="9240" max="9240" width="17.44140625" style="512" customWidth="1"/>
    <col min="9241" max="9241" width="0" style="512" hidden="1" customWidth="1"/>
    <col min="9242" max="9242" width="17.6640625" style="512" customWidth="1"/>
    <col min="9243" max="9478" width="9.109375" style="512"/>
    <col min="9479" max="9479" width="6.33203125" style="512" customWidth="1"/>
    <col min="9480" max="9480" width="8.88671875" style="512" customWidth="1"/>
    <col min="9481" max="9481" width="34.5546875" style="512" customWidth="1"/>
    <col min="9482" max="9482" width="31.109375" style="512" customWidth="1"/>
    <col min="9483" max="9483" width="30.88671875" style="512" customWidth="1"/>
    <col min="9484" max="9484" width="13.109375" style="512" customWidth="1"/>
    <col min="9485" max="9485" width="13.88671875" style="512" customWidth="1"/>
    <col min="9486" max="9486" width="13.6640625" style="512" customWidth="1"/>
    <col min="9487" max="9487" width="14.33203125" style="512" customWidth="1"/>
    <col min="9488" max="9488" width="14.6640625" style="512" customWidth="1"/>
    <col min="9489" max="9489" width="14.33203125" style="512" customWidth="1"/>
    <col min="9490" max="9491" width="15.5546875" style="512" customWidth="1"/>
    <col min="9492" max="9492" width="14.33203125" style="512" customWidth="1"/>
    <col min="9493" max="9493" width="11.44140625" style="512" customWidth="1"/>
    <col min="9494" max="9494" width="12.6640625" style="512" customWidth="1"/>
    <col min="9495" max="9495" width="13" style="512" customWidth="1"/>
    <col min="9496" max="9496" width="17.44140625" style="512" customWidth="1"/>
    <col min="9497" max="9497" width="0" style="512" hidden="1" customWidth="1"/>
    <col min="9498" max="9498" width="17.6640625" style="512" customWidth="1"/>
    <col min="9499" max="9734" width="9.109375" style="512"/>
    <col min="9735" max="9735" width="6.33203125" style="512" customWidth="1"/>
    <col min="9736" max="9736" width="8.88671875" style="512" customWidth="1"/>
    <col min="9737" max="9737" width="34.5546875" style="512" customWidth="1"/>
    <col min="9738" max="9738" width="31.109375" style="512" customWidth="1"/>
    <col min="9739" max="9739" width="30.88671875" style="512" customWidth="1"/>
    <col min="9740" max="9740" width="13.109375" style="512" customWidth="1"/>
    <col min="9741" max="9741" width="13.88671875" style="512" customWidth="1"/>
    <col min="9742" max="9742" width="13.6640625" style="512" customWidth="1"/>
    <col min="9743" max="9743" width="14.33203125" style="512" customWidth="1"/>
    <col min="9744" max="9744" width="14.6640625" style="512" customWidth="1"/>
    <col min="9745" max="9745" width="14.33203125" style="512" customWidth="1"/>
    <col min="9746" max="9747" width="15.5546875" style="512" customWidth="1"/>
    <col min="9748" max="9748" width="14.33203125" style="512" customWidth="1"/>
    <col min="9749" max="9749" width="11.44140625" style="512" customWidth="1"/>
    <col min="9750" max="9750" width="12.6640625" style="512" customWidth="1"/>
    <col min="9751" max="9751" width="13" style="512" customWidth="1"/>
    <col min="9752" max="9752" width="17.44140625" style="512" customWidth="1"/>
    <col min="9753" max="9753" width="0" style="512" hidden="1" customWidth="1"/>
    <col min="9754" max="9754" width="17.6640625" style="512" customWidth="1"/>
    <col min="9755" max="9990" width="9.109375" style="512"/>
    <col min="9991" max="9991" width="6.33203125" style="512" customWidth="1"/>
    <col min="9992" max="9992" width="8.88671875" style="512" customWidth="1"/>
    <col min="9993" max="9993" width="34.5546875" style="512" customWidth="1"/>
    <col min="9994" max="9994" width="31.109375" style="512" customWidth="1"/>
    <col min="9995" max="9995" width="30.88671875" style="512" customWidth="1"/>
    <col min="9996" max="9996" width="13.109375" style="512" customWidth="1"/>
    <col min="9997" max="9997" width="13.88671875" style="512" customWidth="1"/>
    <col min="9998" max="9998" width="13.6640625" style="512" customWidth="1"/>
    <col min="9999" max="9999" width="14.33203125" style="512" customWidth="1"/>
    <col min="10000" max="10000" width="14.6640625" style="512" customWidth="1"/>
    <col min="10001" max="10001" width="14.33203125" style="512" customWidth="1"/>
    <col min="10002" max="10003" width="15.5546875" style="512" customWidth="1"/>
    <col min="10004" max="10004" width="14.33203125" style="512" customWidth="1"/>
    <col min="10005" max="10005" width="11.44140625" style="512" customWidth="1"/>
    <col min="10006" max="10006" width="12.6640625" style="512" customWidth="1"/>
    <col min="10007" max="10007" width="13" style="512" customWidth="1"/>
    <col min="10008" max="10008" width="17.44140625" style="512" customWidth="1"/>
    <col min="10009" max="10009" width="0" style="512" hidden="1" customWidth="1"/>
    <col min="10010" max="10010" width="17.6640625" style="512" customWidth="1"/>
    <col min="10011" max="10246" width="9.109375" style="512"/>
    <col min="10247" max="10247" width="6.33203125" style="512" customWidth="1"/>
    <col min="10248" max="10248" width="8.88671875" style="512" customWidth="1"/>
    <col min="10249" max="10249" width="34.5546875" style="512" customWidth="1"/>
    <col min="10250" max="10250" width="31.109375" style="512" customWidth="1"/>
    <col min="10251" max="10251" width="30.88671875" style="512" customWidth="1"/>
    <col min="10252" max="10252" width="13.109375" style="512" customWidth="1"/>
    <col min="10253" max="10253" width="13.88671875" style="512" customWidth="1"/>
    <col min="10254" max="10254" width="13.6640625" style="512" customWidth="1"/>
    <col min="10255" max="10255" width="14.33203125" style="512" customWidth="1"/>
    <col min="10256" max="10256" width="14.6640625" style="512" customWidth="1"/>
    <col min="10257" max="10257" width="14.33203125" style="512" customWidth="1"/>
    <col min="10258" max="10259" width="15.5546875" style="512" customWidth="1"/>
    <col min="10260" max="10260" width="14.33203125" style="512" customWidth="1"/>
    <col min="10261" max="10261" width="11.44140625" style="512" customWidth="1"/>
    <col min="10262" max="10262" width="12.6640625" style="512" customWidth="1"/>
    <col min="10263" max="10263" width="13" style="512" customWidth="1"/>
    <col min="10264" max="10264" width="17.44140625" style="512" customWidth="1"/>
    <col min="10265" max="10265" width="0" style="512" hidden="1" customWidth="1"/>
    <col min="10266" max="10266" width="17.6640625" style="512" customWidth="1"/>
    <col min="10267" max="10502" width="9.109375" style="512"/>
    <col min="10503" max="10503" width="6.33203125" style="512" customWidth="1"/>
    <col min="10504" max="10504" width="8.88671875" style="512" customWidth="1"/>
    <col min="10505" max="10505" width="34.5546875" style="512" customWidth="1"/>
    <col min="10506" max="10506" width="31.109375" style="512" customWidth="1"/>
    <col min="10507" max="10507" width="30.88671875" style="512" customWidth="1"/>
    <col min="10508" max="10508" width="13.109375" style="512" customWidth="1"/>
    <col min="10509" max="10509" width="13.88671875" style="512" customWidth="1"/>
    <col min="10510" max="10510" width="13.6640625" style="512" customWidth="1"/>
    <col min="10511" max="10511" width="14.33203125" style="512" customWidth="1"/>
    <col min="10512" max="10512" width="14.6640625" style="512" customWidth="1"/>
    <col min="10513" max="10513" width="14.33203125" style="512" customWidth="1"/>
    <col min="10514" max="10515" width="15.5546875" style="512" customWidth="1"/>
    <col min="10516" max="10516" width="14.33203125" style="512" customWidth="1"/>
    <col min="10517" max="10517" width="11.44140625" style="512" customWidth="1"/>
    <col min="10518" max="10518" width="12.6640625" style="512" customWidth="1"/>
    <col min="10519" max="10519" width="13" style="512" customWidth="1"/>
    <col min="10520" max="10520" width="17.44140625" style="512" customWidth="1"/>
    <col min="10521" max="10521" width="0" style="512" hidden="1" customWidth="1"/>
    <col min="10522" max="10522" width="17.6640625" style="512" customWidth="1"/>
    <col min="10523" max="10758" width="9.109375" style="512"/>
    <col min="10759" max="10759" width="6.33203125" style="512" customWidth="1"/>
    <col min="10760" max="10760" width="8.88671875" style="512" customWidth="1"/>
    <col min="10761" max="10761" width="34.5546875" style="512" customWidth="1"/>
    <col min="10762" max="10762" width="31.109375" style="512" customWidth="1"/>
    <col min="10763" max="10763" width="30.88671875" style="512" customWidth="1"/>
    <col min="10764" max="10764" width="13.109375" style="512" customWidth="1"/>
    <col min="10765" max="10765" width="13.88671875" style="512" customWidth="1"/>
    <col min="10766" max="10766" width="13.6640625" style="512" customWidth="1"/>
    <col min="10767" max="10767" width="14.33203125" style="512" customWidth="1"/>
    <col min="10768" max="10768" width="14.6640625" style="512" customWidth="1"/>
    <col min="10769" max="10769" width="14.33203125" style="512" customWidth="1"/>
    <col min="10770" max="10771" width="15.5546875" style="512" customWidth="1"/>
    <col min="10772" max="10772" width="14.33203125" style="512" customWidth="1"/>
    <col min="10773" max="10773" width="11.44140625" style="512" customWidth="1"/>
    <col min="10774" max="10774" width="12.6640625" style="512" customWidth="1"/>
    <col min="10775" max="10775" width="13" style="512" customWidth="1"/>
    <col min="10776" max="10776" width="17.44140625" style="512" customWidth="1"/>
    <col min="10777" max="10777" width="0" style="512" hidden="1" customWidth="1"/>
    <col min="10778" max="10778" width="17.6640625" style="512" customWidth="1"/>
    <col min="10779" max="11014" width="9.109375" style="512"/>
    <col min="11015" max="11015" width="6.33203125" style="512" customWidth="1"/>
    <col min="11016" max="11016" width="8.88671875" style="512" customWidth="1"/>
    <col min="11017" max="11017" width="34.5546875" style="512" customWidth="1"/>
    <col min="11018" max="11018" width="31.109375" style="512" customWidth="1"/>
    <col min="11019" max="11019" width="30.88671875" style="512" customWidth="1"/>
    <col min="11020" max="11020" width="13.109375" style="512" customWidth="1"/>
    <col min="11021" max="11021" width="13.88671875" style="512" customWidth="1"/>
    <col min="11022" max="11022" width="13.6640625" style="512" customWidth="1"/>
    <col min="11023" max="11023" width="14.33203125" style="512" customWidth="1"/>
    <col min="11024" max="11024" width="14.6640625" style="512" customWidth="1"/>
    <col min="11025" max="11025" width="14.33203125" style="512" customWidth="1"/>
    <col min="11026" max="11027" width="15.5546875" style="512" customWidth="1"/>
    <col min="11028" max="11028" width="14.33203125" style="512" customWidth="1"/>
    <col min="11029" max="11029" width="11.44140625" style="512" customWidth="1"/>
    <col min="11030" max="11030" width="12.6640625" style="512" customWidth="1"/>
    <col min="11031" max="11031" width="13" style="512" customWidth="1"/>
    <col min="11032" max="11032" width="17.44140625" style="512" customWidth="1"/>
    <col min="11033" max="11033" width="0" style="512" hidden="1" customWidth="1"/>
    <col min="11034" max="11034" width="17.6640625" style="512" customWidth="1"/>
    <col min="11035" max="11270" width="9.109375" style="512"/>
    <col min="11271" max="11271" width="6.33203125" style="512" customWidth="1"/>
    <col min="11272" max="11272" width="8.88671875" style="512" customWidth="1"/>
    <col min="11273" max="11273" width="34.5546875" style="512" customWidth="1"/>
    <col min="11274" max="11274" width="31.109375" style="512" customWidth="1"/>
    <col min="11275" max="11275" width="30.88671875" style="512" customWidth="1"/>
    <col min="11276" max="11276" width="13.109375" style="512" customWidth="1"/>
    <col min="11277" max="11277" width="13.88671875" style="512" customWidth="1"/>
    <col min="11278" max="11278" width="13.6640625" style="512" customWidth="1"/>
    <col min="11279" max="11279" width="14.33203125" style="512" customWidth="1"/>
    <col min="11280" max="11280" width="14.6640625" style="512" customWidth="1"/>
    <col min="11281" max="11281" width="14.33203125" style="512" customWidth="1"/>
    <col min="11282" max="11283" width="15.5546875" style="512" customWidth="1"/>
    <col min="11284" max="11284" width="14.33203125" style="512" customWidth="1"/>
    <col min="11285" max="11285" width="11.44140625" style="512" customWidth="1"/>
    <col min="11286" max="11286" width="12.6640625" style="512" customWidth="1"/>
    <col min="11287" max="11287" width="13" style="512" customWidth="1"/>
    <col min="11288" max="11288" width="17.44140625" style="512" customWidth="1"/>
    <col min="11289" max="11289" width="0" style="512" hidden="1" customWidth="1"/>
    <col min="11290" max="11290" width="17.6640625" style="512" customWidth="1"/>
    <col min="11291" max="11526" width="9.109375" style="512"/>
    <col min="11527" max="11527" width="6.33203125" style="512" customWidth="1"/>
    <col min="11528" max="11528" width="8.88671875" style="512" customWidth="1"/>
    <col min="11529" max="11529" width="34.5546875" style="512" customWidth="1"/>
    <col min="11530" max="11530" width="31.109375" style="512" customWidth="1"/>
    <col min="11531" max="11531" width="30.88671875" style="512" customWidth="1"/>
    <col min="11532" max="11532" width="13.109375" style="512" customWidth="1"/>
    <col min="11533" max="11533" width="13.88671875" style="512" customWidth="1"/>
    <col min="11534" max="11534" width="13.6640625" style="512" customWidth="1"/>
    <col min="11535" max="11535" width="14.33203125" style="512" customWidth="1"/>
    <col min="11536" max="11536" width="14.6640625" style="512" customWidth="1"/>
    <col min="11537" max="11537" width="14.33203125" style="512" customWidth="1"/>
    <col min="11538" max="11539" width="15.5546875" style="512" customWidth="1"/>
    <col min="11540" max="11540" width="14.33203125" style="512" customWidth="1"/>
    <col min="11541" max="11541" width="11.44140625" style="512" customWidth="1"/>
    <col min="11542" max="11542" width="12.6640625" style="512" customWidth="1"/>
    <col min="11543" max="11543" width="13" style="512" customWidth="1"/>
    <col min="11544" max="11544" width="17.44140625" style="512" customWidth="1"/>
    <col min="11545" max="11545" width="0" style="512" hidden="1" customWidth="1"/>
    <col min="11546" max="11546" width="17.6640625" style="512" customWidth="1"/>
    <col min="11547" max="11782" width="9.109375" style="512"/>
    <col min="11783" max="11783" width="6.33203125" style="512" customWidth="1"/>
    <col min="11784" max="11784" width="8.88671875" style="512" customWidth="1"/>
    <col min="11785" max="11785" width="34.5546875" style="512" customWidth="1"/>
    <col min="11786" max="11786" width="31.109375" style="512" customWidth="1"/>
    <col min="11787" max="11787" width="30.88671875" style="512" customWidth="1"/>
    <col min="11788" max="11788" width="13.109375" style="512" customWidth="1"/>
    <col min="11789" max="11789" width="13.88671875" style="512" customWidth="1"/>
    <col min="11790" max="11790" width="13.6640625" style="512" customWidth="1"/>
    <col min="11791" max="11791" width="14.33203125" style="512" customWidth="1"/>
    <col min="11792" max="11792" width="14.6640625" style="512" customWidth="1"/>
    <col min="11793" max="11793" width="14.33203125" style="512" customWidth="1"/>
    <col min="11794" max="11795" width="15.5546875" style="512" customWidth="1"/>
    <col min="11796" max="11796" width="14.33203125" style="512" customWidth="1"/>
    <col min="11797" max="11797" width="11.44140625" style="512" customWidth="1"/>
    <col min="11798" max="11798" width="12.6640625" style="512" customWidth="1"/>
    <col min="11799" max="11799" width="13" style="512" customWidth="1"/>
    <col min="11800" max="11800" width="17.44140625" style="512" customWidth="1"/>
    <col min="11801" max="11801" width="0" style="512" hidden="1" customWidth="1"/>
    <col min="11802" max="11802" width="17.6640625" style="512" customWidth="1"/>
    <col min="11803" max="12038" width="9.109375" style="512"/>
    <col min="12039" max="12039" width="6.33203125" style="512" customWidth="1"/>
    <col min="12040" max="12040" width="8.88671875" style="512" customWidth="1"/>
    <col min="12041" max="12041" width="34.5546875" style="512" customWidth="1"/>
    <col min="12042" max="12042" width="31.109375" style="512" customWidth="1"/>
    <col min="12043" max="12043" width="30.88671875" style="512" customWidth="1"/>
    <col min="12044" max="12044" width="13.109375" style="512" customWidth="1"/>
    <col min="12045" max="12045" width="13.88671875" style="512" customWidth="1"/>
    <col min="12046" max="12046" width="13.6640625" style="512" customWidth="1"/>
    <col min="12047" max="12047" width="14.33203125" style="512" customWidth="1"/>
    <col min="12048" max="12048" width="14.6640625" style="512" customWidth="1"/>
    <col min="12049" max="12049" width="14.33203125" style="512" customWidth="1"/>
    <col min="12050" max="12051" width="15.5546875" style="512" customWidth="1"/>
    <col min="12052" max="12052" width="14.33203125" style="512" customWidth="1"/>
    <col min="12053" max="12053" width="11.44140625" style="512" customWidth="1"/>
    <col min="12054" max="12054" width="12.6640625" style="512" customWidth="1"/>
    <col min="12055" max="12055" width="13" style="512" customWidth="1"/>
    <col min="12056" max="12056" width="17.44140625" style="512" customWidth="1"/>
    <col min="12057" max="12057" width="0" style="512" hidden="1" customWidth="1"/>
    <col min="12058" max="12058" width="17.6640625" style="512" customWidth="1"/>
    <col min="12059" max="12294" width="9.109375" style="512"/>
    <col min="12295" max="12295" width="6.33203125" style="512" customWidth="1"/>
    <col min="12296" max="12296" width="8.88671875" style="512" customWidth="1"/>
    <col min="12297" max="12297" width="34.5546875" style="512" customWidth="1"/>
    <col min="12298" max="12298" width="31.109375" style="512" customWidth="1"/>
    <col min="12299" max="12299" width="30.88671875" style="512" customWidth="1"/>
    <col min="12300" max="12300" width="13.109375" style="512" customWidth="1"/>
    <col min="12301" max="12301" width="13.88671875" style="512" customWidth="1"/>
    <col min="12302" max="12302" width="13.6640625" style="512" customWidth="1"/>
    <col min="12303" max="12303" width="14.33203125" style="512" customWidth="1"/>
    <col min="12304" max="12304" width="14.6640625" style="512" customWidth="1"/>
    <col min="12305" max="12305" width="14.33203125" style="512" customWidth="1"/>
    <col min="12306" max="12307" width="15.5546875" style="512" customWidth="1"/>
    <col min="12308" max="12308" width="14.33203125" style="512" customWidth="1"/>
    <col min="12309" max="12309" width="11.44140625" style="512" customWidth="1"/>
    <col min="12310" max="12310" width="12.6640625" style="512" customWidth="1"/>
    <col min="12311" max="12311" width="13" style="512" customWidth="1"/>
    <col min="12312" max="12312" width="17.44140625" style="512" customWidth="1"/>
    <col min="12313" max="12313" width="0" style="512" hidden="1" customWidth="1"/>
    <col min="12314" max="12314" width="17.6640625" style="512" customWidth="1"/>
    <col min="12315" max="12550" width="9.109375" style="512"/>
    <col min="12551" max="12551" width="6.33203125" style="512" customWidth="1"/>
    <col min="12552" max="12552" width="8.88671875" style="512" customWidth="1"/>
    <col min="12553" max="12553" width="34.5546875" style="512" customWidth="1"/>
    <col min="12554" max="12554" width="31.109375" style="512" customWidth="1"/>
    <col min="12555" max="12555" width="30.88671875" style="512" customWidth="1"/>
    <col min="12556" max="12556" width="13.109375" style="512" customWidth="1"/>
    <col min="12557" max="12557" width="13.88671875" style="512" customWidth="1"/>
    <col min="12558" max="12558" width="13.6640625" style="512" customWidth="1"/>
    <col min="12559" max="12559" width="14.33203125" style="512" customWidth="1"/>
    <col min="12560" max="12560" width="14.6640625" style="512" customWidth="1"/>
    <col min="12561" max="12561" width="14.33203125" style="512" customWidth="1"/>
    <col min="12562" max="12563" width="15.5546875" style="512" customWidth="1"/>
    <col min="12564" max="12564" width="14.33203125" style="512" customWidth="1"/>
    <col min="12565" max="12565" width="11.44140625" style="512" customWidth="1"/>
    <col min="12566" max="12566" width="12.6640625" style="512" customWidth="1"/>
    <col min="12567" max="12567" width="13" style="512" customWidth="1"/>
    <col min="12568" max="12568" width="17.44140625" style="512" customWidth="1"/>
    <col min="12569" max="12569" width="0" style="512" hidden="1" customWidth="1"/>
    <col min="12570" max="12570" width="17.6640625" style="512" customWidth="1"/>
    <col min="12571" max="12806" width="9.109375" style="512"/>
    <col min="12807" max="12807" width="6.33203125" style="512" customWidth="1"/>
    <col min="12808" max="12808" width="8.88671875" style="512" customWidth="1"/>
    <col min="12809" max="12809" width="34.5546875" style="512" customWidth="1"/>
    <col min="12810" max="12810" width="31.109375" style="512" customWidth="1"/>
    <col min="12811" max="12811" width="30.88671875" style="512" customWidth="1"/>
    <col min="12812" max="12812" width="13.109375" style="512" customWidth="1"/>
    <col min="12813" max="12813" width="13.88671875" style="512" customWidth="1"/>
    <col min="12814" max="12814" width="13.6640625" style="512" customWidth="1"/>
    <col min="12815" max="12815" width="14.33203125" style="512" customWidth="1"/>
    <col min="12816" max="12816" width="14.6640625" style="512" customWidth="1"/>
    <col min="12817" max="12817" width="14.33203125" style="512" customWidth="1"/>
    <col min="12818" max="12819" width="15.5546875" style="512" customWidth="1"/>
    <col min="12820" max="12820" width="14.33203125" style="512" customWidth="1"/>
    <col min="12821" max="12821" width="11.44140625" style="512" customWidth="1"/>
    <col min="12822" max="12822" width="12.6640625" style="512" customWidth="1"/>
    <col min="12823" max="12823" width="13" style="512" customWidth="1"/>
    <col min="12824" max="12824" width="17.44140625" style="512" customWidth="1"/>
    <col min="12825" max="12825" width="0" style="512" hidden="1" customWidth="1"/>
    <col min="12826" max="12826" width="17.6640625" style="512" customWidth="1"/>
    <col min="12827" max="13062" width="9.109375" style="512"/>
    <col min="13063" max="13063" width="6.33203125" style="512" customWidth="1"/>
    <col min="13064" max="13064" width="8.88671875" style="512" customWidth="1"/>
    <col min="13065" max="13065" width="34.5546875" style="512" customWidth="1"/>
    <col min="13066" max="13066" width="31.109375" style="512" customWidth="1"/>
    <col min="13067" max="13067" width="30.88671875" style="512" customWidth="1"/>
    <col min="13068" max="13068" width="13.109375" style="512" customWidth="1"/>
    <col min="13069" max="13069" width="13.88671875" style="512" customWidth="1"/>
    <col min="13070" max="13070" width="13.6640625" style="512" customWidth="1"/>
    <col min="13071" max="13071" width="14.33203125" style="512" customWidth="1"/>
    <col min="13072" max="13072" width="14.6640625" style="512" customWidth="1"/>
    <col min="13073" max="13073" width="14.33203125" style="512" customWidth="1"/>
    <col min="13074" max="13075" width="15.5546875" style="512" customWidth="1"/>
    <col min="13076" max="13076" width="14.33203125" style="512" customWidth="1"/>
    <col min="13077" max="13077" width="11.44140625" style="512" customWidth="1"/>
    <col min="13078" max="13078" width="12.6640625" style="512" customWidth="1"/>
    <col min="13079" max="13079" width="13" style="512" customWidth="1"/>
    <col min="13080" max="13080" width="17.44140625" style="512" customWidth="1"/>
    <col min="13081" max="13081" width="0" style="512" hidden="1" customWidth="1"/>
    <col min="13082" max="13082" width="17.6640625" style="512" customWidth="1"/>
    <col min="13083" max="13318" width="9.109375" style="512"/>
    <col min="13319" max="13319" width="6.33203125" style="512" customWidth="1"/>
    <col min="13320" max="13320" width="8.88671875" style="512" customWidth="1"/>
    <col min="13321" max="13321" width="34.5546875" style="512" customWidth="1"/>
    <col min="13322" max="13322" width="31.109375" style="512" customWidth="1"/>
    <col min="13323" max="13323" width="30.88671875" style="512" customWidth="1"/>
    <col min="13324" max="13324" width="13.109375" style="512" customWidth="1"/>
    <col min="13325" max="13325" width="13.88671875" style="512" customWidth="1"/>
    <col min="13326" max="13326" width="13.6640625" style="512" customWidth="1"/>
    <col min="13327" max="13327" width="14.33203125" style="512" customWidth="1"/>
    <col min="13328" max="13328" width="14.6640625" style="512" customWidth="1"/>
    <col min="13329" max="13329" width="14.33203125" style="512" customWidth="1"/>
    <col min="13330" max="13331" width="15.5546875" style="512" customWidth="1"/>
    <col min="13332" max="13332" width="14.33203125" style="512" customWidth="1"/>
    <col min="13333" max="13333" width="11.44140625" style="512" customWidth="1"/>
    <col min="13334" max="13334" width="12.6640625" style="512" customWidth="1"/>
    <col min="13335" max="13335" width="13" style="512" customWidth="1"/>
    <col min="13336" max="13336" width="17.44140625" style="512" customWidth="1"/>
    <col min="13337" max="13337" width="0" style="512" hidden="1" customWidth="1"/>
    <col min="13338" max="13338" width="17.6640625" style="512" customWidth="1"/>
    <col min="13339" max="13574" width="9.109375" style="512"/>
    <col min="13575" max="13575" width="6.33203125" style="512" customWidth="1"/>
    <col min="13576" max="13576" width="8.88671875" style="512" customWidth="1"/>
    <col min="13577" max="13577" width="34.5546875" style="512" customWidth="1"/>
    <col min="13578" max="13578" width="31.109375" style="512" customWidth="1"/>
    <col min="13579" max="13579" width="30.88671875" style="512" customWidth="1"/>
    <col min="13580" max="13580" width="13.109375" style="512" customWidth="1"/>
    <col min="13581" max="13581" width="13.88671875" style="512" customWidth="1"/>
    <col min="13582" max="13582" width="13.6640625" style="512" customWidth="1"/>
    <col min="13583" max="13583" width="14.33203125" style="512" customWidth="1"/>
    <col min="13584" max="13584" width="14.6640625" style="512" customWidth="1"/>
    <col min="13585" max="13585" width="14.33203125" style="512" customWidth="1"/>
    <col min="13586" max="13587" width="15.5546875" style="512" customWidth="1"/>
    <col min="13588" max="13588" width="14.33203125" style="512" customWidth="1"/>
    <col min="13589" max="13589" width="11.44140625" style="512" customWidth="1"/>
    <col min="13590" max="13590" width="12.6640625" style="512" customWidth="1"/>
    <col min="13591" max="13591" width="13" style="512" customWidth="1"/>
    <col min="13592" max="13592" width="17.44140625" style="512" customWidth="1"/>
    <col min="13593" max="13593" width="0" style="512" hidden="1" customWidth="1"/>
    <col min="13594" max="13594" width="17.6640625" style="512" customWidth="1"/>
    <col min="13595" max="13830" width="9.109375" style="512"/>
    <col min="13831" max="13831" width="6.33203125" style="512" customWidth="1"/>
    <col min="13832" max="13832" width="8.88671875" style="512" customWidth="1"/>
    <col min="13833" max="13833" width="34.5546875" style="512" customWidth="1"/>
    <col min="13834" max="13834" width="31.109375" style="512" customWidth="1"/>
    <col min="13835" max="13835" width="30.88671875" style="512" customWidth="1"/>
    <col min="13836" max="13836" width="13.109375" style="512" customWidth="1"/>
    <col min="13837" max="13837" width="13.88671875" style="512" customWidth="1"/>
    <col min="13838" max="13838" width="13.6640625" style="512" customWidth="1"/>
    <col min="13839" max="13839" width="14.33203125" style="512" customWidth="1"/>
    <col min="13840" max="13840" width="14.6640625" style="512" customWidth="1"/>
    <col min="13841" max="13841" width="14.33203125" style="512" customWidth="1"/>
    <col min="13842" max="13843" width="15.5546875" style="512" customWidth="1"/>
    <col min="13844" max="13844" width="14.33203125" style="512" customWidth="1"/>
    <col min="13845" max="13845" width="11.44140625" style="512" customWidth="1"/>
    <col min="13846" max="13846" width="12.6640625" style="512" customWidth="1"/>
    <col min="13847" max="13847" width="13" style="512" customWidth="1"/>
    <col min="13848" max="13848" width="17.44140625" style="512" customWidth="1"/>
    <col min="13849" max="13849" width="0" style="512" hidden="1" customWidth="1"/>
    <col min="13850" max="13850" width="17.6640625" style="512" customWidth="1"/>
    <col min="13851" max="14086" width="9.109375" style="512"/>
    <col min="14087" max="14087" width="6.33203125" style="512" customWidth="1"/>
    <col min="14088" max="14088" width="8.88671875" style="512" customWidth="1"/>
    <col min="14089" max="14089" width="34.5546875" style="512" customWidth="1"/>
    <col min="14090" max="14090" width="31.109375" style="512" customWidth="1"/>
    <col min="14091" max="14091" width="30.88671875" style="512" customWidth="1"/>
    <col min="14092" max="14092" width="13.109375" style="512" customWidth="1"/>
    <col min="14093" max="14093" width="13.88671875" style="512" customWidth="1"/>
    <col min="14094" max="14094" width="13.6640625" style="512" customWidth="1"/>
    <col min="14095" max="14095" width="14.33203125" style="512" customWidth="1"/>
    <col min="14096" max="14096" width="14.6640625" style="512" customWidth="1"/>
    <col min="14097" max="14097" width="14.33203125" style="512" customWidth="1"/>
    <col min="14098" max="14099" width="15.5546875" style="512" customWidth="1"/>
    <col min="14100" max="14100" width="14.33203125" style="512" customWidth="1"/>
    <col min="14101" max="14101" width="11.44140625" style="512" customWidth="1"/>
    <col min="14102" max="14102" width="12.6640625" style="512" customWidth="1"/>
    <col min="14103" max="14103" width="13" style="512" customWidth="1"/>
    <col min="14104" max="14104" width="17.44140625" style="512" customWidth="1"/>
    <col min="14105" max="14105" width="0" style="512" hidden="1" customWidth="1"/>
    <col min="14106" max="14106" width="17.6640625" style="512" customWidth="1"/>
    <col min="14107" max="14342" width="9.109375" style="512"/>
    <col min="14343" max="14343" width="6.33203125" style="512" customWidth="1"/>
    <col min="14344" max="14344" width="8.88671875" style="512" customWidth="1"/>
    <col min="14345" max="14345" width="34.5546875" style="512" customWidth="1"/>
    <col min="14346" max="14346" width="31.109375" style="512" customWidth="1"/>
    <col min="14347" max="14347" width="30.88671875" style="512" customWidth="1"/>
    <col min="14348" max="14348" width="13.109375" style="512" customWidth="1"/>
    <col min="14349" max="14349" width="13.88671875" style="512" customWidth="1"/>
    <col min="14350" max="14350" width="13.6640625" style="512" customWidth="1"/>
    <col min="14351" max="14351" width="14.33203125" style="512" customWidth="1"/>
    <col min="14352" max="14352" width="14.6640625" style="512" customWidth="1"/>
    <col min="14353" max="14353" width="14.33203125" style="512" customWidth="1"/>
    <col min="14354" max="14355" width="15.5546875" style="512" customWidth="1"/>
    <col min="14356" max="14356" width="14.33203125" style="512" customWidth="1"/>
    <col min="14357" max="14357" width="11.44140625" style="512" customWidth="1"/>
    <col min="14358" max="14358" width="12.6640625" style="512" customWidth="1"/>
    <col min="14359" max="14359" width="13" style="512" customWidth="1"/>
    <col min="14360" max="14360" width="17.44140625" style="512" customWidth="1"/>
    <col min="14361" max="14361" width="0" style="512" hidden="1" customWidth="1"/>
    <col min="14362" max="14362" width="17.6640625" style="512" customWidth="1"/>
    <col min="14363" max="14598" width="9.109375" style="512"/>
    <col min="14599" max="14599" width="6.33203125" style="512" customWidth="1"/>
    <col min="14600" max="14600" width="8.88671875" style="512" customWidth="1"/>
    <col min="14601" max="14601" width="34.5546875" style="512" customWidth="1"/>
    <col min="14602" max="14602" width="31.109375" style="512" customWidth="1"/>
    <col min="14603" max="14603" width="30.88671875" style="512" customWidth="1"/>
    <col min="14604" max="14604" width="13.109375" style="512" customWidth="1"/>
    <col min="14605" max="14605" width="13.88671875" style="512" customWidth="1"/>
    <col min="14606" max="14606" width="13.6640625" style="512" customWidth="1"/>
    <col min="14607" max="14607" width="14.33203125" style="512" customWidth="1"/>
    <col min="14608" max="14608" width="14.6640625" style="512" customWidth="1"/>
    <col min="14609" max="14609" width="14.33203125" style="512" customWidth="1"/>
    <col min="14610" max="14611" width="15.5546875" style="512" customWidth="1"/>
    <col min="14612" max="14612" width="14.33203125" style="512" customWidth="1"/>
    <col min="14613" max="14613" width="11.44140625" style="512" customWidth="1"/>
    <col min="14614" max="14614" width="12.6640625" style="512" customWidth="1"/>
    <col min="14615" max="14615" width="13" style="512" customWidth="1"/>
    <col min="14616" max="14616" width="17.44140625" style="512" customWidth="1"/>
    <col min="14617" max="14617" width="0" style="512" hidden="1" customWidth="1"/>
    <col min="14618" max="14618" width="17.6640625" style="512" customWidth="1"/>
    <col min="14619" max="14854" width="9.109375" style="512"/>
    <col min="14855" max="14855" width="6.33203125" style="512" customWidth="1"/>
    <col min="14856" max="14856" width="8.88671875" style="512" customWidth="1"/>
    <col min="14857" max="14857" width="34.5546875" style="512" customWidth="1"/>
    <col min="14858" max="14858" width="31.109375" style="512" customWidth="1"/>
    <col min="14859" max="14859" width="30.88671875" style="512" customWidth="1"/>
    <col min="14860" max="14860" width="13.109375" style="512" customWidth="1"/>
    <col min="14861" max="14861" width="13.88671875" style="512" customWidth="1"/>
    <col min="14862" max="14862" width="13.6640625" style="512" customWidth="1"/>
    <col min="14863" max="14863" width="14.33203125" style="512" customWidth="1"/>
    <col min="14864" max="14864" width="14.6640625" style="512" customWidth="1"/>
    <col min="14865" max="14865" width="14.33203125" style="512" customWidth="1"/>
    <col min="14866" max="14867" width="15.5546875" style="512" customWidth="1"/>
    <col min="14868" max="14868" width="14.33203125" style="512" customWidth="1"/>
    <col min="14869" max="14869" width="11.44140625" style="512" customWidth="1"/>
    <col min="14870" max="14870" width="12.6640625" style="512" customWidth="1"/>
    <col min="14871" max="14871" width="13" style="512" customWidth="1"/>
    <col min="14872" max="14872" width="17.44140625" style="512" customWidth="1"/>
    <col min="14873" max="14873" width="0" style="512" hidden="1" customWidth="1"/>
    <col min="14874" max="14874" width="17.6640625" style="512" customWidth="1"/>
    <col min="14875" max="15110" width="9.109375" style="512"/>
    <col min="15111" max="15111" width="6.33203125" style="512" customWidth="1"/>
    <col min="15112" max="15112" width="8.88671875" style="512" customWidth="1"/>
    <col min="15113" max="15113" width="34.5546875" style="512" customWidth="1"/>
    <col min="15114" max="15114" width="31.109375" style="512" customWidth="1"/>
    <col min="15115" max="15115" width="30.88671875" style="512" customWidth="1"/>
    <col min="15116" max="15116" width="13.109375" style="512" customWidth="1"/>
    <col min="15117" max="15117" width="13.88671875" style="512" customWidth="1"/>
    <col min="15118" max="15118" width="13.6640625" style="512" customWidth="1"/>
    <col min="15119" max="15119" width="14.33203125" style="512" customWidth="1"/>
    <col min="15120" max="15120" width="14.6640625" style="512" customWidth="1"/>
    <col min="15121" max="15121" width="14.33203125" style="512" customWidth="1"/>
    <col min="15122" max="15123" width="15.5546875" style="512" customWidth="1"/>
    <col min="15124" max="15124" width="14.33203125" style="512" customWidth="1"/>
    <col min="15125" max="15125" width="11.44140625" style="512" customWidth="1"/>
    <col min="15126" max="15126" width="12.6640625" style="512" customWidth="1"/>
    <col min="15127" max="15127" width="13" style="512" customWidth="1"/>
    <col min="15128" max="15128" width="17.44140625" style="512" customWidth="1"/>
    <col min="15129" max="15129" width="0" style="512" hidden="1" customWidth="1"/>
    <col min="15130" max="15130" width="17.6640625" style="512" customWidth="1"/>
    <col min="15131" max="15366" width="9.109375" style="512"/>
    <col min="15367" max="15367" width="6.33203125" style="512" customWidth="1"/>
    <col min="15368" max="15368" width="8.88671875" style="512" customWidth="1"/>
    <col min="15369" max="15369" width="34.5546875" style="512" customWidth="1"/>
    <col min="15370" max="15370" width="31.109375" style="512" customWidth="1"/>
    <col min="15371" max="15371" width="30.88671875" style="512" customWidth="1"/>
    <col min="15372" max="15372" width="13.109375" style="512" customWidth="1"/>
    <col min="15373" max="15373" width="13.88671875" style="512" customWidth="1"/>
    <col min="15374" max="15374" width="13.6640625" style="512" customWidth="1"/>
    <col min="15375" max="15375" width="14.33203125" style="512" customWidth="1"/>
    <col min="15376" max="15376" width="14.6640625" style="512" customWidth="1"/>
    <col min="15377" max="15377" width="14.33203125" style="512" customWidth="1"/>
    <col min="15378" max="15379" width="15.5546875" style="512" customWidth="1"/>
    <col min="15380" max="15380" width="14.33203125" style="512" customWidth="1"/>
    <col min="15381" max="15381" width="11.44140625" style="512" customWidth="1"/>
    <col min="15382" max="15382" width="12.6640625" style="512" customWidth="1"/>
    <col min="15383" max="15383" width="13" style="512" customWidth="1"/>
    <col min="15384" max="15384" width="17.44140625" style="512" customWidth="1"/>
    <col min="15385" max="15385" width="0" style="512" hidden="1" customWidth="1"/>
    <col min="15386" max="15386" width="17.6640625" style="512" customWidth="1"/>
    <col min="15387" max="15622" width="9.109375" style="512"/>
    <col min="15623" max="15623" width="6.33203125" style="512" customWidth="1"/>
    <col min="15624" max="15624" width="8.88671875" style="512" customWidth="1"/>
    <col min="15625" max="15625" width="34.5546875" style="512" customWidth="1"/>
    <col min="15626" max="15626" width="31.109375" style="512" customWidth="1"/>
    <col min="15627" max="15627" width="30.88671875" style="512" customWidth="1"/>
    <col min="15628" max="15628" width="13.109375" style="512" customWidth="1"/>
    <col min="15629" max="15629" width="13.88671875" style="512" customWidth="1"/>
    <col min="15630" max="15630" width="13.6640625" style="512" customWidth="1"/>
    <col min="15631" max="15631" width="14.33203125" style="512" customWidth="1"/>
    <col min="15632" max="15632" width="14.6640625" style="512" customWidth="1"/>
    <col min="15633" max="15633" width="14.33203125" style="512" customWidth="1"/>
    <col min="15634" max="15635" width="15.5546875" style="512" customWidth="1"/>
    <col min="15636" max="15636" width="14.33203125" style="512" customWidth="1"/>
    <col min="15637" max="15637" width="11.44140625" style="512" customWidth="1"/>
    <col min="15638" max="15638" width="12.6640625" style="512" customWidth="1"/>
    <col min="15639" max="15639" width="13" style="512" customWidth="1"/>
    <col min="15640" max="15640" width="17.44140625" style="512" customWidth="1"/>
    <col min="15641" max="15641" width="0" style="512" hidden="1" customWidth="1"/>
    <col min="15642" max="15642" width="17.6640625" style="512" customWidth="1"/>
    <col min="15643" max="15878" width="9.109375" style="512"/>
    <col min="15879" max="15879" width="6.33203125" style="512" customWidth="1"/>
    <col min="15880" max="15880" width="8.88671875" style="512" customWidth="1"/>
    <col min="15881" max="15881" width="34.5546875" style="512" customWidth="1"/>
    <col min="15882" max="15882" width="31.109375" style="512" customWidth="1"/>
    <col min="15883" max="15883" width="30.88671875" style="512" customWidth="1"/>
    <col min="15884" max="15884" width="13.109375" style="512" customWidth="1"/>
    <col min="15885" max="15885" width="13.88671875" style="512" customWidth="1"/>
    <col min="15886" max="15886" width="13.6640625" style="512" customWidth="1"/>
    <col min="15887" max="15887" width="14.33203125" style="512" customWidth="1"/>
    <col min="15888" max="15888" width="14.6640625" style="512" customWidth="1"/>
    <col min="15889" max="15889" width="14.33203125" style="512" customWidth="1"/>
    <col min="15890" max="15891" width="15.5546875" style="512" customWidth="1"/>
    <col min="15892" max="15892" width="14.33203125" style="512" customWidth="1"/>
    <col min="15893" max="15893" width="11.44140625" style="512" customWidth="1"/>
    <col min="15894" max="15894" width="12.6640625" style="512" customWidth="1"/>
    <col min="15895" max="15895" width="13" style="512" customWidth="1"/>
    <col min="15896" max="15896" width="17.44140625" style="512" customWidth="1"/>
    <col min="15897" max="15897" width="0" style="512" hidden="1" customWidth="1"/>
    <col min="15898" max="15898" width="17.6640625" style="512" customWidth="1"/>
    <col min="15899" max="16134" width="9.109375" style="512"/>
    <col min="16135" max="16135" width="6.33203125" style="512" customWidth="1"/>
    <col min="16136" max="16136" width="8.88671875" style="512" customWidth="1"/>
    <col min="16137" max="16137" width="34.5546875" style="512" customWidth="1"/>
    <col min="16138" max="16138" width="31.109375" style="512" customWidth="1"/>
    <col min="16139" max="16139" width="30.88671875" style="512" customWidth="1"/>
    <col min="16140" max="16140" width="13.109375" style="512" customWidth="1"/>
    <col min="16141" max="16141" width="13.88671875" style="512" customWidth="1"/>
    <col min="16142" max="16142" width="13.6640625" style="512" customWidth="1"/>
    <col min="16143" max="16143" width="14.33203125" style="512" customWidth="1"/>
    <col min="16144" max="16144" width="14.6640625" style="512" customWidth="1"/>
    <col min="16145" max="16145" width="14.33203125" style="512" customWidth="1"/>
    <col min="16146" max="16147" width="15.5546875" style="512" customWidth="1"/>
    <col min="16148" max="16148" width="14.33203125" style="512" customWidth="1"/>
    <col min="16149" max="16149" width="11.44140625" style="512" customWidth="1"/>
    <col min="16150" max="16150" width="12.6640625" style="512" customWidth="1"/>
    <col min="16151" max="16151" width="13" style="512" customWidth="1"/>
    <col min="16152" max="16152" width="17.44140625" style="512" customWidth="1"/>
    <col min="16153" max="16153" width="0" style="512" hidden="1" customWidth="1"/>
    <col min="16154" max="16154" width="17.6640625" style="512" customWidth="1"/>
    <col min="16155" max="16384" width="9.109375" style="512"/>
  </cols>
  <sheetData>
    <row r="1" spans="1:55">
      <c r="A1" s="2332"/>
      <c r="B1" s="2332"/>
      <c r="C1" s="2332"/>
      <c r="E1" s="513"/>
      <c r="J1" s="514"/>
      <c r="K1" s="515"/>
      <c r="L1" s="1710"/>
      <c r="U1" s="516" t="s">
        <v>633</v>
      </c>
    </row>
    <row r="2" spans="1:55">
      <c r="A2" s="2331" t="s">
        <v>408</v>
      </c>
      <c r="B2" s="2331"/>
      <c r="C2" s="2331"/>
      <c r="E2" s="517" t="s">
        <v>409</v>
      </c>
      <c r="J2" s="518"/>
      <c r="K2" s="519"/>
    </row>
    <row r="4" spans="1:55">
      <c r="A4" s="2333" t="s">
        <v>634</v>
      </c>
      <c r="B4" s="2333"/>
      <c r="C4" s="2333"/>
      <c r="D4" s="2333"/>
      <c r="E4" s="2333"/>
      <c r="F4" s="2333"/>
      <c r="G4" s="2333"/>
      <c r="H4" s="2333"/>
      <c r="I4" s="2333"/>
      <c r="J4" s="2333"/>
      <c r="K4" s="2333"/>
      <c r="L4" s="2333"/>
      <c r="M4" s="520"/>
      <c r="N4" s="520"/>
      <c r="O4" s="520"/>
      <c r="P4" s="520"/>
      <c r="Q4" s="520"/>
      <c r="R4" s="520"/>
      <c r="S4" s="520"/>
      <c r="T4" s="520"/>
    </row>
    <row r="5" spans="1:55">
      <c r="D5" s="521"/>
      <c r="E5" s="514" t="s">
        <v>495</v>
      </c>
      <c r="F5" s="522"/>
      <c r="G5" s="521"/>
      <c r="H5" s="521"/>
      <c r="I5" s="521"/>
      <c r="J5" s="523"/>
      <c r="K5" s="521"/>
      <c r="L5" s="521"/>
      <c r="M5" s="521"/>
      <c r="N5" s="521"/>
      <c r="O5" s="521"/>
      <c r="P5" s="521"/>
      <c r="Q5" s="521"/>
      <c r="R5" s="521"/>
      <c r="S5" s="521"/>
      <c r="T5" s="521"/>
    </row>
    <row r="7" spans="1:55">
      <c r="A7" s="524" t="s">
        <v>635</v>
      </c>
      <c r="J7" s="512"/>
      <c r="K7" s="525"/>
      <c r="AC7" s="514" t="s">
        <v>636</v>
      </c>
      <c r="AD7" s="514"/>
    </row>
    <row r="8" spans="1:55" s="527" customFormat="1" ht="62.4">
      <c r="A8" s="526" t="s">
        <v>637</v>
      </c>
      <c r="B8" s="526" t="s">
        <v>638</v>
      </c>
      <c r="C8" s="526" t="s">
        <v>639</v>
      </c>
      <c r="D8" s="526" t="s">
        <v>640</v>
      </c>
      <c r="E8" s="526" t="s">
        <v>641</v>
      </c>
      <c r="F8" s="526" t="s">
        <v>642</v>
      </c>
      <c r="G8" s="526" t="s">
        <v>643</v>
      </c>
      <c r="H8" s="955" t="s">
        <v>1304</v>
      </c>
      <c r="I8" s="526" t="s">
        <v>644</v>
      </c>
      <c r="J8" s="526" t="s">
        <v>1738</v>
      </c>
      <c r="K8" s="526" t="s">
        <v>1453</v>
      </c>
      <c r="L8" s="526" t="s">
        <v>646</v>
      </c>
      <c r="M8" s="526" t="s">
        <v>647</v>
      </c>
      <c r="N8" s="526" t="s">
        <v>648</v>
      </c>
      <c r="O8" s="526" t="s">
        <v>1588</v>
      </c>
      <c r="P8" s="526" t="s">
        <v>649</v>
      </c>
      <c r="Q8" s="526" t="s">
        <v>1768</v>
      </c>
      <c r="R8" s="526" t="s">
        <v>650</v>
      </c>
      <c r="S8" s="526" t="s">
        <v>1155</v>
      </c>
      <c r="T8" s="526" t="s">
        <v>1156</v>
      </c>
      <c r="U8" s="526" t="s">
        <v>1306</v>
      </c>
      <c r="V8" s="526" t="s">
        <v>1305</v>
      </c>
      <c r="W8" s="526" t="s">
        <v>1375</v>
      </c>
      <c r="X8" s="526" t="s">
        <v>1556</v>
      </c>
      <c r="Y8" s="526" t="s">
        <v>1158</v>
      </c>
      <c r="Z8" s="526" t="s">
        <v>1157</v>
      </c>
      <c r="AA8" s="526" t="s">
        <v>1547</v>
      </c>
      <c r="AB8" s="526" t="s">
        <v>1557</v>
      </c>
      <c r="AC8" s="526" t="s">
        <v>1366</v>
      </c>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row>
    <row r="9" spans="1:55" ht="12" customHeight="1">
      <c r="A9" s="1015" t="s">
        <v>1004</v>
      </c>
      <c r="B9" s="1015" t="s">
        <v>1170</v>
      </c>
      <c r="C9" s="1015" t="s">
        <v>1171</v>
      </c>
      <c r="D9" s="1015" t="s">
        <v>1172</v>
      </c>
      <c r="E9" s="1015" t="s">
        <v>1002</v>
      </c>
      <c r="F9" s="1015" t="s">
        <v>1173</v>
      </c>
      <c r="G9" s="1015" t="s">
        <v>1005</v>
      </c>
      <c r="H9" s="1015" t="s">
        <v>1174</v>
      </c>
      <c r="I9" s="1015" t="s">
        <v>1175</v>
      </c>
      <c r="J9" s="528" t="s">
        <v>1582</v>
      </c>
      <c r="K9" s="528">
        <v>110</v>
      </c>
      <c r="L9" s="528">
        <v>120</v>
      </c>
      <c r="M9" s="528">
        <v>130</v>
      </c>
      <c r="N9" s="528">
        <v>140</v>
      </c>
      <c r="O9" s="528">
        <v>150</v>
      </c>
      <c r="P9" s="528">
        <v>160</v>
      </c>
      <c r="Q9" s="528">
        <v>165</v>
      </c>
      <c r="R9" s="528">
        <v>170</v>
      </c>
      <c r="S9" s="528">
        <v>180</v>
      </c>
      <c r="T9" s="528">
        <v>190</v>
      </c>
      <c r="U9" s="528">
        <v>200</v>
      </c>
      <c r="V9" s="953" t="s">
        <v>1583</v>
      </c>
      <c r="W9" s="953">
        <v>220</v>
      </c>
      <c r="X9" s="953">
        <v>230</v>
      </c>
      <c r="Y9" s="953">
        <v>240</v>
      </c>
      <c r="Z9" s="953">
        <v>250</v>
      </c>
      <c r="AA9" s="953">
        <v>260</v>
      </c>
      <c r="AB9" s="953">
        <v>270</v>
      </c>
      <c r="AC9" s="953">
        <v>280</v>
      </c>
    </row>
    <row r="10" spans="1:55" s="538" customFormat="1">
      <c r="A10" s="529"/>
      <c r="B10" s="530"/>
      <c r="C10" s="531"/>
      <c r="D10" s="530"/>
      <c r="E10" s="532"/>
      <c r="F10" s="531"/>
      <c r="G10" s="532"/>
      <c r="H10" s="533"/>
      <c r="I10" s="534"/>
      <c r="J10" s="535">
        <f>+H10*I10</f>
        <v>0</v>
      </c>
      <c r="K10" s="536"/>
      <c r="L10" s="536"/>
      <c r="M10" s="532"/>
      <c r="N10" s="537"/>
      <c r="O10" s="537"/>
      <c r="P10" s="537"/>
      <c r="Q10" s="537"/>
      <c r="R10" s="532"/>
      <c r="S10" s="532"/>
      <c r="T10" s="954"/>
      <c r="U10" s="954"/>
      <c r="V10" s="954"/>
      <c r="W10" s="954"/>
      <c r="X10" s="954"/>
      <c r="Y10" s="954"/>
      <c r="Z10" s="954"/>
      <c r="AA10" s="954"/>
      <c r="AB10" s="954"/>
      <c r="AC10" s="954"/>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c r="BA10" s="512"/>
      <c r="BB10" s="512"/>
      <c r="BC10" s="512"/>
    </row>
    <row r="11" spans="1:55" s="538" customFormat="1">
      <c r="A11" s="529"/>
      <c r="B11" s="530"/>
      <c r="C11" s="531"/>
      <c r="D11" s="530"/>
      <c r="E11" s="532"/>
      <c r="F11" s="531"/>
      <c r="G11" s="532"/>
      <c r="H11" s="533"/>
      <c r="I11" s="534"/>
      <c r="J11" s="535">
        <f t="shared" ref="J11:J19" si="0">+H11*I11</f>
        <v>0</v>
      </c>
      <c r="K11" s="536"/>
      <c r="L11" s="536"/>
      <c r="M11" s="532"/>
      <c r="N11" s="537"/>
      <c r="O11" s="537"/>
      <c r="P11" s="537"/>
      <c r="Q11" s="537"/>
      <c r="R11" s="532"/>
      <c r="S11" s="532"/>
      <c r="T11" s="954"/>
      <c r="U11" s="954"/>
      <c r="V11" s="954"/>
      <c r="W11" s="954"/>
      <c r="X11" s="954"/>
      <c r="Y11" s="954"/>
      <c r="Z11" s="954"/>
      <c r="AA11" s="954"/>
      <c r="AB11" s="954"/>
      <c r="AC11" s="954"/>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row>
    <row r="12" spans="1:55" s="538" customFormat="1">
      <c r="A12" s="529"/>
      <c r="B12" s="530"/>
      <c r="C12" s="531"/>
      <c r="D12" s="530"/>
      <c r="E12" s="532"/>
      <c r="F12" s="531"/>
      <c r="G12" s="532"/>
      <c r="H12" s="533"/>
      <c r="I12" s="534"/>
      <c r="J12" s="535">
        <f t="shared" si="0"/>
        <v>0</v>
      </c>
      <c r="K12" s="536"/>
      <c r="L12" s="536"/>
      <c r="M12" s="532"/>
      <c r="N12" s="537"/>
      <c r="O12" s="537"/>
      <c r="P12" s="537"/>
      <c r="Q12" s="537"/>
      <c r="R12" s="532"/>
      <c r="S12" s="532"/>
      <c r="T12" s="954"/>
      <c r="U12" s="954"/>
      <c r="V12" s="954"/>
      <c r="W12" s="954"/>
      <c r="X12" s="954"/>
      <c r="Y12" s="954"/>
      <c r="Z12" s="954"/>
      <c r="AA12" s="954"/>
      <c r="AB12" s="954"/>
      <c r="AC12" s="954"/>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row>
    <row r="13" spans="1:55" s="538" customFormat="1">
      <c r="A13" s="529"/>
      <c r="B13" s="530"/>
      <c r="C13" s="531"/>
      <c r="D13" s="530"/>
      <c r="E13" s="532"/>
      <c r="F13" s="531"/>
      <c r="G13" s="532"/>
      <c r="H13" s="533"/>
      <c r="I13" s="534"/>
      <c r="J13" s="535">
        <f t="shared" si="0"/>
        <v>0</v>
      </c>
      <c r="K13" s="536"/>
      <c r="L13" s="536"/>
      <c r="M13" s="532"/>
      <c r="N13" s="537"/>
      <c r="O13" s="537"/>
      <c r="P13" s="537"/>
      <c r="Q13" s="537"/>
      <c r="R13" s="532"/>
      <c r="S13" s="532"/>
      <c r="T13" s="954"/>
      <c r="U13" s="954"/>
      <c r="V13" s="954"/>
      <c r="W13" s="954"/>
      <c r="X13" s="954"/>
      <c r="Y13" s="954"/>
      <c r="Z13" s="954"/>
      <c r="AA13" s="954"/>
      <c r="AB13" s="954"/>
      <c r="AC13" s="954"/>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512"/>
      <c r="BB13" s="512"/>
      <c r="BC13" s="512"/>
    </row>
    <row r="14" spans="1:55" s="538" customFormat="1">
      <c r="A14" s="529"/>
      <c r="B14" s="530"/>
      <c r="C14" s="531"/>
      <c r="D14" s="530"/>
      <c r="E14" s="532"/>
      <c r="F14" s="531"/>
      <c r="G14" s="532"/>
      <c r="H14" s="533"/>
      <c r="I14" s="534"/>
      <c r="J14" s="535">
        <f t="shared" si="0"/>
        <v>0</v>
      </c>
      <c r="K14" s="536"/>
      <c r="L14" s="536"/>
      <c r="M14" s="532"/>
      <c r="N14" s="537"/>
      <c r="O14" s="537"/>
      <c r="P14" s="537"/>
      <c r="Q14" s="537"/>
      <c r="R14" s="532"/>
      <c r="S14" s="532"/>
      <c r="T14" s="954"/>
      <c r="U14" s="954"/>
      <c r="V14" s="954"/>
      <c r="W14" s="954"/>
      <c r="X14" s="954"/>
      <c r="Y14" s="954"/>
      <c r="Z14" s="954"/>
      <c r="AA14" s="954"/>
      <c r="AB14" s="954"/>
      <c r="AC14" s="954"/>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512"/>
      <c r="BB14" s="512"/>
      <c r="BC14" s="512"/>
    </row>
    <row r="15" spans="1:55" s="538" customFormat="1">
      <c r="A15" s="529"/>
      <c r="B15" s="530"/>
      <c r="C15" s="531"/>
      <c r="D15" s="530"/>
      <c r="E15" s="532"/>
      <c r="F15" s="531"/>
      <c r="G15" s="532"/>
      <c r="H15" s="533"/>
      <c r="I15" s="534"/>
      <c r="J15" s="535">
        <f t="shared" si="0"/>
        <v>0</v>
      </c>
      <c r="K15" s="536"/>
      <c r="L15" s="536"/>
      <c r="M15" s="532"/>
      <c r="N15" s="537"/>
      <c r="O15" s="537"/>
      <c r="P15" s="537"/>
      <c r="Q15" s="537"/>
      <c r="R15" s="532"/>
      <c r="S15" s="532"/>
      <c r="T15" s="954"/>
      <c r="U15" s="954"/>
      <c r="V15" s="954"/>
      <c r="W15" s="954"/>
      <c r="X15" s="954"/>
      <c r="Y15" s="954"/>
      <c r="Z15" s="954"/>
      <c r="AA15" s="954"/>
      <c r="AB15" s="954"/>
      <c r="AC15" s="954"/>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row>
    <row r="16" spans="1:55" s="538" customFormat="1">
      <c r="A16" s="529"/>
      <c r="B16" s="530"/>
      <c r="C16" s="531"/>
      <c r="D16" s="530"/>
      <c r="E16" s="532"/>
      <c r="F16" s="531"/>
      <c r="G16" s="532"/>
      <c r="H16" s="533"/>
      <c r="I16" s="534"/>
      <c r="J16" s="535">
        <f t="shared" si="0"/>
        <v>0</v>
      </c>
      <c r="K16" s="536"/>
      <c r="L16" s="536"/>
      <c r="M16" s="532"/>
      <c r="N16" s="537"/>
      <c r="O16" s="537"/>
      <c r="P16" s="537"/>
      <c r="Q16" s="537"/>
      <c r="R16" s="532"/>
      <c r="S16" s="532"/>
      <c r="T16" s="954"/>
      <c r="U16" s="954"/>
      <c r="V16" s="954"/>
      <c r="W16" s="954"/>
      <c r="X16" s="954"/>
      <c r="Y16" s="954"/>
      <c r="Z16" s="954"/>
      <c r="AA16" s="954"/>
      <c r="AB16" s="954"/>
      <c r="AC16" s="954"/>
      <c r="AD16" s="512"/>
      <c r="AE16" s="5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2"/>
      <c r="BC16" s="512"/>
    </row>
    <row r="17" spans="1:55" s="538" customFormat="1">
      <c r="A17" s="529"/>
      <c r="B17" s="530"/>
      <c r="C17" s="531"/>
      <c r="D17" s="530"/>
      <c r="E17" s="532"/>
      <c r="F17" s="531"/>
      <c r="G17" s="532"/>
      <c r="H17" s="533"/>
      <c r="I17" s="534"/>
      <c r="J17" s="535">
        <f t="shared" si="0"/>
        <v>0</v>
      </c>
      <c r="K17" s="536"/>
      <c r="L17" s="536"/>
      <c r="M17" s="532"/>
      <c r="N17" s="537"/>
      <c r="O17" s="537"/>
      <c r="P17" s="537"/>
      <c r="Q17" s="537"/>
      <c r="R17" s="532"/>
      <c r="S17" s="532"/>
      <c r="T17" s="954"/>
      <c r="U17" s="954"/>
      <c r="V17" s="954"/>
      <c r="W17" s="954"/>
      <c r="X17" s="954"/>
      <c r="Y17" s="954"/>
      <c r="Z17" s="954"/>
      <c r="AA17" s="954"/>
      <c r="AB17" s="954"/>
      <c r="AC17" s="954"/>
      <c r="AD17" s="512"/>
      <c r="AE17" s="512"/>
      <c r="AF17" s="512"/>
      <c r="AG17" s="512"/>
      <c r="AH17" s="512"/>
      <c r="AI17" s="512"/>
      <c r="AJ17" s="512"/>
      <c r="AK17" s="512"/>
      <c r="AL17" s="512"/>
      <c r="AM17" s="512"/>
      <c r="AN17" s="512"/>
      <c r="AO17" s="512"/>
      <c r="AP17" s="512"/>
      <c r="AQ17" s="512"/>
      <c r="AR17" s="512"/>
      <c r="AS17" s="512"/>
      <c r="AT17" s="512"/>
      <c r="AU17" s="512"/>
      <c r="AV17" s="512"/>
      <c r="AW17" s="512"/>
      <c r="AX17" s="512"/>
      <c r="AY17" s="512"/>
      <c r="AZ17" s="512"/>
      <c r="BA17" s="512"/>
      <c r="BB17" s="512"/>
      <c r="BC17" s="512"/>
    </row>
    <row r="18" spans="1:55" s="538" customFormat="1">
      <c r="A18" s="529"/>
      <c r="B18" s="530"/>
      <c r="C18" s="531"/>
      <c r="D18" s="530"/>
      <c r="E18" s="532"/>
      <c r="F18" s="531"/>
      <c r="G18" s="532"/>
      <c r="H18" s="533"/>
      <c r="I18" s="534"/>
      <c r="J18" s="535">
        <f t="shared" si="0"/>
        <v>0</v>
      </c>
      <c r="K18" s="536"/>
      <c r="L18" s="536"/>
      <c r="M18" s="532"/>
      <c r="N18" s="537"/>
      <c r="O18" s="537"/>
      <c r="P18" s="537"/>
      <c r="Q18" s="537"/>
      <c r="R18" s="532"/>
      <c r="S18" s="532"/>
      <c r="T18" s="954"/>
      <c r="U18" s="954"/>
      <c r="V18" s="954"/>
      <c r="W18" s="954"/>
      <c r="X18" s="954"/>
      <c r="Y18" s="954"/>
      <c r="Z18" s="954"/>
      <c r="AA18" s="954"/>
      <c r="AB18" s="954"/>
      <c r="AC18" s="954"/>
      <c r="AD18" s="512"/>
      <c r="AE18" s="512"/>
      <c r="AF18" s="512"/>
      <c r="AG18" s="512"/>
      <c r="AH18" s="512"/>
      <c r="AI18" s="512"/>
      <c r="AJ18" s="512"/>
      <c r="AK18" s="512"/>
      <c r="AL18" s="512"/>
      <c r="AM18" s="512"/>
      <c r="AN18" s="512"/>
      <c r="AO18" s="512"/>
      <c r="AP18" s="512"/>
      <c r="AQ18" s="512"/>
      <c r="AR18" s="512"/>
      <c r="AS18" s="512"/>
      <c r="AT18" s="512"/>
      <c r="AU18" s="512"/>
      <c r="AV18" s="512"/>
      <c r="AW18" s="512"/>
      <c r="AX18" s="512"/>
      <c r="AY18" s="512"/>
      <c r="AZ18" s="512"/>
      <c r="BA18" s="512"/>
      <c r="BB18" s="512"/>
      <c r="BC18" s="512"/>
    </row>
    <row r="19" spans="1:55" s="538" customFormat="1">
      <c r="A19" s="529"/>
      <c r="B19" s="530"/>
      <c r="C19" s="531"/>
      <c r="D19" s="530"/>
      <c r="E19" s="532"/>
      <c r="F19" s="531"/>
      <c r="G19" s="532"/>
      <c r="H19" s="533"/>
      <c r="I19" s="534"/>
      <c r="J19" s="535">
        <f t="shared" si="0"/>
        <v>0</v>
      </c>
      <c r="K19" s="536"/>
      <c r="L19" s="536"/>
      <c r="M19" s="532"/>
      <c r="N19" s="537"/>
      <c r="O19" s="537"/>
      <c r="P19" s="537"/>
      <c r="Q19" s="537"/>
      <c r="R19" s="532"/>
      <c r="S19" s="532"/>
      <c r="T19" s="954"/>
      <c r="U19" s="954"/>
      <c r="V19" s="954"/>
      <c r="W19" s="954"/>
      <c r="X19" s="954"/>
      <c r="Y19" s="954"/>
      <c r="Z19" s="954"/>
      <c r="AA19" s="954"/>
      <c r="AB19" s="954"/>
      <c r="AC19" s="954"/>
      <c r="AD19" s="512"/>
      <c r="AE19" s="512"/>
      <c r="AF19" s="512"/>
      <c r="AG19" s="512"/>
      <c r="AH19" s="512"/>
      <c r="AI19" s="512"/>
      <c r="AJ19" s="512"/>
      <c r="AK19" s="512"/>
      <c r="AL19" s="512"/>
      <c r="AM19" s="512"/>
      <c r="AN19" s="512"/>
      <c r="AO19" s="512"/>
      <c r="AP19" s="512"/>
      <c r="AQ19" s="512"/>
      <c r="AR19" s="512"/>
      <c r="AS19" s="512"/>
      <c r="AT19" s="512"/>
      <c r="AU19" s="512"/>
      <c r="AV19" s="512"/>
      <c r="AW19" s="512"/>
      <c r="AX19" s="512"/>
      <c r="AY19" s="512"/>
      <c r="AZ19" s="512"/>
      <c r="BA19" s="512"/>
      <c r="BB19" s="512"/>
      <c r="BC19" s="512"/>
    </row>
    <row r="20" spans="1:55">
      <c r="A20" s="539" t="s">
        <v>473</v>
      </c>
      <c r="B20" s="540"/>
      <c r="C20" s="540"/>
      <c r="D20" s="540"/>
      <c r="E20" s="540"/>
      <c r="F20" s="540"/>
      <c r="G20" s="540"/>
      <c r="H20" s="541"/>
      <c r="I20" s="542"/>
      <c r="J20" s="543">
        <f>SUM(J10:J19)</f>
        <v>0</v>
      </c>
      <c r="K20" s="544"/>
      <c r="L20" s="544"/>
      <c r="M20" s="545"/>
      <c r="N20" s="545"/>
      <c r="O20" s="545"/>
      <c r="P20" s="545"/>
      <c r="Q20" s="545"/>
      <c r="R20" s="545"/>
      <c r="S20" s="545"/>
      <c r="T20" s="545"/>
      <c r="U20" s="545"/>
      <c r="V20" s="545">
        <f>SUM(V10:V19)</f>
        <v>0</v>
      </c>
      <c r="W20" s="545"/>
      <c r="X20" s="545"/>
      <c r="Y20" s="545">
        <f>SUM(Y10:Y19)</f>
        <v>0</v>
      </c>
      <c r="Z20" s="545">
        <f>SUM(Z10:Z19)</f>
        <v>0</v>
      </c>
      <c r="AA20" s="545">
        <f>SUM(AA10:AA19)</f>
        <v>0</v>
      </c>
      <c r="AB20" s="545"/>
      <c r="AC20" s="545"/>
    </row>
    <row r="22" spans="1:55" s="1003" customFormat="1" ht="14.4">
      <c r="A22" s="1002" t="s">
        <v>652</v>
      </c>
      <c r="J22" s="1004"/>
    </row>
    <row r="23" spans="1:55" s="1003" customFormat="1" ht="14.4">
      <c r="A23" s="1002"/>
      <c r="B23" s="2334" t="s">
        <v>1560</v>
      </c>
      <c r="C23" s="2334"/>
      <c r="D23" s="2334"/>
      <c r="E23" s="2334"/>
      <c r="F23" s="2334"/>
      <c r="G23" s="2334"/>
      <c r="J23" s="1004"/>
    </row>
    <row r="24" spans="1:55" s="1003" customFormat="1" ht="14.4">
      <c r="A24" s="1002"/>
      <c r="B24" s="2334" t="s">
        <v>1561</v>
      </c>
      <c r="C24" s="2334"/>
      <c r="D24" s="2334"/>
      <c r="E24" s="2334"/>
      <c r="F24" s="2334"/>
      <c r="G24" s="2334"/>
      <c r="J24" s="1004"/>
    </row>
    <row r="25" spans="1:55" s="1003" customFormat="1" ht="14.4">
      <c r="A25" s="1002"/>
      <c r="B25" s="1005" t="s">
        <v>1562</v>
      </c>
      <c r="C25" s="1005"/>
      <c r="D25" s="1005"/>
      <c r="E25" s="1005"/>
      <c r="F25" s="1005"/>
      <c r="G25" s="1005"/>
      <c r="H25" s="1006"/>
      <c r="I25" s="1006"/>
      <c r="J25" s="1007"/>
      <c r="K25" s="1006"/>
    </row>
    <row r="26" spans="1:55" s="1003" customFormat="1" ht="14.4">
      <c r="A26" s="1002"/>
      <c r="B26" s="1008" t="s">
        <v>1563</v>
      </c>
      <c r="C26" s="1008"/>
      <c r="D26" s="1008"/>
      <c r="E26" s="1008"/>
      <c r="F26" s="1008"/>
      <c r="G26" s="1008"/>
      <c r="J26" s="1004"/>
    </row>
    <row r="27" spans="1:55" s="1003" customFormat="1" ht="14.4">
      <c r="A27" s="1002"/>
      <c r="B27" s="2329" t="s">
        <v>1564</v>
      </c>
      <c r="C27" s="2329"/>
      <c r="D27" s="2329"/>
      <c r="E27" s="2329"/>
      <c r="F27" s="2329"/>
      <c r="G27" s="2329"/>
      <c r="J27" s="1004"/>
    </row>
    <row r="28" spans="1:55" s="1003" customFormat="1" ht="15" customHeight="1">
      <c r="B28" s="1003" t="s">
        <v>1565</v>
      </c>
      <c r="J28" s="1004"/>
    </row>
    <row r="29" spans="1:55" s="1003" customFormat="1" ht="15" customHeight="1">
      <c r="B29" s="1002" t="s">
        <v>1566</v>
      </c>
      <c r="J29" s="1004"/>
    </row>
    <row r="31" spans="1:55">
      <c r="A31" s="524" t="s">
        <v>653</v>
      </c>
      <c r="J31" s="512"/>
      <c r="P31" s="514" t="s">
        <v>636</v>
      </c>
      <c r="Q31" s="514"/>
    </row>
    <row r="32" spans="1:55" s="527" customFormat="1" ht="62.4">
      <c r="A32" s="526" t="s">
        <v>637</v>
      </c>
      <c r="B32" s="526" t="s">
        <v>638</v>
      </c>
      <c r="C32" s="526" t="s">
        <v>639</v>
      </c>
      <c r="D32" s="526" t="s">
        <v>654</v>
      </c>
      <c r="E32" s="526" t="s">
        <v>643</v>
      </c>
      <c r="F32" s="526" t="s">
        <v>642</v>
      </c>
      <c r="G32" s="526" t="s">
        <v>655</v>
      </c>
      <c r="H32" s="526" t="s">
        <v>644</v>
      </c>
      <c r="I32" s="526" t="s">
        <v>1738</v>
      </c>
      <c r="J32" s="526" t="s">
        <v>645</v>
      </c>
      <c r="K32" s="526" t="s">
        <v>1308</v>
      </c>
      <c r="L32" s="526" t="s">
        <v>1307</v>
      </c>
      <c r="M32" s="526" t="s">
        <v>1375</v>
      </c>
      <c r="N32" s="526" t="s">
        <v>1376</v>
      </c>
      <c r="O32" s="526" t="s">
        <v>1157</v>
      </c>
      <c r="P32" s="526" t="s">
        <v>1366</v>
      </c>
      <c r="Q32" s="1289"/>
      <c r="R32" s="512"/>
      <c r="S32" s="512"/>
      <c r="T32" s="512"/>
      <c r="U32" s="512"/>
      <c r="V32" s="512"/>
      <c r="W32" s="512"/>
      <c r="X32" s="512"/>
      <c r="Y32" s="512"/>
      <c r="Z32" s="512"/>
      <c r="AA32" s="512"/>
      <c r="AB32" s="512"/>
      <c r="AC32" s="512"/>
      <c r="AD32" s="512"/>
    </row>
    <row r="33" spans="1:30" ht="12" customHeight="1">
      <c r="A33" s="1015" t="s">
        <v>1004</v>
      </c>
      <c r="B33" s="1015" t="s">
        <v>1170</v>
      </c>
      <c r="C33" s="1015" t="s">
        <v>1171</v>
      </c>
      <c r="D33" s="1015" t="s">
        <v>1172</v>
      </c>
      <c r="E33" s="1015" t="s">
        <v>1002</v>
      </c>
      <c r="F33" s="1015" t="s">
        <v>1173</v>
      </c>
      <c r="G33" s="1015" t="s">
        <v>1005</v>
      </c>
      <c r="H33" s="1015" t="s">
        <v>1174</v>
      </c>
      <c r="I33" s="528" t="s">
        <v>1584</v>
      </c>
      <c r="J33" s="528">
        <v>100</v>
      </c>
      <c r="K33" s="528">
        <v>110</v>
      </c>
      <c r="L33" s="528" t="s">
        <v>1585</v>
      </c>
      <c r="M33" s="956">
        <v>130</v>
      </c>
      <c r="N33" s="956">
        <v>140</v>
      </c>
      <c r="O33" s="956">
        <v>150</v>
      </c>
      <c r="P33" s="956">
        <v>160</v>
      </c>
      <c r="Q33" s="1290"/>
    </row>
    <row r="34" spans="1:30" s="538" customFormat="1">
      <c r="A34" s="529"/>
      <c r="B34" s="530"/>
      <c r="C34" s="530"/>
      <c r="D34" s="532"/>
      <c r="E34" s="532"/>
      <c r="F34" s="531"/>
      <c r="G34" s="533"/>
      <c r="H34" s="534"/>
      <c r="I34" s="535">
        <f>+G34*H34</f>
        <v>0</v>
      </c>
      <c r="J34" s="536"/>
      <c r="K34" s="534"/>
      <c r="L34" s="535">
        <f>G34*K34</f>
        <v>0</v>
      </c>
      <c r="M34" s="534"/>
      <c r="N34" s="534"/>
      <c r="O34" s="534"/>
      <c r="P34" s="534"/>
      <c r="Q34" s="1291"/>
      <c r="R34" s="512"/>
      <c r="S34" s="512"/>
      <c r="T34" s="512"/>
      <c r="U34" s="512"/>
      <c r="V34" s="512"/>
      <c r="W34" s="512"/>
      <c r="X34" s="512"/>
      <c r="Y34" s="512"/>
      <c r="Z34" s="512"/>
      <c r="AA34" s="512"/>
      <c r="AB34" s="512"/>
      <c r="AC34" s="512"/>
      <c r="AD34" s="512"/>
    </row>
    <row r="35" spans="1:30" s="538" customFormat="1">
      <c r="A35" s="529"/>
      <c r="B35" s="530"/>
      <c r="C35" s="530"/>
      <c r="D35" s="532"/>
      <c r="E35" s="532"/>
      <c r="F35" s="531"/>
      <c r="G35" s="533"/>
      <c r="H35" s="534"/>
      <c r="I35" s="535">
        <f t="shared" ref="I35:I43" si="1">+G35*H35</f>
        <v>0</v>
      </c>
      <c r="J35" s="547"/>
      <c r="K35" s="534"/>
      <c r="L35" s="535">
        <f t="shared" ref="L35:L43" si="2">G35*K35</f>
        <v>0</v>
      </c>
      <c r="M35" s="534"/>
      <c r="N35" s="534"/>
      <c r="O35" s="534"/>
      <c r="P35" s="534"/>
      <c r="Q35" s="1291"/>
      <c r="R35" s="512"/>
      <c r="S35" s="512"/>
      <c r="T35" s="512"/>
      <c r="U35" s="512"/>
      <c r="V35" s="512"/>
      <c r="W35" s="512"/>
      <c r="X35" s="512"/>
      <c r="Y35" s="512"/>
      <c r="Z35" s="512"/>
      <c r="AA35" s="512"/>
      <c r="AB35" s="512"/>
      <c r="AC35" s="512"/>
      <c r="AD35" s="512"/>
    </row>
    <row r="36" spans="1:30" s="538" customFormat="1">
      <c r="A36" s="529"/>
      <c r="B36" s="530"/>
      <c r="C36" s="530"/>
      <c r="D36" s="532"/>
      <c r="E36" s="532"/>
      <c r="F36" s="531"/>
      <c r="G36" s="533"/>
      <c r="H36" s="534"/>
      <c r="I36" s="535">
        <f t="shared" si="1"/>
        <v>0</v>
      </c>
      <c r="J36" s="547"/>
      <c r="K36" s="534"/>
      <c r="L36" s="535">
        <f t="shared" si="2"/>
        <v>0</v>
      </c>
      <c r="M36" s="534"/>
      <c r="N36" s="534"/>
      <c r="O36" s="534"/>
      <c r="P36" s="534"/>
      <c r="Q36" s="1291"/>
      <c r="R36" s="512"/>
      <c r="S36" s="512"/>
      <c r="T36" s="512"/>
      <c r="U36" s="512"/>
      <c r="V36" s="512"/>
      <c r="W36" s="512"/>
      <c r="X36" s="512"/>
      <c r="Y36" s="512"/>
      <c r="Z36" s="512"/>
      <c r="AA36" s="512"/>
      <c r="AB36" s="512"/>
      <c r="AC36" s="512"/>
      <c r="AD36" s="512"/>
    </row>
    <row r="37" spans="1:30" s="538" customFormat="1">
      <c r="A37" s="529"/>
      <c r="B37" s="530"/>
      <c r="C37" s="530"/>
      <c r="D37" s="532"/>
      <c r="E37" s="532"/>
      <c r="F37" s="531"/>
      <c r="G37" s="533"/>
      <c r="H37" s="534"/>
      <c r="I37" s="535">
        <f t="shared" si="1"/>
        <v>0</v>
      </c>
      <c r="J37" s="547"/>
      <c r="K37" s="534"/>
      <c r="L37" s="535">
        <f t="shared" si="2"/>
        <v>0</v>
      </c>
      <c r="M37" s="534"/>
      <c r="N37" s="534"/>
      <c r="O37" s="534"/>
      <c r="P37" s="534"/>
      <c r="Q37" s="1291"/>
      <c r="R37" s="512"/>
      <c r="S37" s="512"/>
      <c r="T37" s="512"/>
      <c r="U37" s="512"/>
      <c r="V37" s="512"/>
      <c r="W37" s="512"/>
      <c r="X37" s="512"/>
      <c r="Y37" s="512"/>
      <c r="Z37" s="512"/>
      <c r="AA37" s="512"/>
      <c r="AB37" s="512"/>
      <c r="AC37" s="512"/>
      <c r="AD37" s="512"/>
    </row>
    <row r="38" spans="1:30" s="538" customFormat="1">
      <c r="A38" s="529"/>
      <c r="B38" s="530"/>
      <c r="C38" s="530"/>
      <c r="D38" s="532"/>
      <c r="E38" s="532"/>
      <c r="F38" s="531"/>
      <c r="G38" s="533"/>
      <c r="H38" s="534"/>
      <c r="I38" s="535">
        <f t="shared" si="1"/>
        <v>0</v>
      </c>
      <c r="J38" s="547"/>
      <c r="K38" s="534"/>
      <c r="L38" s="535">
        <f t="shared" si="2"/>
        <v>0</v>
      </c>
      <c r="M38" s="534"/>
      <c r="N38" s="534"/>
      <c r="O38" s="534"/>
      <c r="P38" s="534"/>
      <c r="Q38" s="1291"/>
      <c r="R38" s="512"/>
      <c r="S38" s="512"/>
      <c r="T38" s="512"/>
      <c r="U38" s="512"/>
      <c r="V38" s="512"/>
      <c r="W38" s="512"/>
      <c r="X38" s="512"/>
      <c r="Y38" s="512"/>
      <c r="Z38" s="512"/>
      <c r="AA38" s="512"/>
      <c r="AB38" s="512"/>
      <c r="AC38" s="512"/>
      <c r="AD38" s="512"/>
    </row>
    <row r="39" spans="1:30" s="538" customFormat="1">
      <c r="A39" s="529"/>
      <c r="B39" s="530"/>
      <c r="C39" s="530"/>
      <c r="D39" s="532"/>
      <c r="E39" s="532"/>
      <c r="F39" s="531"/>
      <c r="G39" s="533"/>
      <c r="H39" s="534"/>
      <c r="I39" s="535">
        <f t="shared" si="1"/>
        <v>0</v>
      </c>
      <c r="J39" s="547"/>
      <c r="K39" s="534"/>
      <c r="L39" s="535">
        <f t="shared" si="2"/>
        <v>0</v>
      </c>
      <c r="M39" s="534"/>
      <c r="N39" s="534"/>
      <c r="O39" s="534"/>
      <c r="P39" s="534"/>
      <c r="Q39" s="1291"/>
      <c r="R39" s="512"/>
      <c r="S39" s="512"/>
      <c r="T39" s="512"/>
      <c r="U39" s="512"/>
      <c r="V39" s="512"/>
      <c r="W39" s="512"/>
      <c r="X39" s="512"/>
      <c r="Y39" s="512"/>
      <c r="Z39" s="512"/>
      <c r="AA39" s="512"/>
      <c r="AB39" s="512"/>
      <c r="AC39" s="512"/>
      <c r="AD39" s="512"/>
    </row>
    <row r="40" spans="1:30" s="538" customFormat="1">
      <c r="A40" s="529"/>
      <c r="B40" s="530"/>
      <c r="C40" s="530"/>
      <c r="D40" s="532"/>
      <c r="E40" s="532"/>
      <c r="F40" s="531"/>
      <c r="G40" s="533"/>
      <c r="H40" s="534"/>
      <c r="I40" s="535">
        <f t="shared" si="1"/>
        <v>0</v>
      </c>
      <c r="J40" s="547"/>
      <c r="K40" s="534"/>
      <c r="L40" s="535">
        <f t="shared" si="2"/>
        <v>0</v>
      </c>
      <c r="M40" s="534"/>
      <c r="N40" s="534"/>
      <c r="O40" s="534"/>
      <c r="P40" s="534"/>
      <c r="Q40" s="1291"/>
      <c r="R40" s="512"/>
      <c r="S40" s="512"/>
      <c r="T40" s="512"/>
      <c r="U40" s="512"/>
      <c r="V40" s="512"/>
      <c r="W40" s="512"/>
      <c r="X40" s="512"/>
      <c r="Y40" s="512"/>
      <c r="Z40" s="512"/>
      <c r="AA40" s="512"/>
      <c r="AB40" s="512"/>
      <c r="AC40" s="512"/>
      <c r="AD40" s="512"/>
    </row>
    <row r="41" spans="1:30" s="538" customFormat="1">
      <c r="A41" s="529"/>
      <c r="B41" s="530"/>
      <c r="C41" s="530"/>
      <c r="D41" s="532"/>
      <c r="E41" s="532"/>
      <c r="F41" s="531"/>
      <c r="G41" s="533"/>
      <c r="H41" s="534"/>
      <c r="I41" s="535">
        <f t="shared" si="1"/>
        <v>0</v>
      </c>
      <c r="J41" s="547"/>
      <c r="K41" s="534"/>
      <c r="L41" s="535">
        <f t="shared" si="2"/>
        <v>0</v>
      </c>
      <c r="M41" s="534"/>
      <c r="N41" s="534"/>
      <c r="O41" s="534"/>
      <c r="P41" s="534"/>
      <c r="Q41" s="1291"/>
      <c r="R41" s="512"/>
      <c r="S41" s="512"/>
      <c r="T41" s="512"/>
      <c r="U41" s="512"/>
      <c r="V41" s="512"/>
      <c r="W41" s="512"/>
      <c r="X41" s="512"/>
      <c r="Y41" s="512"/>
      <c r="Z41" s="512"/>
      <c r="AA41" s="512"/>
      <c r="AB41" s="512"/>
      <c r="AC41" s="512"/>
      <c r="AD41" s="512"/>
    </row>
    <row r="42" spans="1:30" s="538" customFormat="1">
      <c r="A42" s="529"/>
      <c r="B42" s="530"/>
      <c r="C42" s="530"/>
      <c r="D42" s="532"/>
      <c r="E42" s="532"/>
      <c r="F42" s="531"/>
      <c r="G42" s="533"/>
      <c r="H42" s="534"/>
      <c r="I42" s="535">
        <f t="shared" si="1"/>
        <v>0</v>
      </c>
      <c r="J42" s="547"/>
      <c r="K42" s="534"/>
      <c r="L42" s="535">
        <f t="shared" si="2"/>
        <v>0</v>
      </c>
      <c r="M42" s="534"/>
      <c r="N42" s="534"/>
      <c r="O42" s="534"/>
      <c r="P42" s="534"/>
      <c r="Q42" s="1291"/>
      <c r="R42" s="512"/>
      <c r="S42" s="512"/>
      <c r="T42" s="512"/>
      <c r="U42" s="512"/>
      <c r="V42" s="512"/>
      <c r="W42" s="512"/>
      <c r="X42" s="512"/>
      <c r="Y42" s="512"/>
      <c r="Z42" s="512"/>
      <c r="AA42" s="512"/>
      <c r="AB42" s="512"/>
      <c r="AC42" s="512"/>
      <c r="AD42" s="512"/>
    </row>
    <row r="43" spans="1:30" s="538" customFormat="1">
      <c r="A43" s="529"/>
      <c r="B43" s="530"/>
      <c r="C43" s="530"/>
      <c r="D43" s="532"/>
      <c r="E43" s="532"/>
      <c r="F43" s="531"/>
      <c r="G43" s="533"/>
      <c r="H43" s="534"/>
      <c r="I43" s="535">
        <f t="shared" si="1"/>
        <v>0</v>
      </c>
      <c r="J43" s="547"/>
      <c r="K43" s="534"/>
      <c r="L43" s="535">
        <f t="shared" si="2"/>
        <v>0</v>
      </c>
      <c r="M43" s="534"/>
      <c r="N43" s="534"/>
      <c r="O43" s="534"/>
      <c r="P43" s="534"/>
      <c r="Q43" s="1291"/>
      <c r="R43" s="512"/>
      <c r="S43" s="512"/>
      <c r="T43" s="512"/>
      <c r="U43" s="512"/>
      <c r="V43" s="512"/>
      <c r="W43" s="512"/>
      <c r="X43" s="512"/>
      <c r="Y43" s="512"/>
      <c r="Z43" s="512"/>
      <c r="AA43" s="512"/>
      <c r="AB43" s="512"/>
      <c r="AC43" s="512"/>
      <c r="AD43" s="512"/>
    </row>
    <row r="44" spans="1:30">
      <c r="A44" s="539" t="s">
        <v>473</v>
      </c>
      <c r="B44" s="540"/>
      <c r="C44" s="540"/>
      <c r="D44" s="540"/>
      <c r="E44" s="540"/>
      <c r="F44" s="540"/>
      <c r="G44" s="540"/>
      <c r="H44" s="548"/>
      <c r="I44" s="543">
        <f>SUM(I34:I43)</f>
        <v>0</v>
      </c>
      <c r="J44" s="544"/>
      <c r="K44" s="546"/>
      <c r="L44" s="546">
        <f>SUM(L34:L43)</f>
        <v>0</v>
      </c>
      <c r="M44" s="546"/>
      <c r="N44" s="546"/>
      <c r="O44" s="546"/>
      <c r="P44" s="546"/>
      <c r="Q44" s="1292"/>
    </row>
    <row r="46" spans="1:30" s="1003" customFormat="1" ht="14.4">
      <c r="A46" s="1002" t="s">
        <v>656</v>
      </c>
      <c r="J46" s="1004"/>
    </row>
    <row r="47" spans="1:30" s="1003" customFormat="1" ht="14.4">
      <c r="B47" s="1009" t="s">
        <v>1567</v>
      </c>
      <c r="C47" s="1008"/>
      <c r="D47" s="1008"/>
      <c r="E47" s="1008"/>
      <c r="F47" s="1008"/>
      <c r="G47" s="1008"/>
      <c r="J47" s="1004"/>
    </row>
    <row r="48" spans="1:30" s="1003" customFormat="1" ht="14.4">
      <c r="B48" s="1008" t="s">
        <v>1568</v>
      </c>
      <c r="C48" s="1008"/>
      <c r="D48" s="1008"/>
      <c r="E48" s="1008"/>
      <c r="F48" s="1008"/>
      <c r="G48" s="1008"/>
      <c r="J48" s="1004"/>
    </row>
    <row r="49" spans="1:10" s="1003" customFormat="1" ht="14.4">
      <c r="B49" s="1008" t="s">
        <v>1569</v>
      </c>
      <c r="C49" s="1008"/>
      <c r="D49" s="1008"/>
      <c r="J49" s="1004"/>
    </row>
    <row r="50" spans="1:10" s="1003" customFormat="1" ht="14.4">
      <c r="B50" s="1008" t="s">
        <v>1570</v>
      </c>
      <c r="C50" s="1008"/>
      <c r="D50" s="1008"/>
      <c r="J50" s="1004"/>
    </row>
    <row r="51" spans="1:10" s="1003" customFormat="1" ht="15" customHeight="1">
      <c r="B51" s="1002" t="s">
        <v>1566</v>
      </c>
      <c r="J51" s="1004"/>
    </row>
    <row r="52" spans="1:10" s="1003" customFormat="1" ht="14.4">
      <c r="A52" s="1002" t="s">
        <v>657</v>
      </c>
      <c r="I52" s="1010"/>
      <c r="J52" s="1004"/>
    </row>
    <row r="53" spans="1:10" s="1003" customFormat="1" ht="14.4">
      <c r="A53" s="2328"/>
      <c r="B53" s="2329"/>
      <c r="C53" s="2329"/>
      <c r="D53" s="2329"/>
      <c r="E53" s="2329"/>
      <c r="F53" s="2329"/>
      <c r="I53" s="1010"/>
      <c r="J53" s="1004"/>
    </row>
    <row r="54" spans="1:10" s="1003" customFormat="1" ht="14.4">
      <c r="A54" s="1010" t="s">
        <v>1571</v>
      </c>
      <c r="I54" s="1010"/>
      <c r="J54" s="1004"/>
    </row>
    <row r="55" spans="1:10" s="1003" customFormat="1" ht="14.4">
      <c r="A55" s="1010" t="s">
        <v>1572</v>
      </c>
      <c r="I55" s="1002"/>
      <c r="J55" s="1004"/>
    </row>
    <row r="56" spans="1:10" s="1003" customFormat="1" ht="14.4">
      <c r="J56" s="1004"/>
    </row>
    <row r="57" spans="1:10">
      <c r="A57" s="2330"/>
      <c r="B57" s="2330"/>
      <c r="C57" s="2330"/>
    </row>
    <row r="58" spans="1:10">
      <c r="A58" s="2331" t="s">
        <v>422</v>
      </c>
      <c r="B58" s="2331"/>
      <c r="C58" s="2331"/>
    </row>
  </sheetData>
  <mergeCells count="9">
    <mergeCell ref="A53:F53"/>
    <mergeCell ref="A57:C57"/>
    <mergeCell ref="A58:C58"/>
    <mergeCell ref="A1:C1"/>
    <mergeCell ref="A2:C2"/>
    <mergeCell ref="A4:L4"/>
    <mergeCell ref="B23:G23"/>
    <mergeCell ref="B24:G24"/>
    <mergeCell ref="B27:G27"/>
  </mergeCells>
  <dataValidations count="11">
    <dataValidation type="list" allowBlank="1" showInputMessage="1" showErrorMessage="1" sqref="D65507:D65537 JF65507:JF65537 TB65507:TB65537 ACX65507:ACX65537 AMT65507:AMT65537 AWP65507:AWP65537 BGL65507:BGL65537 BQH65507:BQH65537 CAD65507:CAD65537 CJZ65507:CJZ65537 CTV65507:CTV65537 DDR65507:DDR65537 DNN65507:DNN65537 DXJ65507:DXJ65537 EHF65507:EHF65537 ERB65507:ERB65537 FAX65507:FAX65537 FKT65507:FKT65537 FUP65507:FUP65537 GEL65507:GEL65537 GOH65507:GOH65537 GYD65507:GYD65537 HHZ65507:HHZ65537 HRV65507:HRV65537 IBR65507:IBR65537 ILN65507:ILN65537 IVJ65507:IVJ65537 JFF65507:JFF65537 JPB65507:JPB65537 JYX65507:JYX65537 KIT65507:KIT65537 KSP65507:KSP65537 LCL65507:LCL65537 LMH65507:LMH65537 LWD65507:LWD65537 MFZ65507:MFZ65537 MPV65507:MPV65537 MZR65507:MZR65537 NJN65507:NJN65537 NTJ65507:NTJ65537 ODF65507:ODF65537 ONB65507:ONB65537 OWX65507:OWX65537 PGT65507:PGT65537 PQP65507:PQP65537 QAL65507:QAL65537 QKH65507:QKH65537 QUD65507:QUD65537 RDZ65507:RDZ65537 RNV65507:RNV65537 RXR65507:RXR65537 SHN65507:SHN65537 SRJ65507:SRJ65537 TBF65507:TBF65537 TLB65507:TLB65537 TUX65507:TUX65537 UET65507:UET65537 UOP65507:UOP65537 UYL65507:UYL65537 VIH65507:VIH65537 VSD65507:VSD65537 WBZ65507:WBZ65537 WLV65507:WLV65537 WVR65507:WVR65537 D131043:D131073 JF131043:JF131073 TB131043:TB131073 ACX131043:ACX131073 AMT131043:AMT131073 AWP131043:AWP131073 BGL131043:BGL131073 BQH131043:BQH131073 CAD131043:CAD131073 CJZ131043:CJZ131073 CTV131043:CTV131073 DDR131043:DDR131073 DNN131043:DNN131073 DXJ131043:DXJ131073 EHF131043:EHF131073 ERB131043:ERB131073 FAX131043:FAX131073 FKT131043:FKT131073 FUP131043:FUP131073 GEL131043:GEL131073 GOH131043:GOH131073 GYD131043:GYD131073 HHZ131043:HHZ131073 HRV131043:HRV131073 IBR131043:IBR131073 ILN131043:ILN131073 IVJ131043:IVJ131073 JFF131043:JFF131073 JPB131043:JPB131073 JYX131043:JYX131073 KIT131043:KIT131073 KSP131043:KSP131073 LCL131043:LCL131073 LMH131043:LMH131073 LWD131043:LWD131073 MFZ131043:MFZ131073 MPV131043:MPV131073 MZR131043:MZR131073 NJN131043:NJN131073 NTJ131043:NTJ131073 ODF131043:ODF131073 ONB131043:ONB131073 OWX131043:OWX131073 PGT131043:PGT131073 PQP131043:PQP131073 QAL131043:QAL131073 QKH131043:QKH131073 QUD131043:QUD131073 RDZ131043:RDZ131073 RNV131043:RNV131073 RXR131043:RXR131073 SHN131043:SHN131073 SRJ131043:SRJ131073 TBF131043:TBF131073 TLB131043:TLB131073 TUX131043:TUX131073 UET131043:UET131073 UOP131043:UOP131073 UYL131043:UYL131073 VIH131043:VIH131073 VSD131043:VSD131073 WBZ131043:WBZ131073 WLV131043:WLV131073 WVR131043:WVR131073 D196579:D196609 JF196579:JF196609 TB196579:TB196609 ACX196579:ACX196609 AMT196579:AMT196609 AWP196579:AWP196609 BGL196579:BGL196609 BQH196579:BQH196609 CAD196579:CAD196609 CJZ196579:CJZ196609 CTV196579:CTV196609 DDR196579:DDR196609 DNN196579:DNN196609 DXJ196579:DXJ196609 EHF196579:EHF196609 ERB196579:ERB196609 FAX196579:FAX196609 FKT196579:FKT196609 FUP196579:FUP196609 GEL196579:GEL196609 GOH196579:GOH196609 GYD196579:GYD196609 HHZ196579:HHZ196609 HRV196579:HRV196609 IBR196579:IBR196609 ILN196579:ILN196609 IVJ196579:IVJ196609 JFF196579:JFF196609 JPB196579:JPB196609 JYX196579:JYX196609 KIT196579:KIT196609 KSP196579:KSP196609 LCL196579:LCL196609 LMH196579:LMH196609 LWD196579:LWD196609 MFZ196579:MFZ196609 MPV196579:MPV196609 MZR196579:MZR196609 NJN196579:NJN196609 NTJ196579:NTJ196609 ODF196579:ODF196609 ONB196579:ONB196609 OWX196579:OWX196609 PGT196579:PGT196609 PQP196579:PQP196609 QAL196579:QAL196609 QKH196579:QKH196609 QUD196579:QUD196609 RDZ196579:RDZ196609 RNV196579:RNV196609 RXR196579:RXR196609 SHN196579:SHN196609 SRJ196579:SRJ196609 TBF196579:TBF196609 TLB196579:TLB196609 TUX196579:TUX196609 UET196579:UET196609 UOP196579:UOP196609 UYL196579:UYL196609 VIH196579:VIH196609 VSD196579:VSD196609 WBZ196579:WBZ196609 WLV196579:WLV196609 WVR196579:WVR196609 D262115:D262145 JF262115:JF262145 TB262115:TB262145 ACX262115:ACX262145 AMT262115:AMT262145 AWP262115:AWP262145 BGL262115:BGL262145 BQH262115:BQH262145 CAD262115:CAD262145 CJZ262115:CJZ262145 CTV262115:CTV262145 DDR262115:DDR262145 DNN262115:DNN262145 DXJ262115:DXJ262145 EHF262115:EHF262145 ERB262115:ERB262145 FAX262115:FAX262145 FKT262115:FKT262145 FUP262115:FUP262145 GEL262115:GEL262145 GOH262115:GOH262145 GYD262115:GYD262145 HHZ262115:HHZ262145 HRV262115:HRV262145 IBR262115:IBR262145 ILN262115:ILN262145 IVJ262115:IVJ262145 JFF262115:JFF262145 JPB262115:JPB262145 JYX262115:JYX262145 KIT262115:KIT262145 KSP262115:KSP262145 LCL262115:LCL262145 LMH262115:LMH262145 LWD262115:LWD262145 MFZ262115:MFZ262145 MPV262115:MPV262145 MZR262115:MZR262145 NJN262115:NJN262145 NTJ262115:NTJ262145 ODF262115:ODF262145 ONB262115:ONB262145 OWX262115:OWX262145 PGT262115:PGT262145 PQP262115:PQP262145 QAL262115:QAL262145 QKH262115:QKH262145 QUD262115:QUD262145 RDZ262115:RDZ262145 RNV262115:RNV262145 RXR262115:RXR262145 SHN262115:SHN262145 SRJ262115:SRJ262145 TBF262115:TBF262145 TLB262115:TLB262145 TUX262115:TUX262145 UET262115:UET262145 UOP262115:UOP262145 UYL262115:UYL262145 VIH262115:VIH262145 VSD262115:VSD262145 WBZ262115:WBZ262145 WLV262115:WLV262145 WVR262115:WVR262145 D327651:D327681 JF327651:JF327681 TB327651:TB327681 ACX327651:ACX327681 AMT327651:AMT327681 AWP327651:AWP327681 BGL327651:BGL327681 BQH327651:BQH327681 CAD327651:CAD327681 CJZ327651:CJZ327681 CTV327651:CTV327681 DDR327651:DDR327681 DNN327651:DNN327681 DXJ327651:DXJ327681 EHF327651:EHF327681 ERB327651:ERB327681 FAX327651:FAX327681 FKT327651:FKT327681 FUP327651:FUP327681 GEL327651:GEL327681 GOH327651:GOH327681 GYD327651:GYD327681 HHZ327651:HHZ327681 HRV327651:HRV327681 IBR327651:IBR327681 ILN327651:ILN327681 IVJ327651:IVJ327681 JFF327651:JFF327681 JPB327651:JPB327681 JYX327651:JYX327681 KIT327651:KIT327681 KSP327651:KSP327681 LCL327651:LCL327681 LMH327651:LMH327681 LWD327651:LWD327681 MFZ327651:MFZ327681 MPV327651:MPV327681 MZR327651:MZR327681 NJN327651:NJN327681 NTJ327651:NTJ327681 ODF327651:ODF327681 ONB327651:ONB327681 OWX327651:OWX327681 PGT327651:PGT327681 PQP327651:PQP327681 QAL327651:QAL327681 QKH327651:QKH327681 QUD327651:QUD327681 RDZ327651:RDZ327681 RNV327651:RNV327681 RXR327651:RXR327681 SHN327651:SHN327681 SRJ327651:SRJ327681 TBF327651:TBF327681 TLB327651:TLB327681 TUX327651:TUX327681 UET327651:UET327681 UOP327651:UOP327681 UYL327651:UYL327681 VIH327651:VIH327681 VSD327651:VSD327681 WBZ327651:WBZ327681 WLV327651:WLV327681 WVR327651:WVR327681 D393187:D393217 JF393187:JF393217 TB393187:TB393217 ACX393187:ACX393217 AMT393187:AMT393217 AWP393187:AWP393217 BGL393187:BGL393217 BQH393187:BQH393217 CAD393187:CAD393217 CJZ393187:CJZ393217 CTV393187:CTV393217 DDR393187:DDR393217 DNN393187:DNN393217 DXJ393187:DXJ393217 EHF393187:EHF393217 ERB393187:ERB393217 FAX393187:FAX393217 FKT393187:FKT393217 FUP393187:FUP393217 GEL393187:GEL393217 GOH393187:GOH393217 GYD393187:GYD393217 HHZ393187:HHZ393217 HRV393187:HRV393217 IBR393187:IBR393217 ILN393187:ILN393217 IVJ393187:IVJ393217 JFF393187:JFF393217 JPB393187:JPB393217 JYX393187:JYX393217 KIT393187:KIT393217 KSP393187:KSP393217 LCL393187:LCL393217 LMH393187:LMH393217 LWD393187:LWD393217 MFZ393187:MFZ393217 MPV393187:MPV393217 MZR393187:MZR393217 NJN393187:NJN393217 NTJ393187:NTJ393217 ODF393187:ODF393217 ONB393187:ONB393217 OWX393187:OWX393217 PGT393187:PGT393217 PQP393187:PQP393217 QAL393187:QAL393217 QKH393187:QKH393217 QUD393187:QUD393217 RDZ393187:RDZ393217 RNV393187:RNV393217 RXR393187:RXR393217 SHN393187:SHN393217 SRJ393187:SRJ393217 TBF393187:TBF393217 TLB393187:TLB393217 TUX393187:TUX393217 UET393187:UET393217 UOP393187:UOP393217 UYL393187:UYL393217 VIH393187:VIH393217 VSD393187:VSD393217 WBZ393187:WBZ393217 WLV393187:WLV393217 WVR393187:WVR393217 D458723:D458753 JF458723:JF458753 TB458723:TB458753 ACX458723:ACX458753 AMT458723:AMT458753 AWP458723:AWP458753 BGL458723:BGL458753 BQH458723:BQH458753 CAD458723:CAD458753 CJZ458723:CJZ458753 CTV458723:CTV458753 DDR458723:DDR458753 DNN458723:DNN458753 DXJ458723:DXJ458753 EHF458723:EHF458753 ERB458723:ERB458753 FAX458723:FAX458753 FKT458723:FKT458753 FUP458723:FUP458753 GEL458723:GEL458753 GOH458723:GOH458753 GYD458723:GYD458753 HHZ458723:HHZ458753 HRV458723:HRV458753 IBR458723:IBR458753 ILN458723:ILN458753 IVJ458723:IVJ458753 JFF458723:JFF458753 JPB458723:JPB458753 JYX458723:JYX458753 KIT458723:KIT458753 KSP458723:KSP458753 LCL458723:LCL458753 LMH458723:LMH458753 LWD458723:LWD458753 MFZ458723:MFZ458753 MPV458723:MPV458753 MZR458723:MZR458753 NJN458723:NJN458753 NTJ458723:NTJ458753 ODF458723:ODF458753 ONB458723:ONB458753 OWX458723:OWX458753 PGT458723:PGT458753 PQP458723:PQP458753 QAL458723:QAL458753 QKH458723:QKH458753 QUD458723:QUD458753 RDZ458723:RDZ458753 RNV458723:RNV458753 RXR458723:RXR458753 SHN458723:SHN458753 SRJ458723:SRJ458753 TBF458723:TBF458753 TLB458723:TLB458753 TUX458723:TUX458753 UET458723:UET458753 UOP458723:UOP458753 UYL458723:UYL458753 VIH458723:VIH458753 VSD458723:VSD458753 WBZ458723:WBZ458753 WLV458723:WLV458753 WVR458723:WVR458753 D524259:D524289 JF524259:JF524289 TB524259:TB524289 ACX524259:ACX524289 AMT524259:AMT524289 AWP524259:AWP524289 BGL524259:BGL524289 BQH524259:BQH524289 CAD524259:CAD524289 CJZ524259:CJZ524289 CTV524259:CTV524289 DDR524259:DDR524289 DNN524259:DNN524289 DXJ524259:DXJ524289 EHF524259:EHF524289 ERB524259:ERB524289 FAX524259:FAX524289 FKT524259:FKT524289 FUP524259:FUP524289 GEL524259:GEL524289 GOH524259:GOH524289 GYD524259:GYD524289 HHZ524259:HHZ524289 HRV524259:HRV524289 IBR524259:IBR524289 ILN524259:ILN524289 IVJ524259:IVJ524289 JFF524259:JFF524289 JPB524259:JPB524289 JYX524259:JYX524289 KIT524259:KIT524289 KSP524259:KSP524289 LCL524259:LCL524289 LMH524259:LMH524289 LWD524259:LWD524289 MFZ524259:MFZ524289 MPV524259:MPV524289 MZR524259:MZR524289 NJN524259:NJN524289 NTJ524259:NTJ524289 ODF524259:ODF524289 ONB524259:ONB524289 OWX524259:OWX524289 PGT524259:PGT524289 PQP524259:PQP524289 QAL524259:QAL524289 QKH524259:QKH524289 QUD524259:QUD524289 RDZ524259:RDZ524289 RNV524259:RNV524289 RXR524259:RXR524289 SHN524259:SHN524289 SRJ524259:SRJ524289 TBF524259:TBF524289 TLB524259:TLB524289 TUX524259:TUX524289 UET524259:UET524289 UOP524259:UOP524289 UYL524259:UYL524289 VIH524259:VIH524289 VSD524259:VSD524289 WBZ524259:WBZ524289 WLV524259:WLV524289 WVR524259:WVR524289 D589795:D589825 JF589795:JF589825 TB589795:TB589825 ACX589795:ACX589825 AMT589795:AMT589825 AWP589795:AWP589825 BGL589795:BGL589825 BQH589795:BQH589825 CAD589795:CAD589825 CJZ589795:CJZ589825 CTV589795:CTV589825 DDR589795:DDR589825 DNN589795:DNN589825 DXJ589795:DXJ589825 EHF589795:EHF589825 ERB589795:ERB589825 FAX589795:FAX589825 FKT589795:FKT589825 FUP589795:FUP589825 GEL589795:GEL589825 GOH589795:GOH589825 GYD589795:GYD589825 HHZ589795:HHZ589825 HRV589795:HRV589825 IBR589795:IBR589825 ILN589795:ILN589825 IVJ589795:IVJ589825 JFF589795:JFF589825 JPB589795:JPB589825 JYX589795:JYX589825 KIT589795:KIT589825 KSP589795:KSP589825 LCL589795:LCL589825 LMH589795:LMH589825 LWD589795:LWD589825 MFZ589795:MFZ589825 MPV589795:MPV589825 MZR589795:MZR589825 NJN589795:NJN589825 NTJ589795:NTJ589825 ODF589795:ODF589825 ONB589795:ONB589825 OWX589795:OWX589825 PGT589795:PGT589825 PQP589795:PQP589825 QAL589795:QAL589825 QKH589795:QKH589825 QUD589795:QUD589825 RDZ589795:RDZ589825 RNV589795:RNV589825 RXR589795:RXR589825 SHN589795:SHN589825 SRJ589795:SRJ589825 TBF589795:TBF589825 TLB589795:TLB589825 TUX589795:TUX589825 UET589795:UET589825 UOP589795:UOP589825 UYL589795:UYL589825 VIH589795:VIH589825 VSD589795:VSD589825 WBZ589795:WBZ589825 WLV589795:WLV589825 WVR589795:WVR589825 D655331:D655361 JF655331:JF655361 TB655331:TB655361 ACX655331:ACX655361 AMT655331:AMT655361 AWP655331:AWP655361 BGL655331:BGL655361 BQH655331:BQH655361 CAD655331:CAD655361 CJZ655331:CJZ655361 CTV655331:CTV655361 DDR655331:DDR655361 DNN655331:DNN655361 DXJ655331:DXJ655361 EHF655331:EHF655361 ERB655331:ERB655361 FAX655331:FAX655361 FKT655331:FKT655361 FUP655331:FUP655361 GEL655331:GEL655361 GOH655331:GOH655361 GYD655331:GYD655361 HHZ655331:HHZ655361 HRV655331:HRV655361 IBR655331:IBR655361 ILN655331:ILN655361 IVJ655331:IVJ655361 JFF655331:JFF655361 JPB655331:JPB655361 JYX655331:JYX655361 KIT655331:KIT655361 KSP655331:KSP655361 LCL655331:LCL655361 LMH655331:LMH655361 LWD655331:LWD655361 MFZ655331:MFZ655361 MPV655331:MPV655361 MZR655331:MZR655361 NJN655331:NJN655361 NTJ655331:NTJ655361 ODF655331:ODF655361 ONB655331:ONB655361 OWX655331:OWX655361 PGT655331:PGT655361 PQP655331:PQP655361 QAL655331:QAL655361 QKH655331:QKH655361 QUD655331:QUD655361 RDZ655331:RDZ655361 RNV655331:RNV655361 RXR655331:RXR655361 SHN655331:SHN655361 SRJ655331:SRJ655361 TBF655331:TBF655361 TLB655331:TLB655361 TUX655331:TUX655361 UET655331:UET655361 UOP655331:UOP655361 UYL655331:UYL655361 VIH655331:VIH655361 VSD655331:VSD655361 WBZ655331:WBZ655361 WLV655331:WLV655361 WVR655331:WVR655361 D720867:D720897 JF720867:JF720897 TB720867:TB720897 ACX720867:ACX720897 AMT720867:AMT720897 AWP720867:AWP720897 BGL720867:BGL720897 BQH720867:BQH720897 CAD720867:CAD720897 CJZ720867:CJZ720897 CTV720867:CTV720897 DDR720867:DDR720897 DNN720867:DNN720897 DXJ720867:DXJ720897 EHF720867:EHF720897 ERB720867:ERB720897 FAX720867:FAX720897 FKT720867:FKT720897 FUP720867:FUP720897 GEL720867:GEL720897 GOH720867:GOH720897 GYD720867:GYD720897 HHZ720867:HHZ720897 HRV720867:HRV720897 IBR720867:IBR720897 ILN720867:ILN720897 IVJ720867:IVJ720897 JFF720867:JFF720897 JPB720867:JPB720897 JYX720867:JYX720897 KIT720867:KIT720897 KSP720867:KSP720897 LCL720867:LCL720897 LMH720867:LMH720897 LWD720867:LWD720897 MFZ720867:MFZ720897 MPV720867:MPV720897 MZR720867:MZR720897 NJN720867:NJN720897 NTJ720867:NTJ720897 ODF720867:ODF720897 ONB720867:ONB720897 OWX720867:OWX720897 PGT720867:PGT720897 PQP720867:PQP720897 QAL720867:QAL720897 QKH720867:QKH720897 QUD720867:QUD720897 RDZ720867:RDZ720897 RNV720867:RNV720897 RXR720867:RXR720897 SHN720867:SHN720897 SRJ720867:SRJ720897 TBF720867:TBF720897 TLB720867:TLB720897 TUX720867:TUX720897 UET720867:UET720897 UOP720867:UOP720897 UYL720867:UYL720897 VIH720867:VIH720897 VSD720867:VSD720897 WBZ720867:WBZ720897 WLV720867:WLV720897 WVR720867:WVR720897 D786403:D786433 JF786403:JF786433 TB786403:TB786433 ACX786403:ACX786433 AMT786403:AMT786433 AWP786403:AWP786433 BGL786403:BGL786433 BQH786403:BQH786433 CAD786403:CAD786433 CJZ786403:CJZ786433 CTV786403:CTV786433 DDR786403:DDR786433 DNN786403:DNN786433 DXJ786403:DXJ786433 EHF786403:EHF786433 ERB786403:ERB786433 FAX786403:FAX786433 FKT786403:FKT786433 FUP786403:FUP786433 GEL786403:GEL786433 GOH786403:GOH786433 GYD786403:GYD786433 HHZ786403:HHZ786433 HRV786403:HRV786433 IBR786403:IBR786433 ILN786403:ILN786433 IVJ786403:IVJ786433 JFF786403:JFF786433 JPB786403:JPB786433 JYX786403:JYX786433 KIT786403:KIT786433 KSP786403:KSP786433 LCL786403:LCL786433 LMH786403:LMH786433 LWD786403:LWD786433 MFZ786403:MFZ786433 MPV786403:MPV786433 MZR786403:MZR786433 NJN786403:NJN786433 NTJ786403:NTJ786433 ODF786403:ODF786433 ONB786403:ONB786433 OWX786403:OWX786433 PGT786403:PGT786433 PQP786403:PQP786433 QAL786403:QAL786433 QKH786403:QKH786433 QUD786403:QUD786433 RDZ786403:RDZ786433 RNV786403:RNV786433 RXR786403:RXR786433 SHN786403:SHN786433 SRJ786403:SRJ786433 TBF786403:TBF786433 TLB786403:TLB786433 TUX786403:TUX786433 UET786403:UET786433 UOP786403:UOP786433 UYL786403:UYL786433 VIH786403:VIH786433 VSD786403:VSD786433 WBZ786403:WBZ786433 WLV786403:WLV786433 WVR786403:WVR786433 D851939:D851969 JF851939:JF851969 TB851939:TB851969 ACX851939:ACX851969 AMT851939:AMT851969 AWP851939:AWP851969 BGL851939:BGL851969 BQH851939:BQH851969 CAD851939:CAD851969 CJZ851939:CJZ851969 CTV851939:CTV851969 DDR851939:DDR851969 DNN851939:DNN851969 DXJ851939:DXJ851969 EHF851939:EHF851969 ERB851939:ERB851969 FAX851939:FAX851969 FKT851939:FKT851969 FUP851939:FUP851969 GEL851939:GEL851969 GOH851939:GOH851969 GYD851939:GYD851969 HHZ851939:HHZ851969 HRV851939:HRV851969 IBR851939:IBR851969 ILN851939:ILN851969 IVJ851939:IVJ851969 JFF851939:JFF851969 JPB851939:JPB851969 JYX851939:JYX851969 KIT851939:KIT851969 KSP851939:KSP851969 LCL851939:LCL851969 LMH851939:LMH851969 LWD851939:LWD851969 MFZ851939:MFZ851969 MPV851939:MPV851969 MZR851939:MZR851969 NJN851939:NJN851969 NTJ851939:NTJ851969 ODF851939:ODF851969 ONB851939:ONB851969 OWX851939:OWX851969 PGT851939:PGT851969 PQP851939:PQP851969 QAL851939:QAL851969 QKH851939:QKH851969 QUD851939:QUD851969 RDZ851939:RDZ851969 RNV851939:RNV851969 RXR851939:RXR851969 SHN851939:SHN851969 SRJ851939:SRJ851969 TBF851939:TBF851969 TLB851939:TLB851969 TUX851939:TUX851969 UET851939:UET851969 UOP851939:UOP851969 UYL851939:UYL851969 VIH851939:VIH851969 VSD851939:VSD851969 WBZ851939:WBZ851969 WLV851939:WLV851969 WVR851939:WVR851969 D917475:D917505 JF917475:JF917505 TB917475:TB917505 ACX917475:ACX917505 AMT917475:AMT917505 AWP917475:AWP917505 BGL917475:BGL917505 BQH917475:BQH917505 CAD917475:CAD917505 CJZ917475:CJZ917505 CTV917475:CTV917505 DDR917475:DDR917505 DNN917475:DNN917505 DXJ917475:DXJ917505 EHF917475:EHF917505 ERB917475:ERB917505 FAX917475:FAX917505 FKT917475:FKT917505 FUP917475:FUP917505 GEL917475:GEL917505 GOH917475:GOH917505 GYD917475:GYD917505 HHZ917475:HHZ917505 HRV917475:HRV917505 IBR917475:IBR917505 ILN917475:ILN917505 IVJ917475:IVJ917505 JFF917475:JFF917505 JPB917475:JPB917505 JYX917475:JYX917505 KIT917475:KIT917505 KSP917475:KSP917505 LCL917475:LCL917505 LMH917475:LMH917505 LWD917475:LWD917505 MFZ917475:MFZ917505 MPV917475:MPV917505 MZR917475:MZR917505 NJN917475:NJN917505 NTJ917475:NTJ917505 ODF917475:ODF917505 ONB917475:ONB917505 OWX917475:OWX917505 PGT917475:PGT917505 PQP917475:PQP917505 QAL917475:QAL917505 QKH917475:QKH917505 QUD917475:QUD917505 RDZ917475:RDZ917505 RNV917475:RNV917505 RXR917475:RXR917505 SHN917475:SHN917505 SRJ917475:SRJ917505 TBF917475:TBF917505 TLB917475:TLB917505 TUX917475:TUX917505 UET917475:UET917505 UOP917475:UOP917505 UYL917475:UYL917505 VIH917475:VIH917505 VSD917475:VSD917505 WBZ917475:WBZ917505 WLV917475:WLV917505 WVR917475:WVR917505 D983011:D983041 JF983011:JF983041 TB983011:TB983041 ACX983011:ACX983041 AMT983011:AMT983041 AWP983011:AWP983041 BGL983011:BGL983041 BQH983011:BQH983041 CAD983011:CAD983041 CJZ983011:CJZ983041 CTV983011:CTV983041 DDR983011:DDR983041 DNN983011:DNN983041 DXJ983011:DXJ983041 EHF983011:EHF983041 ERB983011:ERB983041 FAX983011:FAX983041 FKT983011:FKT983041 FUP983011:FUP983041 GEL983011:GEL983041 GOH983011:GOH983041 GYD983011:GYD983041 HHZ983011:HHZ983041 HRV983011:HRV983041 IBR983011:IBR983041 ILN983011:ILN983041 IVJ983011:IVJ983041 JFF983011:JFF983041 JPB983011:JPB983041 JYX983011:JYX983041 KIT983011:KIT983041 KSP983011:KSP983041 LCL983011:LCL983041 LMH983011:LMH983041 LWD983011:LWD983041 MFZ983011:MFZ983041 MPV983011:MPV983041 MZR983011:MZR983041 NJN983011:NJN983041 NTJ983011:NTJ983041 ODF983011:ODF983041 ONB983011:ONB983041 OWX983011:OWX983041 PGT983011:PGT983041 PQP983011:PQP983041 QAL983011:QAL983041 QKH983011:QKH983041 QUD983011:QUD983041 RDZ983011:RDZ983041 RNV983011:RNV983041 RXR983011:RXR983041 SHN983011:SHN983041 SRJ983011:SRJ983041 TBF983011:TBF983041 TLB983011:TLB983041 TUX983011:TUX983041 UET983011:UET983041 UOP983011:UOP983041 UYL983011:UYL983041 VIH983011:VIH983041 VSD983011:VSD983041 WBZ983011:WBZ983041 WLV983011:WLV983041 WVR983011:WVR983041 WVR10:WVR19 WLV10:WLV19 WBZ10:WBZ19 VSD10:VSD19 VIH10:VIH19 UYL10:UYL19 UOP10:UOP19 UET10:UET19 TUX10:TUX19 TLB10:TLB19 TBF10:TBF19 SRJ10:SRJ19 SHN10:SHN19 RXR10:RXR19 RNV10:RNV19 RDZ10:RDZ19 QUD10:QUD19 QKH10:QKH19 QAL10:QAL19 PQP10:PQP19 PGT10:PGT19 OWX10:OWX19 ONB10:ONB19 ODF10:ODF19 NTJ10:NTJ19 NJN10:NJN19 MZR10:MZR19 MPV10:MPV19 MFZ10:MFZ19 LWD10:LWD19 LMH10:LMH19 LCL10:LCL19 KSP10:KSP19 KIT10:KIT19 JYX10:JYX19 JPB10:JPB19 JFF10:JFF19 IVJ10:IVJ19 ILN10:ILN19 IBR10:IBR19 HRV10:HRV19 HHZ10:HHZ19 GYD10:GYD19 GOH10:GOH19 GEL10:GEL19 FUP10:FUP19 FKT10:FKT19 FAX10:FAX19 ERB10:ERB19 EHF10:EHF19 DXJ10:DXJ19 DNN10:DNN19 DDR10:DDR19 CTV10:CTV19 CJZ10:CJZ19 CAD10:CAD19 BQH10:BQH19 BGL10:BGL19 AWP10:AWP19 AMT10:AMT19 ACX10:ACX19 TB10:TB19 JF10:JF19 C10:C19" xr:uid="{00000000-0002-0000-2A00-000000000000}">
      <formula1>"DRZ,VL,IF,PD,OST"</formula1>
    </dataValidation>
    <dataValidation type="list" allowBlank="1" showInputMessage="1" showErrorMessage="1" sqref="WVU983011:WVU983041 G65507:G65537 JI65507:JI65537 TE65507:TE65537 ADA65507:ADA65537 AMW65507:AMW65537 AWS65507:AWS65537 BGO65507:BGO65537 BQK65507:BQK65537 CAG65507:CAG65537 CKC65507:CKC65537 CTY65507:CTY65537 DDU65507:DDU65537 DNQ65507:DNQ65537 DXM65507:DXM65537 EHI65507:EHI65537 ERE65507:ERE65537 FBA65507:FBA65537 FKW65507:FKW65537 FUS65507:FUS65537 GEO65507:GEO65537 GOK65507:GOK65537 GYG65507:GYG65537 HIC65507:HIC65537 HRY65507:HRY65537 IBU65507:IBU65537 ILQ65507:ILQ65537 IVM65507:IVM65537 JFI65507:JFI65537 JPE65507:JPE65537 JZA65507:JZA65537 KIW65507:KIW65537 KSS65507:KSS65537 LCO65507:LCO65537 LMK65507:LMK65537 LWG65507:LWG65537 MGC65507:MGC65537 MPY65507:MPY65537 MZU65507:MZU65537 NJQ65507:NJQ65537 NTM65507:NTM65537 ODI65507:ODI65537 ONE65507:ONE65537 OXA65507:OXA65537 PGW65507:PGW65537 PQS65507:PQS65537 QAO65507:QAO65537 QKK65507:QKK65537 QUG65507:QUG65537 REC65507:REC65537 RNY65507:RNY65537 RXU65507:RXU65537 SHQ65507:SHQ65537 SRM65507:SRM65537 TBI65507:TBI65537 TLE65507:TLE65537 TVA65507:TVA65537 UEW65507:UEW65537 UOS65507:UOS65537 UYO65507:UYO65537 VIK65507:VIK65537 VSG65507:VSG65537 WCC65507:WCC65537 WLY65507:WLY65537 WVU65507:WVU65537 G131043:G131073 JI131043:JI131073 TE131043:TE131073 ADA131043:ADA131073 AMW131043:AMW131073 AWS131043:AWS131073 BGO131043:BGO131073 BQK131043:BQK131073 CAG131043:CAG131073 CKC131043:CKC131073 CTY131043:CTY131073 DDU131043:DDU131073 DNQ131043:DNQ131073 DXM131043:DXM131073 EHI131043:EHI131073 ERE131043:ERE131073 FBA131043:FBA131073 FKW131043:FKW131073 FUS131043:FUS131073 GEO131043:GEO131073 GOK131043:GOK131073 GYG131043:GYG131073 HIC131043:HIC131073 HRY131043:HRY131073 IBU131043:IBU131073 ILQ131043:ILQ131073 IVM131043:IVM131073 JFI131043:JFI131073 JPE131043:JPE131073 JZA131043:JZA131073 KIW131043:KIW131073 KSS131043:KSS131073 LCO131043:LCO131073 LMK131043:LMK131073 LWG131043:LWG131073 MGC131043:MGC131073 MPY131043:MPY131073 MZU131043:MZU131073 NJQ131043:NJQ131073 NTM131043:NTM131073 ODI131043:ODI131073 ONE131043:ONE131073 OXA131043:OXA131073 PGW131043:PGW131073 PQS131043:PQS131073 QAO131043:QAO131073 QKK131043:QKK131073 QUG131043:QUG131073 REC131043:REC131073 RNY131043:RNY131073 RXU131043:RXU131073 SHQ131043:SHQ131073 SRM131043:SRM131073 TBI131043:TBI131073 TLE131043:TLE131073 TVA131043:TVA131073 UEW131043:UEW131073 UOS131043:UOS131073 UYO131043:UYO131073 VIK131043:VIK131073 VSG131043:VSG131073 WCC131043:WCC131073 WLY131043:WLY131073 WVU131043:WVU131073 G196579:G196609 JI196579:JI196609 TE196579:TE196609 ADA196579:ADA196609 AMW196579:AMW196609 AWS196579:AWS196609 BGO196579:BGO196609 BQK196579:BQK196609 CAG196579:CAG196609 CKC196579:CKC196609 CTY196579:CTY196609 DDU196579:DDU196609 DNQ196579:DNQ196609 DXM196579:DXM196609 EHI196579:EHI196609 ERE196579:ERE196609 FBA196579:FBA196609 FKW196579:FKW196609 FUS196579:FUS196609 GEO196579:GEO196609 GOK196579:GOK196609 GYG196579:GYG196609 HIC196579:HIC196609 HRY196579:HRY196609 IBU196579:IBU196609 ILQ196579:ILQ196609 IVM196579:IVM196609 JFI196579:JFI196609 JPE196579:JPE196609 JZA196579:JZA196609 KIW196579:KIW196609 KSS196579:KSS196609 LCO196579:LCO196609 LMK196579:LMK196609 LWG196579:LWG196609 MGC196579:MGC196609 MPY196579:MPY196609 MZU196579:MZU196609 NJQ196579:NJQ196609 NTM196579:NTM196609 ODI196579:ODI196609 ONE196579:ONE196609 OXA196579:OXA196609 PGW196579:PGW196609 PQS196579:PQS196609 QAO196579:QAO196609 QKK196579:QKK196609 QUG196579:QUG196609 REC196579:REC196609 RNY196579:RNY196609 RXU196579:RXU196609 SHQ196579:SHQ196609 SRM196579:SRM196609 TBI196579:TBI196609 TLE196579:TLE196609 TVA196579:TVA196609 UEW196579:UEW196609 UOS196579:UOS196609 UYO196579:UYO196609 VIK196579:VIK196609 VSG196579:VSG196609 WCC196579:WCC196609 WLY196579:WLY196609 WVU196579:WVU196609 G262115:G262145 JI262115:JI262145 TE262115:TE262145 ADA262115:ADA262145 AMW262115:AMW262145 AWS262115:AWS262145 BGO262115:BGO262145 BQK262115:BQK262145 CAG262115:CAG262145 CKC262115:CKC262145 CTY262115:CTY262145 DDU262115:DDU262145 DNQ262115:DNQ262145 DXM262115:DXM262145 EHI262115:EHI262145 ERE262115:ERE262145 FBA262115:FBA262145 FKW262115:FKW262145 FUS262115:FUS262145 GEO262115:GEO262145 GOK262115:GOK262145 GYG262115:GYG262145 HIC262115:HIC262145 HRY262115:HRY262145 IBU262115:IBU262145 ILQ262115:ILQ262145 IVM262115:IVM262145 JFI262115:JFI262145 JPE262115:JPE262145 JZA262115:JZA262145 KIW262115:KIW262145 KSS262115:KSS262145 LCO262115:LCO262145 LMK262115:LMK262145 LWG262115:LWG262145 MGC262115:MGC262145 MPY262115:MPY262145 MZU262115:MZU262145 NJQ262115:NJQ262145 NTM262115:NTM262145 ODI262115:ODI262145 ONE262115:ONE262145 OXA262115:OXA262145 PGW262115:PGW262145 PQS262115:PQS262145 QAO262115:QAO262145 QKK262115:QKK262145 QUG262115:QUG262145 REC262115:REC262145 RNY262115:RNY262145 RXU262115:RXU262145 SHQ262115:SHQ262145 SRM262115:SRM262145 TBI262115:TBI262145 TLE262115:TLE262145 TVA262115:TVA262145 UEW262115:UEW262145 UOS262115:UOS262145 UYO262115:UYO262145 VIK262115:VIK262145 VSG262115:VSG262145 WCC262115:WCC262145 WLY262115:WLY262145 WVU262115:WVU262145 G327651:G327681 JI327651:JI327681 TE327651:TE327681 ADA327651:ADA327681 AMW327651:AMW327681 AWS327651:AWS327681 BGO327651:BGO327681 BQK327651:BQK327681 CAG327651:CAG327681 CKC327651:CKC327681 CTY327651:CTY327681 DDU327651:DDU327681 DNQ327651:DNQ327681 DXM327651:DXM327681 EHI327651:EHI327681 ERE327651:ERE327681 FBA327651:FBA327681 FKW327651:FKW327681 FUS327651:FUS327681 GEO327651:GEO327681 GOK327651:GOK327681 GYG327651:GYG327681 HIC327651:HIC327681 HRY327651:HRY327681 IBU327651:IBU327681 ILQ327651:ILQ327681 IVM327651:IVM327681 JFI327651:JFI327681 JPE327651:JPE327681 JZA327651:JZA327681 KIW327651:KIW327681 KSS327651:KSS327681 LCO327651:LCO327681 LMK327651:LMK327681 LWG327651:LWG327681 MGC327651:MGC327681 MPY327651:MPY327681 MZU327651:MZU327681 NJQ327651:NJQ327681 NTM327651:NTM327681 ODI327651:ODI327681 ONE327651:ONE327681 OXA327651:OXA327681 PGW327651:PGW327681 PQS327651:PQS327681 QAO327651:QAO327681 QKK327651:QKK327681 QUG327651:QUG327681 REC327651:REC327681 RNY327651:RNY327681 RXU327651:RXU327681 SHQ327651:SHQ327681 SRM327651:SRM327681 TBI327651:TBI327681 TLE327651:TLE327681 TVA327651:TVA327681 UEW327651:UEW327681 UOS327651:UOS327681 UYO327651:UYO327681 VIK327651:VIK327681 VSG327651:VSG327681 WCC327651:WCC327681 WLY327651:WLY327681 WVU327651:WVU327681 G393187:G393217 JI393187:JI393217 TE393187:TE393217 ADA393187:ADA393217 AMW393187:AMW393217 AWS393187:AWS393217 BGO393187:BGO393217 BQK393187:BQK393217 CAG393187:CAG393217 CKC393187:CKC393217 CTY393187:CTY393217 DDU393187:DDU393217 DNQ393187:DNQ393217 DXM393187:DXM393217 EHI393187:EHI393217 ERE393187:ERE393217 FBA393187:FBA393217 FKW393187:FKW393217 FUS393187:FUS393217 GEO393187:GEO393217 GOK393187:GOK393217 GYG393187:GYG393217 HIC393187:HIC393217 HRY393187:HRY393217 IBU393187:IBU393217 ILQ393187:ILQ393217 IVM393187:IVM393217 JFI393187:JFI393217 JPE393187:JPE393217 JZA393187:JZA393217 KIW393187:KIW393217 KSS393187:KSS393217 LCO393187:LCO393217 LMK393187:LMK393217 LWG393187:LWG393217 MGC393187:MGC393217 MPY393187:MPY393217 MZU393187:MZU393217 NJQ393187:NJQ393217 NTM393187:NTM393217 ODI393187:ODI393217 ONE393187:ONE393217 OXA393187:OXA393217 PGW393187:PGW393217 PQS393187:PQS393217 QAO393187:QAO393217 QKK393187:QKK393217 QUG393187:QUG393217 REC393187:REC393217 RNY393187:RNY393217 RXU393187:RXU393217 SHQ393187:SHQ393217 SRM393187:SRM393217 TBI393187:TBI393217 TLE393187:TLE393217 TVA393187:TVA393217 UEW393187:UEW393217 UOS393187:UOS393217 UYO393187:UYO393217 VIK393187:VIK393217 VSG393187:VSG393217 WCC393187:WCC393217 WLY393187:WLY393217 WVU393187:WVU393217 G458723:G458753 JI458723:JI458753 TE458723:TE458753 ADA458723:ADA458753 AMW458723:AMW458753 AWS458723:AWS458753 BGO458723:BGO458753 BQK458723:BQK458753 CAG458723:CAG458753 CKC458723:CKC458753 CTY458723:CTY458753 DDU458723:DDU458753 DNQ458723:DNQ458753 DXM458723:DXM458753 EHI458723:EHI458753 ERE458723:ERE458753 FBA458723:FBA458753 FKW458723:FKW458753 FUS458723:FUS458753 GEO458723:GEO458753 GOK458723:GOK458753 GYG458723:GYG458753 HIC458723:HIC458753 HRY458723:HRY458753 IBU458723:IBU458753 ILQ458723:ILQ458753 IVM458723:IVM458753 JFI458723:JFI458753 JPE458723:JPE458753 JZA458723:JZA458753 KIW458723:KIW458753 KSS458723:KSS458753 LCO458723:LCO458753 LMK458723:LMK458753 LWG458723:LWG458753 MGC458723:MGC458753 MPY458723:MPY458753 MZU458723:MZU458753 NJQ458723:NJQ458753 NTM458723:NTM458753 ODI458723:ODI458753 ONE458723:ONE458753 OXA458723:OXA458753 PGW458723:PGW458753 PQS458723:PQS458753 QAO458723:QAO458753 QKK458723:QKK458753 QUG458723:QUG458753 REC458723:REC458753 RNY458723:RNY458753 RXU458723:RXU458753 SHQ458723:SHQ458753 SRM458723:SRM458753 TBI458723:TBI458753 TLE458723:TLE458753 TVA458723:TVA458753 UEW458723:UEW458753 UOS458723:UOS458753 UYO458723:UYO458753 VIK458723:VIK458753 VSG458723:VSG458753 WCC458723:WCC458753 WLY458723:WLY458753 WVU458723:WVU458753 G524259:G524289 JI524259:JI524289 TE524259:TE524289 ADA524259:ADA524289 AMW524259:AMW524289 AWS524259:AWS524289 BGO524259:BGO524289 BQK524259:BQK524289 CAG524259:CAG524289 CKC524259:CKC524289 CTY524259:CTY524289 DDU524259:DDU524289 DNQ524259:DNQ524289 DXM524259:DXM524289 EHI524259:EHI524289 ERE524259:ERE524289 FBA524259:FBA524289 FKW524259:FKW524289 FUS524259:FUS524289 GEO524259:GEO524289 GOK524259:GOK524289 GYG524259:GYG524289 HIC524259:HIC524289 HRY524259:HRY524289 IBU524259:IBU524289 ILQ524259:ILQ524289 IVM524259:IVM524289 JFI524259:JFI524289 JPE524259:JPE524289 JZA524259:JZA524289 KIW524259:KIW524289 KSS524259:KSS524289 LCO524259:LCO524289 LMK524259:LMK524289 LWG524259:LWG524289 MGC524259:MGC524289 MPY524259:MPY524289 MZU524259:MZU524289 NJQ524259:NJQ524289 NTM524259:NTM524289 ODI524259:ODI524289 ONE524259:ONE524289 OXA524259:OXA524289 PGW524259:PGW524289 PQS524259:PQS524289 QAO524259:QAO524289 QKK524259:QKK524289 QUG524259:QUG524289 REC524259:REC524289 RNY524259:RNY524289 RXU524259:RXU524289 SHQ524259:SHQ524289 SRM524259:SRM524289 TBI524259:TBI524289 TLE524259:TLE524289 TVA524259:TVA524289 UEW524259:UEW524289 UOS524259:UOS524289 UYO524259:UYO524289 VIK524259:VIK524289 VSG524259:VSG524289 WCC524259:WCC524289 WLY524259:WLY524289 WVU524259:WVU524289 G589795:G589825 JI589795:JI589825 TE589795:TE589825 ADA589795:ADA589825 AMW589795:AMW589825 AWS589795:AWS589825 BGO589795:BGO589825 BQK589795:BQK589825 CAG589795:CAG589825 CKC589795:CKC589825 CTY589795:CTY589825 DDU589795:DDU589825 DNQ589795:DNQ589825 DXM589795:DXM589825 EHI589795:EHI589825 ERE589795:ERE589825 FBA589795:FBA589825 FKW589795:FKW589825 FUS589795:FUS589825 GEO589795:GEO589825 GOK589795:GOK589825 GYG589795:GYG589825 HIC589795:HIC589825 HRY589795:HRY589825 IBU589795:IBU589825 ILQ589795:ILQ589825 IVM589795:IVM589825 JFI589795:JFI589825 JPE589795:JPE589825 JZA589795:JZA589825 KIW589795:KIW589825 KSS589795:KSS589825 LCO589795:LCO589825 LMK589795:LMK589825 LWG589795:LWG589825 MGC589795:MGC589825 MPY589795:MPY589825 MZU589795:MZU589825 NJQ589795:NJQ589825 NTM589795:NTM589825 ODI589795:ODI589825 ONE589795:ONE589825 OXA589795:OXA589825 PGW589795:PGW589825 PQS589795:PQS589825 QAO589795:QAO589825 QKK589795:QKK589825 QUG589795:QUG589825 REC589795:REC589825 RNY589795:RNY589825 RXU589795:RXU589825 SHQ589795:SHQ589825 SRM589795:SRM589825 TBI589795:TBI589825 TLE589795:TLE589825 TVA589795:TVA589825 UEW589795:UEW589825 UOS589795:UOS589825 UYO589795:UYO589825 VIK589795:VIK589825 VSG589795:VSG589825 WCC589795:WCC589825 WLY589795:WLY589825 WVU589795:WVU589825 G655331:G655361 JI655331:JI655361 TE655331:TE655361 ADA655331:ADA655361 AMW655331:AMW655361 AWS655331:AWS655361 BGO655331:BGO655361 BQK655331:BQK655361 CAG655331:CAG655361 CKC655331:CKC655361 CTY655331:CTY655361 DDU655331:DDU655361 DNQ655331:DNQ655361 DXM655331:DXM655361 EHI655331:EHI655361 ERE655331:ERE655361 FBA655331:FBA655361 FKW655331:FKW655361 FUS655331:FUS655361 GEO655331:GEO655361 GOK655331:GOK655361 GYG655331:GYG655361 HIC655331:HIC655361 HRY655331:HRY655361 IBU655331:IBU655361 ILQ655331:ILQ655361 IVM655331:IVM655361 JFI655331:JFI655361 JPE655331:JPE655361 JZA655331:JZA655361 KIW655331:KIW655361 KSS655331:KSS655361 LCO655331:LCO655361 LMK655331:LMK655361 LWG655331:LWG655361 MGC655331:MGC655361 MPY655331:MPY655361 MZU655331:MZU655361 NJQ655331:NJQ655361 NTM655331:NTM655361 ODI655331:ODI655361 ONE655331:ONE655361 OXA655331:OXA655361 PGW655331:PGW655361 PQS655331:PQS655361 QAO655331:QAO655361 QKK655331:QKK655361 QUG655331:QUG655361 REC655331:REC655361 RNY655331:RNY655361 RXU655331:RXU655361 SHQ655331:SHQ655361 SRM655331:SRM655361 TBI655331:TBI655361 TLE655331:TLE655361 TVA655331:TVA655361 UEW655331:UEW655361 UOS655331:UOS655361 UYO655331:UYO655361 VIK655331:VIK655361 VSG655331:VSG655361 WCC655331:WCC655361 WLY655331:WLY655361 WVU655331:WVU655361 G720867:G720897 JI720867:JI720897 TE720867:TE720897 ADA720867:ADA720897 AMW720867:AMW720897 AWS720867:AWS720897 BGO720867:BGO720897 BQK720867:BQK720897 CAG720867:CAG720897 CKC720867:CKC720897 CTY720867:CTY720897 DDU720867:DDU720897 DNQ720867:DNQ720897 DXM720867:DXM720897 EHI720867:EHI720897 ERE720867:ERE720897 FBA720867:FBA720897 FKW720867:FKW720897 FUS720867:FUS720897 GEO720867:GEO720897 GOK720867:GOK720897 GYG720867:GYG720897 HIC720867:HIC720897 HRY720867:HRY720897 IBU720867:IBU720897 ILQ720867:ILQ720897 IVM720867:IVM720897 JFI720867:JFI720897 JPE720867:JPE720897 JZA720867:JZA720897 KIW720867:KIW720897 KSS720867:KSS720897 LCO720867:LCO720897 LMK720867:LMK720897 LWG720867:LWG720897 MGC720867:MGC720897 MPY720867:MPY720897 MZU720867:MZU720897 NJQ720867:NJQ720897 NTM720867:NTM720897 ODI720867:ODI720897 ONE720867:ONE720897 OXA720867:OXA720897 PGW720867:PGW720897 PQS720867:PQS720897 QAO720867:QAO720897 QKK720867:QKK720897 QUG720867:QUG720897 REC720867:REC720897 RNY720867:RNY720897 RXU720867:RXU720897 SHQ720867:SHQ720897 SRM720867:SRM720897 TBI720867:TBI720897 TLE720867:TLE720897 TVA720867:TVA720897 UEW720867:UEW720897 UOS720867:UOS720897 UYO720867:UYO720897 VIK720867:VIK720897 VSG720867:VSG720897 WCC720867:WCC720897 WLY720867:WLY720897 WVU720867:WVU720897 G786403:G786433 JI786403:JI786433 TE786403:TE786433 ADA786403:ADA786433 AMW786403:AMW786433 AWS786403:AWS786433 BGO786403:BGO786433 BQK786403:BQK786433 CAG786403:CAG786433 CKC786403:CKC786433 CTY786403:CTY786433 DDU786403:DDU786433 DNQ786403:DNQ786433 DXM786403:DXM786433 EHI786403:EHI786433 ERE786403:ERE786433 FBA786403:FBA786433 FKW786403:FKW786433 FUS786403:FUS786433 GEO786403:GEO786433 GOK786403:GOK786433 GYG786403:GYG786433 HIC786403:HIC786433 HRY786403:HRY786433 IBU786403:IBU786433 ILQ786403:ILQ786433 IVM786403:IVM786433 JFI786403:JFI786433 JPE786403:JPE786433 JZA786403:JZA786433 KIW786403:KIW786433 KSS786403:KSS786433 LCO786403:LCO786433 LMK786403:LMK786433 LWG786403:LWG786433 MGC786403:MGC786433 MPY786403:MPY786433 MZU786403:MZU786433 NJQ786403:NJQ786433 NTM786403:NTM786433 ODI786403:ODI786433 ONE786403:ONE786433 OXA786403:OXA786433 PGW786403:PGW786433 PQS786403:PQS786433 QAO786403:QAO786433 QKK786403:QKK786433 QUG786403:QUG786433 REC786403:REC786433 RNY786403:RNY786433 RXU786403:RXU786433 SHQ786403:SHQ786433 SRM786403:SRM786433 TBI786403:TBI786433 TLE786403:TLE786433 TVA786403:TVA786433 UEW786403:UEW786433 UOS786403:UOS786433 UYO786403:UYO786433 VIK786403:VIK786433 VSG786403:VSG786433 WCC786403:WCC786433 WLY786403:WLY786433 WVU786403:WVU786433 G851939:G851969 JI851939:JI851969 TE851939:TE851969 ADA851939:ADA851969 AMW851939:AMW851969 AWS851939:AWS851969 BGO851939:BGO851969 BQK851939:BQK851969 CAG851939:CAG851969 CKC851939:CKC851969 CTY851939:CTY851969 DDU851939:DDU851969 DNQ851939:DNQ851969 DXM851939:DXM851969 EHI851939:EHI851969 ERE851939:ERE851969 FBA851939:FBA851969 FKW851939:FKW851969 FUS851939:FUS851969 GEO851939:GEO851969 GOK851939:GOK851969 GYG851939:GYG851969 HIC851939:HIC851969 HRY851939:HRY851969 IBU851939:IBU851969 ILQ851939:ILQ851969 IVM851939:IVM851969 JFI851939:JFI851969 JPE851939:JPE851969 JZA851939:JZA851969 KIW851939:KIW851969 KSS851939:KSS851969 LCO851939:LCO851969 LMK851939:LMK851969 LWG851939:LWG851969 MGC851939:MGC851969 MPY851939:MPY851969 MZU851939:MZU851969 NJQ851939:NJQ851969 NTM851939:NTM851969 ODI851939:ODI851969 ONE851939:ONE851969 OXA851939:OXA851969 PGW851939:PGW851969 PQS851939:PQS851969 QAO851939:QAO851969 QKK851939:QKK851969 QUG851939:QUG851969 REC851939:REC851969 RNY851939:RNY851969 RXU851939:RXU851969 SHQ851939:SHQ851969 SRM851939:SRM851969 TBI851939:TBI851969 TLE851939:TLE851969 TVA851939:TVA851969 UEW851939:UEW851969 UOS851939:UOS851969 UYO851939:UYO851969 VIK851939:VIK851969 VSG851939:VSG851969 WCC851939:WCC851969 WLY851939:WLY851969 WVU851939:WVU851969 G917475:G917505 JI917475:JI917505 TE917475:TE917505 ADA917475:ADA917505 AMW917475:AMW917505 AWS917475:AWS917505 BGO917475:BGO917505 BQK917475:BQK917505 CAG917475:CAG917505 CKC917475:CKC917505 CTY917475:CTY917505 DDU917475:DDU917505 DNQ917475:DNQ917505 DXM917475:DXM917505 EHI917475:EHI917505 ERE917475:ERE917505 FBA917475:FBA917505 FKW917475:FKW917505 FUS917475:FUS917505 GEO917475:GEO917505 GOK917475:GOK917505 GYG917475:GYG917505 HIC917475:HIC917505 HRY917475:HRY917505 IBU917475:IBU917505 ILQ917475:ILQ917505 IVM917475:IVM917505 JFI917475:JFI917505 JPE917475:JPE917505 JZA917475:JZA917505 KIW917475:KIW917505 KSS917475:KSS917505 LCO917475:LCO917505 LMK917475:LMK917505 LWG917475:LWG917505 MGC917475:MGC917505 MPY917475:MPY917505 MZU917475:MZU917505 NJQ917475:NJQ917505 NTM917475:NTM917505 ODI917475:ODI917505 ONE917475:ONE917505 OXA917475:OXA917505 PGW917475:PGW917505 PQS917475:PQS917505 QAO917475:QAO917505 QKK917475:QKK917505 QUG917475:QUG917505 REC917475:REC917505 RNY917475:RNY917505 RXU917475:RXU917505 SHQ917475:SHQ917505 SRM917475:SRM917505 TBI917475:TBI917505 TLE917475:TLE917505 TVA917475:TVA917505 UEW917475:UEW917505 UOS917475:UOS917505 UYO917475:UYO917505 VIK917475:VIK917505 VSG917475:VSG917505 WCC917475:WCC917505 WLY917475:WLY917505 WVU917475:WVU917505 G983011:G983041 JI983011:JI983041 TE983011:TE983041 ADA983011:ADA983041 AMW983011:AMW983041 AWS983011:AWS983041 BGO983011:BGO983041 BQK983011:BQK983041 CAG983011:CAG983041 CKC983011:CKC983041 CTY983011:CTY983041 DDU983011:DDU983041 DNQ983011:DNQ983041 DXM983011:DXM983041 EHI983011:EHI983041 ERE983011:ERE983041 FBA983011:FBA983041 FKW983011:FKW983041 FUS983011:FUS983041 GEO983011:GEO983041 GOK983011:GOK983041 GYG983011:GYG983041 HIC983011:HIC983041 HRY983011:HRY983041 IBU983011:IBU983041 ILQ983011:ILQ983041 IVM983011:IVM983041 JFI983011:JFI983041 JPE983011:JPE983041 JZA983011:JZA983041 KIW983011:KIW983041 KSS983011:KSS983041 LCO983011:LCO983041 LMK983011:LMK983041 LWG983011:LWG983041 MGC983011:MGC983041 MPY983011:MPY983041 MZU983011:MZU983041 NJQ983011:NJQ983041 NTM983011:NTM983041 ODI983011:ODI983041 ONE983011:ONE983041 OXA983011:OXA983041 PGW983011:PGW983041 PQS983011:PQS983041 QAO983011:QAO983041 QKK983011:QKK983041 QUG983011:QUG983041 REC983011:REC983041 RNY983011:RNY983041 RXU983011:RXU983041 SHQ983011:SHQ983041 SRM983011:SRM983041 TBI983011:TBI983041 TLE983011:TLE983041 TVA983011:TVA983041 UEW983011:UEW983041 UOS983011:UOS983041 UYO983011:UYO983041 VIK983011:VIK983041 VSG983011:VSG983041 WCC983011:WCC983041 WLY983011:WLY983041 WVU10:WVU19 WLY10:WLY19 WCC10:WCC19 VSG10:VSG19 VIK10:VIK19 UYO10:UYO19 UOS10:UOS19 UEW10:UEW19 TVA10:TVA19 TLE10:TLE19 TBI10:TBI19 SRM10:SRM19 SHQ10:SHQ19 RXU10:RXU19 RNY10:RNY19 REC10:REC19 QUG10:QUG19 QKK10:QKK19 QAO10:QAO19 PQS10:PQS19 PGW10:PGW19 OXA10:OXA19 ONE10:ONE19 ODI10:ODI19 NTM10:NTM19 NJQ10:NJQ19 MZU10:MZU19 MPY10:MPY19 MGC10:MGC19 LWG10:LWG19 LMK10:LMK19 LCO10:LCO19 KSS10:KSS19 KIW10:KIW19 JZA10:JZA19 JPE10:JPE19 JFI10:JFI19 IVM10:IVM19 ILQ10:ILQ19 IBU10:IBU19 HRY10:HRY19 HIC10:HIC19 GYG10:GYG19 GOK10:GOK19 GEO10:GEO19 FUS10:FUS19 FKW10:FKW19 FBA10:FBA19 ERE10:ERE19 EHI10:EHI19 DXM10:DXM19 DNQ10:DNQ19 DDU10:DDU19 CTY10:CTY19 CKC10:CKC19 CAG10:CAG19 BQK10:BQK19 BGO10:BGO19 AWS10:AWS19 AMW10:AMW19 ADA10:ADA19 TE10:TE19 JI10:JI19" xr:uid="{00000000-0002-0000-2A00-000001000000}">
      <formula1>"HFM,AFS,HFT"</formula1>
    </dataValidation>
    <dataValidation type="list" allowBlank="1" showInputMessage="1" showErrorMessage="1" sqref="F65507:F65537 JH65507:JH65537 TD65507:TD65537 ACZ65507:ACZ65537 AMV65507:AMV65537 AWR65507:AWR65537 BGN65507:BGN65537 BQJ65507:BQJ65537 CAF65507:CAF65537 CKB65507:CKB65537 CTX65507:CTX65537 DDT65507:DDT65537 DNP65507:DNP65537 DXL65507:DXL65537 EHH65507:EHH65537 ERD65507:ERD65537 FAZ65507:FAZ65537 FKV65507:FKV65537 FUR65507:FUR65537 GEN65507:GEN65537 GOJ65507:GOJ65537 GYF65507:GYF65537 HIB65507:HIB65537 HRX65507:HRX65537 IBT65507:IBT65537 ILP65507:ILP65537 IVL65507:IVL65537 JFH65507:JFH65537 JPD65507:JPD65537 JYZ65507:JYZ65537 KIV65507:KIV65537 KSR65507:KSR65537 LCN65507:LCN65537 LMJ65507:LMJ65537 LWF65507:LWF65537 MGB65507:MGB65537 MPX65507:MPX65537 MZT65507:MZT65537 NJP65507:NJP65537 NTL65507:NTL65537 ODH65507:ODH65537 OND65507:OND65537 OWZ65507:OWZ65537 PGV65507:PGV65537 PQR65507:PQR65537 QAN65507:QAN65537 QKJ65507:QKJ65537 QUF65507:QUF65537 REB65507:REB65537 RNX65507:RNX65537 RXT65507:RXT65537 SHP65507:SHP65537 SRL65507:SRL65537 TBH65507:TBH65537 TLD65507:TLD65537 TUZ65507:TUZ65537 UEV65507:UEV65537 UOR65507:UOR65537 UYN65507:UYN65537 VIJ65507:VIJ65537 VSF65507:VSF65537 WCB65507:WCB65537 WLX65507:WLX65537 WVT65507:WVT65537 F131043:F131073 JH131043:JH131073 TD131043:TD131073 ACZ131043:ACZ131073 AMV131043:AMV131073 AWR131043:AWR131073 BGN131043:BGN131073 BQJ131043:BQJ131073 CAF131043:CAF131073 CKB131043:CKB131073 CTX131043:CTX131073 DDT131043:DDT131073 DNP131043:DNP131073 DXL131043:DXL131073 EHH131043:EHH131073 ERD131043:ERD131073 FAZ131043:FAZ131073 FKV131043:FKV131073 FUR131043:FUR131073 GEN131043:GEN131073 GOJ131043:GOJ131073 GYF131043:GYF131073 HIB131043:HIB131073 HRX131043:HRX131073 IBT131043:IBT131073 ILP131043:ILP131073 IVL131043:IVL131073 JFH131043:JFH131073 JPD131043:JPD131073 JYZ131043:JYZ131073 KIV131043:KIV131073 KSR131043:KSR131073 LCN131043:LCN131073 LMJ131043:LMJ131073 LWF131043:LWF131073 MGB131043:MGB131073 MPX131043:MPX131073 MZT131043:MZT131073 NJP131043:NJP131073 NTL131043:NTL131073 ODH131043:ODH131073 OND131043:OND131073 OWZ131043:OWZ131073 PGV131043:PGV131073 PQR131043:PQR131073 QAN131043:QAN131073 QKJ131043:QKJ131073 QUF131043:QUF131073 REB131043:REB131073 RNX131043:RNX131073 RXT131043:RXT131073 SHP131043:SHP131073 SRL131043:SRL131073 TBH131043:TBH131073 TLD131043:TLD131073 TUZ131043:TUZ131073 UEV131043:UEV131073 UOR131043:UOR131073 UYN131043:UYN131073 VIJ131043:VIJ131073 VSF131043:VSF131073 WCB131043:WCB131073 WLX131043:WLX131073 WVT131043:WVT131073 F196579:F196609 JH196579:JH196609 TD196579:TD196609 ACZ196579:ACZ196609 AMV196579:AMV196609 AWR196579:AWR196609 BGN196579:BGN196609 BQJ196579:BQJ196609 CAF196579:CAF196609 CKB196579:CKB196609 CTX196579:CTX196609 DDT196579:DDT196609 DNP196579:DNP196609 DXL196579:DXL196609 EHH196579:EHH196609 ERD196579:ERD196609 FAZ196579:FAZ196609 FKV196579:FKV196609 FUR196579:FUR196609 GEN196579:GEN196609 GOJ196579:GOJ196609 GYF196579:GYF196609 HIB196579:HIB196609 HRX196579:HRX196609 IBT196579:IBT196609 ILP196579:ILP196609 IVL196579:IVL196609 JFH196579:JFH196609 JPD196579:JPD196609 JYZ196579:JYZ196609 KIV196579:KIV196609 KSR196579:KSR196609 LCN196579:LCN196609 LMJ196579:LMJ196609 LWF196579:LWF196609 MGB196579:MGB196609 MPX196579:MPX196609 MZT196579:MZT196609 NJP196579:NJP196609 NTL196579:NTL196609 ODH196579:ODH196609 OND196579:OND196609 OWZ196579:OWZ196609 PGV196579:PGV196609 PQR196579:PQR196609 QAN196579:QAN196609 QKJ196579:QKJ196609 QUF196579:QUF196609 REB196579:REB196609 RNX196579:RNX196609 RXT196579:RXT196609 SHP196579:SHP196609 SRL196579:SRL196609 TBH196579:TBH196609 TLD196579:TLD196609 TUZ196579:TUZ196609 UEV196579:UEV196609 UOR196579:UOR196609 UYN196579:UYN196609 VIJ196579:VIJ196609 VSF196579:VSF196609 WCB196579:WCB196609 WLX196579:WLX196609 WVT196579:WVT196609 F262115:F262145 JH262115:JH262145 TD262115:TD262145 ACZ262115:ACZ262145 AMV262115:AMV262145 AWR262115:AWR262145 BGN262115:BGN262145 BQJ262115:BQJ262145 CAF262115:CAF262145 CKB262115:CKB262145 CTX262115:CTX262145 DDT262115:DDT262145 DNP262115:DNP262145 DXL262115:DXL262145 EHH262115:EHH262145 ERD262115:ERD262145 FAZ262115:FAZ262145 FKV262115:FKV262145 FUR262115:FUR262145 GEN262115:GEN262145 GOJ262115:GOJ262145 GYF262115:GYF262145 HIB262115:HIB262145 HRX262115:HRX262145 IBT262115:IBT262145 ILP262115:ILP262145 IVL262115:IVL262145 JFH262115:JFH262145 JPD262115:JPD262145 JYZ262115:JYZ262145 KIV262115:KIV262145 KSR262115:KSR262145 LCN262115:LCN262145 LMJ262115:LMJ262145 LWF262115:LWF262145 MGB262115:MGB262145 MPX262115:MPX262145 MZT262115:MZT262145 NJP262115:NJP262145 NTL262115:NTL262145 ODH262115:ODH262145 OND262115:OND262145 OWZ262115:OWZ262145 PGV262115:PGV262145 PQR262115:PQR262145 QAN262115:QAN262145 QKJ262115:QKJ262145 QUF262115:QUF262145 REB262115:REB262145 RNX262115:RNX262145 RXT262115:RXT262145 SHP262115:SHP262145 SRL262115:SRL262145 TBH262115:TBH262145 TLD262115:TLD262145 TUZ262115:TUZ262145 UEV262115:UEV262145 UOR262115:UOR262145 UYN262115:UYN262145 VIJ262115:VIJ262145 VSF262115:VSF262145 WCB262115:WCB262145 WLX262115:WLX262145 WVT262115:WVT262145 F327651:F327681 JH327651:JH327681 TD327651:TD327681 ACZ327651:ACZ327681 AMV327651:AMV327681 AWR327651:AWR327681 BGN327651:BGN327681 BQJ327651:BQJ327681 CAF327651:CAF327681 CKB327651:CKB327681 CTX327651:CTX327681 DDT327651:DDT327681 DNP327651:DNP327681 DXL327651:DXL327681 EHH327651:EHH327681 ERD327651:ERD327681 FAZ327651:FAZ327681 FKV327651:FKV327681 FUR327651:FUR327681 GEN327651:GEN327681 GOJ327651:GOJ327681 GYF327651:GYF327681 HIB327651:HIB327681 HRX327651:HRX327681 IBT327651:IBT327681 ILP327651:ILP327681 IVL327651:IVL327681 JFH327651:JFH327681 JPD327651:JPD327681 JYZ327651:JYZ327681 KIV327651:KIV327681 KSR327651:KSR327681 LCN327651:LCN327681 LMJ327651:LMJ327681 LWF327651:LWF327681 MGB327651:MGB327681 MPX327651:MPX327681 MZT327651:MZT327681 NJP327651:NJP327681 NTL327651:NTL327681 ODH327651:ODH327681 OND327651:OND327681 OWZ327651:OWZ327681 PGV327651:PGV327681 PQR327651:PQR327681 QAN327651:QAN327681 QKJ327651:QKJ327681 QUF327651:QUF327681 REB327651:REB327681 RNX327651:RNX327681 RXT327651:RXT327681 SHP327651:SHP327681 SRL327651:SRL327681 TBH327651:TBH327681 TLD327651:TLD327681 TUZ327651:TUZ327681 UEV327651:UEV327681 UOR327651:UOR327681 UYN327651:UYN327681 VIJ327651:VIJ327681 VSF327651:VSF327681 WCB327651:WCB327681 WLX327651:WLX327681 WVT327651:WVT327681 F393187:F393217 JH393187:JH393217 TD393187:TD393217 ACZ393187:ACZ393217 AMV393187:AMV393217 AWR393187:AWR393217 BGN393187:BGN393217 BQJ393187:BQJ393217 CAF393187:CAF393217 CKB393187:CKB393217 CTX393187:CTX393217 DDT393187:DDT393217 DNP393187:DNP393217 DXL393187:DXL393217 EHH393187:EHH393217 ERD393187:ERD393217 FAZ393187:FAZ393217 FKV393187:FKV393217 FUR393187:FUR393217 GEN393187:GEN393217 GOJ393187:GOJ393217 GYF393187:GYF393217 HIB393187:HIB393217 HRX393187:HRX393217 IBT393187:IBT393217 ILP393187:ILP393217 IVL393187:IVL393217 JFH393187:JFH393217 JPD393187:JPD393217 JYZ393187:JYZ393217 KIV393187:KIV393217 KSR393187:KSR393217 LCN393187:LCN393217 LMJ393187:LMJ393217 LWF393187:LWF393217 MGB393187:MGB393217 MPX393187:MPX393217 MZT393187:MZT393217 NJP393187:NJP393217 NTL393187:NTL393217 ODH393187:ODH393217 OND393187:OND393217 OWZ393187:OWZ393217 PGV393187:PGV393217 PQR393187:PQR393217 QAN393187:QAN393217 QKJ393187:QKJ393217 QUF393187:QUF393217 REB393187:REB393217 RNX393187:RNX393217 RXT393187:RXT393217 SHP393187:SHP393217 SRL393187:SRL393217 TBH393187:TBH393217 TLD393187:TLD393217 TUZ393187:TUZ393217 UEV393187:UEV393217 UOR393187:UOR393217 UYN393187:UYN393217 VIJ393187:VIJ393217 VSF393187:VSF393217 WCB393187:WCB393217 WLX393187:WLX393217 WVT393187:WVT393217 F458723:F458753 JH458723:JH458753 TD458723:TD458753 ACZ458723:ACZ458753 AMV458723:AMV458753 AWR458723:AWR458753 BGN458723:BGN458753 BQJ458723:BQJ458753 CAF458723:CAF458753 CKB458723:CKB458753 CTX458723:CTX458753 DDT458723:DDT458753 DNP458723:DNP458753 DXL458723:DXL458753 EHH458723:EHH458753 ERD458723:ERD458753 FAZ458723:FAZ458753 FKV458723:FKV458753 FUR458723:FUR458753 GEN458723:GEN458753 GOJ458723:GOJ458753 GYF458723:GYF458753 HIB458723:HIB458753 HRX458723:HRX458753 IBT458723:IBT458753 ILP458723:ILP458753 IVL458723:IVL458753 JFH458723:JFH458753 JPD458723:JPD458753 JYZ458723:JYZ458753 KIV458723:KIV458753 KSR458723:KSR458753 LCN458723:LCN458753 LMJ458723:LMJ458753 LWF458723:LWF458753 MGB458723:MGB458753 MPX458723:MPX458753 MZT458723:MZT458753 NJP458723:NJP458753 NTL458723:NTL458753 ODH458723:ODH458753 OND458723:OND458753 OWZ458723:OWZ458753 PGV458723:PGV458753 PQR458723:PQR458753 QAN458723:QAN458753 QKJ458723:QKJ458753 QUF458723:QUF458753 REB458723:REB458753 RNX458723:RNX458753 RXT458723:RXT458753 SHP458723:SHP458753 SRL458723:SRL458753 TBH458723:TBH458753 TLD458723:TLD458753 TUZ458723:TUZ458753 UEV458723:UEV458753 UOR458723:UOR458753 UYN458723:UYN458753 VIJ458723:VIJ458753 VSF458723:VSF458753 WCB458723:WCB458753 WLX458723:WLX458753 WVT458723:WVT458753 F524259:F524289 JH524259:JH524289 TD524259:TD524289 ACZ524259:ACZ524289 AMV524259:AMV524289 AWR524259:AWR524289 BGN524259:BGN524289 BQJ524259:BQJ524289 CAF524259:CAF524289 CKB524259:CKB524289 CTX524259:CTX524289 DDT524259:DDT524289 DNP524259:DNP524289 DXL524259:DXL524289 EHH524259:EHH524289 ERD524259:ERD524289 FAZ524259:FAZ524289 FKV524259:FKV524289 FUR524259:FUR524289 GEN524259:GEN524289 GOJ524259:GOJ524289 GYF524259:GYF524289 HIB524259:HIB524289 HRX524259:HRX524289 IBT524259:IBT524289 ILP524259:ILP524289 IVL524259:IVL524289 JFH524259:JFH524289 JPD524259:JPD524289 JYZ524259:JYZ524289 KIV524259:KIV524289 KSR524259:KSR524289 LCN524259:LCN524289 LMJ524259:LMJ524289 LWF524259:LWF524289 MGB524259:MGB524289 MPX524259:MPX524289 MZT524259:MZT524289 NJP524259:NJP524289 NTL524259:NTL524289 ODH524259:ODH524289 OND524259:OND524289 OWZ524259:OWZ524289 PGV524259:PGV524289 PQR524259:PQR524289 QAN524259:QAN524289 QKJ524259:QKJ524289 QUF524259:QUF524289 REB524259:REB524289 RNX524259:RNX524289 RXT524259:RXT524289 SHP524259:SHP524289 SRL524259:SRL524289 TBH524259:TBH524289 TLD524259:TLD524289 TUZ524259:TUZ524289 UEV524259:UEV524289 UOR524259:UOR524289 UYN524259:UYN524289 VIJ524259:VIJ524289 VSF524259:VSF524289 WCB524259:WCB524289 WLX524259:WLX524289 WVT524259:WVT524289 F589795:F589825 JH589795:JH589825 TD589795:TD589825 ACZ589795:ACZ589825 AMV589795:AMV589825 AWR589795:AWR589825 BGN589795:BGN589825 BQJ589795:BQJ589825 CAF589795:CAF589825 CKB589795:CKB589825 CTX589795:CTX589825 DDT589795:DDT589825 DNP589795:DNP589825 DXL589795:DXL589825 EHH589795:EHH589825 ERD589795:ERD589825 FAZ589795:FAZ589825 FKV589795:FKV589825 FUR589795:FUR589825 GEN589795:GEN589825 GOJ589795:GOJ589825 GYF589795:GYF589825 HIB589795:HIB589825 HRX589795:HRX589825 IBT589795:IBT589825 ILP589795:ILP589825 IVL589795:IVL589825 JFH589795:JFH589825 JPD589795:JPD589825 JYZ589795:JYZ589825 KIV589795:KIV589825 KSR589795:KSR589825 LCN589795:LCN589825 LMJ589795:LMJ589825 LWF589795:LWF589825 MGB589795:MGB589825 MPX589795:MPX589825 MZT589795:MZT589825 NJP589795:NJP589825 NTL589795:NTL589825 ODH589795:ODH589825 OND589795:OND589825 OWZ589795:OWZ589825 PGV589795:PGV589825 PQR589795:PQR589825 QAN589795:QAN589825 QKJ589795:QKJ589825 QUF589795:QUF589825 REB589795:REB589825 RNX589795:RNX589825 RXT589795:RXT589825 SHP589795:SHP589825 SRL589795:SRL589825 TBH589795:TBH589825 TLD589795:TLD589825 TUZ589795:TUZ589825 UEV589795:UEV589825 UOR589795:UOR589825 UYN589795:UYN589825 VIJ589795:VIJ589825 VSF589795:VSF589825 WCB589795:WCB589825 WLX589795:WLX589825 WVT589795:WVT589825 F655331:F655361 JH655331:JH655361 TD655331:TD655361 ACZ655331:ACZ655361 AMV655331:AMV655361 AWR655331:AWR655361 BGN655331:BGN655361 BQJ655331:BQJ655361 CAF655331:CAF655361 CKB655331:CKB655361 CTX655331:CTX655361 DDT655331:DDT655361 DNP655331:DNP655361 DXL655331:DXL655361 EHH655331:EHH655361 ERD655331:ERD655361 FAZ655331:FAZ655361 FKV655331:FKV655361 FUR655331:FUR655361 GEN655331:GEN655361 GOJ655331:GOJ655361 GYF655331:GYF655361 HIB655331:HIB655361 HRX655331:HRX655361 IBT655331:IBT655361 ILP655331:ILP655361 IVL655331:IVL655361 JFH655331:JFH655361 JPD655331:JPD655361 JYZ655331:JYZ655361 KIV655331:KIV655361 KSR655331:KSR655361 LCN655331:LCN655361 LMJ655331:LMJ655361 LWF655331:LWF655361 MGB655331:MGB655361 MPX655331:MPX655361 MZT655331:MZT655361 NJP655331:NJP655361 NTL655331:NTL655361 ODH655331:ODH655361 OND655331:OND655361 OWZ655331:OWZ655361 PGV655331:PGV655361 PQR655331:PQR655361 QAN655331:QAN655361 QKJ655331:QKJ655361 QUF655331:QUF655361 REB655331:REB655361 RNX655331:RNX655361 RXT655331:RXT655361 SHP655331:SHP655361 SRL655331:SRL655361 TBH655331:TBH655361 TLD655331:TLD655361 TUZ655331:TUZ655361 UEV655331:UEV655361 UOR655331:UOR655361 UYN655331:UYN655361 VIJ655331:VIJ655361 VSF655331:VSF655361 WCB655331:WCB655361 WLX655331:WLX655361 WVT655331:WVT655361 F720867:F720897 JH720867:JH720897 TD720867:TD720897 ACZ720867:ACZ720897 AMV720867:AMV720897 AWR720867:AWR720897 BGN720867:BGN720897 BQJ720867:BQJ720897 CAF720867:CAF720897 CKB720867:CKB720897 CTX720867:CTX720897 DDT720867:DDT720897 DNP720867:DNP720897 DXL720867:DXL720897 EHH720867:EHH720897 ERD720867:ERD720897 FAZ720867:FAZ720897 FKV720867:FKV720897 FUR720867:FUR720897 GEN720867:GEN720897 GOJ720867:GOJ720897 GYF720867:GYF720897 HIB720867:HIB720897 HRX720867:HRX720897 IBT720867:IBT720897 ILP720867:ILP720897 IVL720867:IVL720897 JFH720867:JFH720897 JPD720867:JPD720897 JYZ720867:JYZ720897 KIV720867:KIV720897 KSR720867:KSR720897 LCN720867:LCN720897 LMJ720867:LMJ720897 LWF720867:LWF720897 MGB720867:MGB720897 MPX720867:MPX720897 MZT720867:MZT720897 NJP720867:NJP720897 NTL720867:NTL720897 ODH720867:ODH720897 OND720867:OND720897 OWZ720867:OWZ720897 PGV720867:PGV720897 PQR720867:PQR720897 QAN720867:QAN720897 QKJ720867:QKJ720897 QUF720867:QUF720897 REB720867:REB720897 RNX720867:RNX720897 RXT720867:RXT720897 SHP720867:SHP720897 SRL720867:SRL720897 TBH720867:TBH720897 TLD720867:TLD720897 TUZ720867:TUZ720897 UEV720867:UEV720897 UOR720867:UOR720897 UYN720867:UYN720897 VIJ720867:VIJ720897 VSF720867:VSF720897 WCB720867:WCB720897 WLX720867:WLX720897 WVT720867:WVT720897 F786403:F786433 JH786403:JH786433 TD786403:TD786433 ACZ786403:ACZ786433 AMV786403:AMV786433 AWR786403:AWR786433 BGN786403:BGN786433 BQJ786403:BQJ786433 CAF786403:CAF786433 CKB786403:CKB786433 CTX786403:CTX786433 DDT786403:DDT786433 DNP786403:DNP786433 DXL786403:DXL786433 EHH786403:EHH786433 ERD786403:ERD786433 FAZ786403:FAZ786433 FKV786403:FKV786433 FUR786403:FUR786433 GEN786403:GEN786433 GOJ786403:GOJ786433 GYF786403:GYF786433 HIB786403:HIB786433 HRX786403:HRX786433 IBT786403:IBT786433 ILP786403:ILP786433 IVL786403:IVL786433 JFH786403:JFH786433 JPD786403:JPD786433 JYZ786403:JYZ786433 KIV786403:KIV786433 KSR786403:KSR786433 LCN786403:LCN786433 LMJ786403:LMJ786433 LWF786403:LWF786433 MGB786403:MGB786433 MPX786403:MPX786433 MZT786403:MZT786433 NJP786403:NJP786433 NTL786403:NTL786433 ODH786403:ODH786433 OND786403:OND786433 OWZ786403:OWZ786433 PGV786403:PGV786433 PQR786403:PQR786433 QAN786403:QAN786433 QKJ786403:QKJ786433 QUF786403:QUF786433 REB786403:REB786433 RNX786403:RNX786433 RXT786403:RXT786433 SHP786403:SHP786433 SRL786403:SRL786433 TBH786403:TBH786433 TLD786403:TLD786433 TUZ786403:TUZ786433 UEV786403:UEV786433 UOR786403:UOR786433 UYN786403:UYN786433 VIJ786403:VIJ786433 VSF786403:VSF786433 WCB786403:WCB786433 WLX786403:WLX786433 WVT786403:WVT786433 F851939:F851969 JH851939:JH851969 TD851939:TD851969 ACZ851939:ACZ851969 AMV851939:AMV851969 AWR851939:AWR851969 BGN851939:BGN851969 BQJ851939:BQJ851969 CAF851939:CAF851969 CKB851939:CKB851969 CTX851939:CTX851969 DDT851939:DDT851969 DNP851939:DNP851969 DXL851939:DXL851969 EHH851939:EHH851969 ERD851939:ERD851969 FAZ851939:FAZ851969 FKV851939:FKV851969 FUR851939:FUR851969 GEN851939:GEN851969 GOJ851939:GOJ851969 GYF851939:GYF851969 HIB851939:HIB851969 HRX851939:HRX851969 IBT851939:IBT851969 ILP851939:ILP851969 IVL851939:IVL851969 JFH851939:JFH851969 JPD851939:JPD851969 JYZ851939:JYZ851969 KIV851939:KIV851969 KSR851939:KSR851969 LCN851939:LCN851969 LMJ851939:LMJ851969 LWF851939:LWF851969 MGB851939:MGB851969 MPX851939:MPX851969 MZT851939:MZT851969 NJP851939:NJP851969 NTL851939:NTL851969 ODH851939:ODH851969 OND851939:OND851969 OWZ851939:OWZ851969 PGV851939:PGV851969 PQR851939:PQR851969 QAN851939:QAN851969 QKJ851939:QKJ851969 QUF851939:QUF851969 REB851939:REB851969 RNX851939:RNX851969 RXT851939:RXT851969 SHP851939:SHP851969 SRL851939:SRL851969 TBH851939:TBH851969 TLD851939:TLD851969 TUZ851939:TUZ851969 UEV851939:UEV851969 UOR851939:UOR851969 UYN851939:UYN851969 VIJ851939:VIJ851969 VSF851939:VSF851969 WCB851939:WCB851969 WLX851939:WLX851969 WVT851939:WVT851969 F917475:F917505 JH917475:JH917505 TD917475:TD917505 ACZ917475:ACZ917505 AMV917475:AMV917505 AWR917475:AWR917505 BGN917475:BGN917505 BQJ917475:BQJ917505 CAF917475:CAF917505 CKB917475:CKB917505 CTX917475:CTX917505 DDT917475:DDT917505 DNP917475:DNP917505 DXL917475:DXL917505 EHH917475:EHH917505 ERD917475:ERD917505 FAZ917475:FAZ917505 FKV917475:FKV917505 FUR917475:FUR917505 GEN917475:GEN917505 GOJ917475:GOJ917505 GYF917475:GYF917505 HIB917475:HIB917505 HRX917475:HRX917505 IBT917475:IBT917505 ILP917475:ILP917505 IVL917475:IVL917505 JFH917475:JFH917505 JPD917475:JPD917505 JYZ917475:JYZ917505 KIV917475:KIV917505 KSR917475:KSR917505 LCN917475:LCN917505 LMJ917475:LMJ917505 LWF917475:LWF917505 MGB917475:MGB917505 MPX917475:MPX917505 MZT917475:MZT917505 NJP917475:NJP917505 NTL917475:NTL917505 ODH917475:ODH917505 OND917475:OND917505 OWZ917475:OWZ917505 PGV917475:PGV917505 PQR917475:PQR917505 QAN917475:QAN917505 QKJ917475:QKJ917505 QUF917475:QUF917505 REB917475:REB917505 RNX917475:RNX917505 RXT917475:RXT917505 SHP917475:SHP917505 SRL917475:SRL917505 TBH917475:TBH917505 TLD917475:TLD917505 TUZ917475:TUZ917505 UEV917475:UEV917505 UOR917475:UOR917505 UYN917475:UYN917505 VIJ917475:VIJ917505 VSF917475:VSF917505 WCB917475:WCB917505 WLX917475:WLX917505 WVT917475:WVT917505 F983011:F983041 JH983011:JH983041 TD983011:TD983041 ACZ983011:ACZ983041 AMV983011:AMV983041 AWR983011:AWR983041 BGN983011:BGN983041 BQJ983011:BQJ983041 CAF983011:CAF983041 CKB983011:CKB983041 CTX983011:CTX983041 DDT983011:DDT983041 DNP983011:DNP983041 DXL983011:DXL983041 EHH983011:EHH983041 ERD983011:ERD983041 FAZ983011:FAZ983041 FKV983011:FKV983041 FUR983011:FUR983041 GEN983011:GEN983041 GOJ983011:GOJ983041 GYF983011:GYF983041 HIB983011:HIB983041 HRX983011:HRX983041 IBT983011:IBT983041 ILP983011:ILP983041 IVL983011:IVL983041 JFH983011:JFH983041 JPD983011:JPD983041 JYZ983011:JYZ983041 KIV983011:KIV983041 KSR983011:KSR983041 LCN983011:LCN983041 LMJ983011:LMJ983041 LWF983011:LWF983041 MGB983011:MGB983041 MPX983011:MPX983041 MZT983011:MZT983041 NJP983011:NJP983041 NTL983011:NTL983041 ODH983011:ODH983041 OND983011:OND983041 OWZ983011:OWZ983041 PGV983011:PGV983041 PQR983011:PQR983041 QAN983011:QAN983041 QKJ983011:QKJ983041 QUF983011:QUF983041 REB983011:REB983041 RNX983011:RNX983041 RXT983011:RXT983041 SHP983011:SHP983041 SRL983011:SRL983041 TBH983011:TBH983041 TLD983011:TLD983041 TUZ983011:TUZ983041 UEV983011:UEV983041 UOR983011:UOR983041 UYN983011:UYN983041 VIJ983011:VIJ983041 VSF983011:VSF983041 WCB983011:WCB983041 WLX983011:WLX983041 WVT983011:WVT983041 WVT10:WVT19 WLX10:WLX19 WCB10:WCB19 VSF10:VSF19 VIJ10:VIJ19 UYN10:UYN19 UOR10:UOR19 UEV10:UEV19 TUZ10:TUZ19 TLD10:TLD19 TBH10:TBH19 SRL10:SRL19 SHP10:SHP19 RXT10:RXT19 RNX10:RNX19 REB10:REB19 QUF10:QUF19 QKJ10:QKJ19 QAN10:QAN19 PQR10:PQR19 PGV10:PGV19 OWZ10:OWZ19 OND10:OND19 ODH10:ODH19 NTL10:NTL19 NJP10:NJP19 MZT10:MZT19 MPX10:MPX19 MGB10:MGB19 LWF10:LWF19 LMJ10:LMJ19 LCN10:LCN19 KSR10:KSR19 KIV10:KIV19 JYZ10:JYZ19 JPD10:JPD19 JFH10:JFH19 IVL10:IVL19 ILP10:ILP19 IBT10:IBT19 HRX10:HRX19 HIB10:HIB19 GYF10:GYF19 GOJ10:GOJ19 GEN10:GEN19 FUR10:FUR19 FKV10:FKV19 FAZ10:FAZ19 ERD10:ERD19 EHH10:EHH19 DXL10:DXL19 DNP10:DNP19 DDT10:DDT19 CTX10:CTX19 CKB10:CKB19 CAF10:CAF19 BQJ10:BQJ19 BGN10:BGN19 AWR10:AWR19 AMV10:AMV19 ACZ10:ACZ19 TD10:TD19 JH10:JH19 E10:E19" xr:uid="{00000000-0002-0000-2A00-000002000000}">
      <formula1>"REZ,NRZ"</formula1>
    </dataValidation>
    <dataValidation type="list" allowBlank="1" showInputMessage="1" showErrorMessage="1" sqref="R65507:S65537 JS65507:JS65537 TO65507:TO65537 ADK65507:ADK65537 ANG65507:ANG65537 AXC65507:AXC65537 BGY65507:BGY65537 BQU65507:BQU65537 CAQ65507:CAQ65537 CKM65507:CKM65537 CUI65507:CUI65537 DEE65507:DEE65537 DOA65507:DOA65537 DXW65507:DXW65537 EHS65507:EHS65537 ERO65507:ERO65537 FBK65507:FBK65537 FLG65507:FLG65537 FVC65507:FVC65537 GEY65507:GEY65537 GOU65507:GOU65537 GYQ65507:GYQ65537 HIM65507:HIM65537 HSI65507:HSI65537 ICE65507:ICE65537 IMA65507:IMA65537 IVW65507:IVW65537 JFS65507:JFS65537 JPO65507:JPO65537 JZK65507:JZK65537 KJG65507:KJG65537 KTC65507:KTC65537 LCY65507:LCY65537 LMU65507:LMU65537 LWQ65507:LWQ65537 MGM65507:MGM65537 MQI65507:MQI65537 NAE65507:NAE65537 NKA65507:NKA65537 NTW65507:NTW65537 ODS65507:ODS65537 ONO65507:ONO65537 OXK65507:OXK65537 PHG65507:PHG65537 PRC65507:PRC65537 QAY65507:QAY65537 QKU65507:QKU65537 QUQ65507:QUQ65537 REM65507:REM65537 ROI65507:ROI65537 RYE65507:RYE65537 SIA65507:SIA65537 SRW65507:SRW65537 TBS65507:TBS65537 TLO65507:TLO65537 TVK65507:TVK65537 UFG65507:UFG65537 UPC65507:UPC65537 UYY65507:UYY65537 VIU65507:VIU65537 VSQ65507:VSQ65537 WCM65507:WCM65537 WMI65507:WMI65537 WWE65507:WWE65537 R131043:S131073 JS131043:JS131073 TO131043:TO131073 ADK131043:ADK131073 ANG131043:ANG131073 AXC131043:AXC131073 BGY131043:BGY131073 BQU131043:BQU131073 CAQ131043:CAQ131073 CKM131043:CKM131073 CUI131043:CUI131073 DEE131043:DEE131073 DOA131043:DOA131073 DXW131043:DXW131073 EHS131043:EHS131073 ERO131043:ERO131073 FBK131043:FBK131073 FLG131043:FLG131073 FVC131043:FVC131073 GEY131043:GEY131073 GOU131043:GOU131073 GYQ131043:GYQ131073 HIM131043:HIM131073 HSI131043:HSI131073 ICE131043:ICE131073 IMA131043:IMA131073 IVW131043:IVW131073 JFS131043:JFS131073 JPO131043:JPO131073 JZK131043:JZK131073 KJG131043:KJG131073 KTC131043:KTC131073 LCY131043:LCY131073 LMU131043:LMU131073 LWQ131043:LWQ131073 MGM131043:MGM131073 MQI131043:MQI131073 NAE131043:NAE131073 NKA131043:NKA131073 NTW131043:NTW131073 ODS131043:ODS131073 ONO131043:ONO131073 OXK131043:OXK131073 PHG131043:PHG131073 PRC131043:PRC131073 QAY131043:QAY131073 QKU131043:QKU131073 QUQ131043:QUQ131073 REM131043:REM131073 ROI131043:ROI131073 RYE131043:RYE131073 SIA131043:SIA131073 SRW131043:SRW131073 TBS131043:TBS131073 TLO131043:TLO131073 TVK131043:TVK131073 UFG131043:UFG131073 UPC131043:UPC131073 UYY131043:UYY131073 VIU131043:VIU131073 VSQ131043:VSQ131073 WCM131043:WCM131073 WMI131043:WMI131073 WWE131043:WWE131073 R196579:S196609 JS196579:JS196609 TO196579:TO196609 ADK196579:ADK196609 ANG196579:ANG196609 AXC196579:AXC196609 BGY196579:BGY196609 BQU196579:BQU196609 CAQ196579:CAQ196609 CKM196579:CKM196609 CUI196579:CUI196609 DEE196579:DEE196609 DOA196579:DOA196609 DXW196579:DXW196609 EHS196579:EHS196609 ERO196579:ERO196609 FBK196579:FBK196609 FLG196579:FLG196609 FVC196579:FVC196609 GEY196579:GEY196609 GOU196579:GOU196609 GYQ196579:GYQ196609 HIM196579:HIM196609 HSI196579:HSI196609 ICE196579:ICE196609 IMA196579:IMA196609 IVW196579:IVW196609 JFS196579:JFS196609 JPO196579:JPO196609 JZK196579:JZK196609 KJG196579:KJG196609 KTC196579:KTC196609 LCY196579:LCY196609 LMU196579:LMU196609 LWQ196579:LWQ196609 MGM196579:MGM196609 MQI196579:MQI196609 NAE196579:NAE196609 NKA196579:NKA196609 NTW196579:NTW196609 ODS196579:ODS196609 ONO196579:ONO196609 OXK196579:OXK196609 PHG196579:PHG196609 PRC196579:PRC196609 QAY196579:QAY196609 QKU196579:QKU196609 QUQ196579:QUQ196609 REM196579:REM196609 ROI196579:ROI196609 RYE196579:RYE196609 SIA196579:SIA196609 SRW196579:SRW196609 TBS196579:TBS196609 TLO196579:TLO196609 TVK196579:TVK196609 UFG196579:UFG196609 UPC196579:UPC196609 UYY196579:UYY196609 VIU196579:VIU196609 VSQ196579:VSQ196609 WCM196579:WCM196609 WMI196579:WMI196609 WWE196579:WWE196609 R262115:S262145 JS262115:JS262145 TO262115:TO262145 ADK262115:ADK262145 ANG262115:ANG262145 AXC262115:AXC262145 BGY262115:BGY262145 BQU262115:BQU262145 CAQ262115:CAQ262145 CKM262115:CKM262145 CUI262115:CUI262145 DEE262115:DEE262145 DOA262115:DOA262145 DXW262115:DXW262145 EHS262115:EHS262145 ERO262115:ERO262145 FBK262115:FBK262145 FLG262115:FLG262145 FVC262115:FVC262145 GEY262115:GEY262145 GOU262115:GOU262145 GYQ262115:GYQ262145 HIM262115:HIM262145 HSI262115:HSI262145 ICE262115:ICE262145 IMA262115:IMA262145 IVW262115:IVW262145 JFS262115:JFS262145 JPO262115:JPO262145 JZK262115:JZK262145 KJG262115:KJG262145 KTC262115:KTC262145 LCY262115:LCY262145 LMU262115:LMU262145 LWQ262115:LWQ262145 MGM262115:MGM262145 MQI262115:MQI262145 NAE262115:NAE262145 NKA262115:NKA262145 NTW262115:NTW262145 ODS262115:ODS262145 ONO262115:ONO262145 OXK262115:OXK262145 PHG262115:PHG262145 PRC262115:PRC262145 QAY262115:QAY262145 QKU262115:QKU262145 QUQ262115:QUQ262145 REM262115:REM262145 ROI262115:ROI262145 RYE262115:RYE262145 SIA262115:SIA262145 SRW262115:SRW262145 TBS262115:TBS262145 TLO262115:TLO262145 TVK262115:TVK262145 UFG262115:UFG262145 UPC262115:UPC262145 UYY262115:UYY262145 VIU262115:VIU262145 VSQ262115:VSQ262145 WCM262115:WCM262145 WMI262115:WMI262145 WWE262115:WWE262145 R327651:S327681 JS327651:JS327681 TO327651:TO327681 ADK327651:ADK327681 ANG327651:ANG327681 AXC327651:AXC327681 BGY327651:BGY327681 BQU327651:BQU327681 CAQ327651:CAQ327681 CKM327651:CKM327681 CUI327651:CUI327681 DEE327651:DEE327681 DOA327651:DOA327681 DXW327651:DXW327681 EHS327651:EHS327681 ERO327651:ERO327681 FBK327651:FBK327681 FLG327651:FLG327681 FVC327651:FVC327681 GEY327651:GEY327681 GOU327651:GOU327681 GYQ327651:GYQ327681 HIM327651:HIM327681 HSI327651:HSI327681 ICE327651:ICE327681 IMA327651:IMA327681 IVW327651:IVW327681 JFS327651:JFS327681 JPO327651:JPO327681 JZK327651:JZK327681 KJG327651:KJG327681 KTC327651:KTC327681 LCY327651:LCY327681 LMU327651:LMU327681 LWQ327651:LWQ327681 MGM327651:MGM327681 MQI327651:MQI327681 NAE327651:NAE327681 NKA327651:NKA327681 NTW327651:NTW327681 ODS327651:ODS327681 ONO327651:ONO327681 OXK327651:OXK327681 PHG327651:PHG327681 PRC327651:PRC327681 QAY327651:QAY327681 QKU327651:QKU327681 QUQ327651:QUQ327681 REM327651:REM327681 ROI327651:ROI327681 RYE327651:RYE327681 SIA327651:SIA327681 SRW327651:SRW327681 TBS327651:TBS327681 TLO327651:TLO327681 TVK327651:TVK327681 UFG327651:UFG327681 UPC327651:UPC327681 UYY327651:UYY327681 VIU327651:VIU327681 VSQ327651:VSQ327681 WCM327651:WCM327681 WMI327651:WMI327681 WWE327651:WWE327681 R393187:S393217 JS393187:JS393217 TO393187:TO393217 ADK393187:ADK393217 ANG393187:ANG393217 AXC393187:AXC393217 BGY393187:BGY393217 BQU393187:BQU393217 CAQ393187:CAQ393217 CKM393187:CKM393217 CUI393187:CUI393217 DEE393187:DEE393217 DOA393187:DOA393217 DXW393187:DXW393217 EHS393187:EHS393217 ERO393187:ERO393217 FBK393187:FBK393217 FLG393187:FLG393217 FVC393187:FVC393217 GEY393187:GEY393217 GOU393187:GOU393217 GYQ393187:GYQ393217 HIM393187:HIM393217 HSI393187:HSI393217 ICE393187:ICE393217 IMA393187:IMA393217 IVW393187:IVW393217 JFS393187:JFS393217 JPO393187:JPO393217 JZK393187:JZK393217 KJG393187:KJG393217 KTC393187:KTC393217 LCY393187:LCY393217 LMU393187:LMU393217 LWQ393187:LWQ393217 MGM393187:MGM393217 MQI393187:MQI393217 NAE393187:NAE393217 NKA393187:NKA393217 NTW393187:NTW393217 ODS393187:ODS393217 ONO393187:ONO393217 OXK393187:OXK393217 PHG393187:PHG393217 PRC393187:PRC393217 QAY393187:QAY393217 QKU393187:QKU393217 QUQ393187:QUQ393217 REM393187:REM393217 ROI393187:ROI393217 RYE393187:RYE393217 SIA393187:SIA393217 SRW393187:SRW393217 TBS393187:TBS393217 TLO393187:TLO393217 TVK393187:TVK393217 UFG393187:UFG393217 UPC393187:UPC393217 UYY393187:UYY393217 VIU393187:VIU393217 VSQ393187:VSQ393217 WCM393187:WCM393217 WMI393187:WMI393217 WWE393187:WWE393217 R458723:S458753 JS458723:JS458753 TO458723:TO458753 ADK458723:ADK458753 ANG458723:ANG458753 AXC458723:AXC458753 BGY458723:BGY458753 BQU458723:BQU458753 CAQ458723:CAQ458753 CKM458723:CKM458753 CUI458723:CUI458753 DEE458723:DEE458753 DOA458723:DOA458753 DXW458723:DXW458753 EHS458723:EHS458753 ERO458723:ERO458753 FBK458723:FBK458753 FLG458723:FLG458753 FVC458723:FVC458753 GEY458723:GEY458753 GOU458723:GOU458753 GYQ458723:GYQ458753 HIM458723:HIM458753 HSI458723:HSI458753 ICE458723:ICE458753 IMA458723:IMA458753 IVW458723:IVW458753 JFS458723:JFS458753 JPO458723:JPO458753 JZK458723:JZK458753 KJG458723:KJG458753 KTC458723:KTC458753 LCY458723:LCY458753 LMU458723:LMU458753 LWQ458723:LWQ458753 MGM458723:MGM458753 MQI458723:MQI458753 NAE458723:NAE458753 NKA458723:NKA458753 NTW458723:NTW458753 ODS458723:ODS458753 ONO458723:ONO458753 OXK458723:OXK458753 PHG458723:PHG458753 PRC458723:PRC458753 QAY458723:QAY458753 QKU458723:QKU458753 QUQ458723:QUQ458753 REM458723:REM458753 ROI458723:ROI458753 RYE458723:RYE458753 SIA458723:SIA458753 SRW458723:SRW458753 TBS458723:TBS458753 TLO458723:TLO458753 TVK458723:TVK458753 UFG458723:UFG458753 UPC458723:UPC458753 UYY458723:UYY458753 VIU458723:VIU458753 VSQ458723:VSQ458753 WCM458723:WCM458753 WMI458723:WMI458753 WWE458723:WWE458753 R524259:S524289 JS524259:JS524289 TO524259:TO524289 ADK524259:ADK524289 ANG524259:ANG524289 AXC524259:AXC524289 BGY524259:BGY524289 BQU524259:BQU524289 CAQ524259:CAQ524289 CKM524259:CKM524289 CUI524259:CUI524289 DEE524259:DEE524289 DOA524259:DOA524289 DXW524259:DXW524289 EHS524259:EHS524289 ERO524259:ERO524289 FBK524259:FBK524289 FLG524259:FLG524289 FVC524259:FVC524289 GEY524259:GEY524289 GOU524259:GOU524289 GYQ524259:GYQ524289 HIM524259:HIM524289 HSI524259:HSI524289 ICE524259:ICE524289 IMA524259:IMA524289 IVW524259:IVW524289 JFS524259:JFS524289 JPO524259:JPO524289 JZK524259:JZK524289 KJG524259:KJG524289 KTC524259:KTC524289 LCY524259:LCY524289 LMU524259:LMU524289 LWQ524259:LWQ524289 MGM524259:MGM524289 MQI524259:MQI524289 NAE524259:NAE524289 NKA524259:NKA524289 NTW524259:NTW524289 ODS524259:ODS524289 ONO524259:ONO524289 OXK524259:OXK524289 PHG524259:PHG524289 PRC524259:PRC524289 QAY524259:QAY524289 QKU524259:QKU524289 QUQ524259:QUQ524289 REM524259:REM524289 ROI524259:ROI524289 RYE524259:RYE524289 SIA524259:SIA524289 SRW524259:SRW524289 TBS524259:TBS524289 TLO524259:TLO524289 TVK524259:TVK524289 UFG524259:UFG524289 UPC524259:UPC524289 UYY524259:UYY524289 VIU524259:VIU524289 VSQ524259:VSQ524289 WCM524259:WCM524289 WMI524259:WMI524289 WWE524259:WWE524289 R589795:S589825 JS589795:JS589825 TO589795:TO589825 ADK589795:ADK589825 ANG589795:ANG589825 AXC589795:AXC589825 BGY589795:BGY589825 BQU589795:BQU589825 CAQ589795:CAQ589825 CKM589795:CKM589825 CUI589795:CUI589825 DEE589795:DEE589825 DOA589795:DOA589825 DXW589795:DXW589825 EHS589795:EHS589825 ERO589795:ERO589825 FBK589795:FBK589825 FLG589795:FLG589825 FVC589795:FVC589825 GEY589795:GEY589825 GOU589795:GOU589825 GYQ589795:GYQ589825 HIM589795:HIM589825 HSI589795:HSI589825 ICE589795:ICE589825 IMA589795:IMA589825 IVW589795:IVW589825 JFS589795:JFS589825 JPO589795:JPO589825 JZK589795:JZK589825 KJG589795:KJG589825 KTC589795:KTC589825 LCY589795:LCY589825 LMU589795:LMU589825 LWQ589795:LWQ589825 MGM589795:MGM589825 MQI589795:MQI589825 NAE589795:NAE589825 NKA589795:NKA589825 NTW589795:NTW589825 ODS589795:ODS589825 ONO589795:ONO589825 OXK589795:OXK589825 PHG589795:PHG589825 PRC589795:PRC589825 QAY589795:QAY589825 QKU589795:QKU589825 QUQ589795:QUQ589825 REM589795:REM589825 ROI589795:ROI589825 RYE589795:RYE589825 SIA589795:SIA589825 SRW589795:SRW589825 TBS589795:TBS589825 TLO589795:TLO589825 TVK589795:TVK589825 UFG589795:UFG589825 UPC589795:UPC589825 UYY589795:UYY589825 VIU589795:VIU589825 VSQ589795:VSQ589825 WCM589795:WCM589825 WMI589795:WMI589825 WWE589795:WWE589825 R655331:S655361 JS655331:JS655361 TO655331:TO655361 ADK655331:ADK655361 ANG655331:ANG655361 AXC655331:AXC655361 BGY655331:BGY655361 BQU655331:BQU655361 CAQ655331:CAQ655361 CKM655331:CKM655361 CUI655331:CUI655361 DEE655331:DEE655361 DOA655331:DOA655361 DXW655331:DXW655361 EHS655331:EHS655361 ERO655331:ERO655361 FBK655331:FBK655361 FLG655331:FLG655361 FVC655331:FVC655361 GEY655331:GEY655361 GOU655331:GOU655361 GYQ655331:GYQ655361 HIM655331:HIM655361 HSI655331:HSI655361 ICE655331:ICE655361 IMA655331:IMA655361 IVW655331:IVW655361 JFS655331:JFS655361 JPO655331:JPO655361 JZK655331:JZK655361 KJG655331:KJG655361 KTC655331:KTC655361 LCY655331:LCY655361 LMU655331:LMU655361 LWQ655331:LWQ655361 MGM655331:MGM655361 MQI655331:MQI655361 NAE655331:NAE655361 NKA655331:NKA655361 NTW655331:NTW655361 ODS655331:ODS655361 ONO655331:ONO655361 OXK655331:OXK655361 PHG655331:PHG655361 PRC655331:PRC655361 QAY655331:QAY655361 QKU655331:QKU655361 QUQ655331:QUQ655361 REM655331:REM655361 ROI655331:ROI655361 RYE655331:RYE655361 SIA655331:SIA655361 SRW655331:SRW655361 TBS655331:TBS655361 TLO655331:TLO655361 TVK655331:TVK655361 UFG655331:UFG655361 UPC655331:UPC655361 UYY655331:UYY655361 VIU655331:VIU655361 VSQ655331:VSQ655361 WCM655331:WCM655361 WMI655331:WMI655361 WWE655331:WWE655361 R720867:S720897 JS720867:JS720897 TO720867:TO720897 ADK720867:ADK720897 ANG720867:ANG720897 AXC720867:AXC720897 BGY720867:BGY720897 BQU720867:BQU720897 CAQ720867:CAQ720897 CKM720867:CKM720897 CUI720867:CUI720897 DEE720867:DEE720897 DOA720867:DOA720897 DXW720867:DXW720897 EHS720867:EHS720897 ERO720867:ERO720897 FBK720867:FBK720897 FLG720867:FLG720897 FVC720867:FVC720897 GEY720867:GEY720897 GOU720867:GOU720897 GYQ720867:GYQ720897 HIM720867:HIM720897 HSI720867:HSI720897 ICE720867:ICE720897 IMA720867:IMA720897 IVW720867:IVW720897 JFS720867:JFS720897 JPO720867:JPO720897 JZK720867:JZK720897 KJG720867:KJG720897 KTC720867:KTC720897 LCY720867:LCY720897 LMU720867:LMU720897 LWQ720867:LWQ720897 MGM720867:MGM720897 MQI720867:MQI720897 NAE720867:NAE720897 NKA720867:NKA720897 NTW720867:NTW720897 ODS720867:ODS720897 ONO720867:ONO720897 OXK720867:OXK720897 PHG720867:PHG720897 PRC720867:PRC720897 QAY720867:QAY720897 QKU720867:QKU720897 QUQ720867:QUQ720897 REM720867:REM720897 ROI720867:ROI720897 RYE720867:RYE720897 SIA720867:SIA720897 SRW720867:SRW720897 TBS720867:TBS720897 TLO720867:TLO720897 TVK720867:TVK720897 UFG720867:UFG720897 UPC720867:UPC720897 UYY720867:UYY720897 VIU720867:VIU720897 VSQ720867:VSQ720897 WCM720867:WCM720897 WMI720867:WMI720897 WWE720867:WWE720897 R786403:S786433 JS786403:JS786433 TO786403:TO786433 ADK786403:ADK786433 ANG786403:ANG786433 AXC786403:AXC786433 BGY786403:BGY786433 BQU786403:BQU786433 CAQ786403:CAQ786433 CKM786403:CKM786433 CUI786403:CUI786433 DEE786403:DEE786433 DOA786403:DOA786433 DXW786403:DXW786433 EHS786403:EHS786433 ERO786403:ERO786433 FBK786403:FBK786433 FLG786403:FLG786433 FVC786403:FVC786433 GEY786403:GEY786433 GOU786403:GOU786433 GYQ786403:GYQ786433 HIM786403:HIM786433 HSI786403:HSI786433 ICE786403:ICE786433 IMA786403:IMA786433 IVW786403:IVW786433 JFS786403:JFS786433 JPO786403:JPO786433 JZK786403:JZK786433 KJG786403:KJG786433 KTC786403:KTC786433 LCY786403:LCY786433 LMU786403:LMU786433 LWQ786403:LWQ786433 MGM786403:MGM786433 MQI786403:MQI786433 NAE786403:NAE786433 NKA786403:NKA786433 NTW786403:NTW786433 ODS786403:ODS786433 ONO786403:ONO786433 OXK786403:OXK786433 PHG786403:PHG786433 PRC786403:PRC786433 QAY786403:QAY786433 QKU786403:QKU786433 QUQ786403:QUQ786433 REM786403:REM786433 ROI786403:ROI786433 RYE786403:RYE786433 SIA786403:SIA786433 SRW786403:SRW786433 TBS786403:TBS786433 TLO786403:TLO786433 TVK786403:TVK786433 UFG786403:UFG786433 UPC786403:UPC786433 UYY786403:UYY786433 VIU786403:VIU786433 VSQ786403:VSQ786433 WCM786403:WCM786433 WMI786403:WMI786433 WWE786403:WWE786433 R851939:S851969 JS851939:JS851969 TO851939:TO851969 ADK851939:ADK851969 ANG851939:ANG851969 AXC851939:AXC851969 BGY851939:BGY851969 BQU851939:BQU851969 CAQ851939:CAQ851969 CKM851939:CKM851969 CUI851939:CUI851969 DEE851939:DEE851969 DOA851939:DOA851969 DXW851939:DXW851969 EHS851939:EHS851969 ERO851939:ERO851969 FBK851939:FBK851969 FLG851939:FLG851969 FVC851939:FVC851969 GEY851939:GEY851969 GOU851939:GOU851969 GYQ851939:GYQ851969 HIM851939:HIM851969 HSI851939:HSI851969 ICE851939:ICE851969 IMA851939:IMA851969 IVW851939:IVW851969 JFS851939:JFS851969 JPO851939:JPO851969 JZK851939:JZK851969 KJG851939:KJG851969 KTC851939:KTC851969 LCY851939:LCY851969 LMU851939:LMU851969 LWQ851939:LWQ851969 MGM851939:MGM851969 MQI851939:MQI851969 NAE851939:NAE851969 NKA851939:NKA851969 NTW851939:NTW851969 ODS851939:ODS851969 ONO851939:ONO851969 OXK851939:OXK851969 PHG851939:PHG851969 PRC851939:PRC851969 QAY851939:QAY851969 QKU851939:QKU851969 QUQ851939:QUQ851969 REM851939:REM851969 ROI851939:ROI851969 RYE851939:RYE851969 SIA851939:SIA851969 SRW851939:SRW851969 TBS851939:TBS851969 TLO851939:TLO851969 TVK851939:TVK851969 UFG851939:UFG851969 UPC851939:UPC851969 UYY851939:UYY851969 VIU851939:VIU851969 VSQ851939:VSQ851969 WCM851939:WCM851969 WMI851939:WMI851969 WWE851939:WWE851969 R917475:S917505 JS917475:JS917505 TO917475:TO917505 ADK917475:ADK917505 ANG917475:ANG917505 AXC917475:AXC917505 BGY917475:BGY917505 BQU917475:BQU917505 CAQ917475:CAQ917505 CKM917475:CKM917505 CUI917475:CUI917505 DEE917475:DEE917505 DOA917475:DOA917505 DXW917475:DXW917505 EHS917475:EHS917505 ERO917475:ERO917505 FBK917475:FBK917505 FLG917475:FLG917505 FVC917475:FVC917505 GEY917475:GEY917505 GOU917475:GOU917505 GYQ917475:GYQ917505 HIM917475:HIM917505 HSI917475:HSI917505 ICE917475:ICE917505 IMA917475:IMA917505 IVW917475:IVW917505 JFS917475:JFS917505 JPO917475:JPO917505 JZK917475:JZK917505 KJG917475:KJG917505 KTC917475:KTC917505 LCY917475:LCY917505 LMU917475:LMU917505 LWQ917475:LWQ917505 MGM917475:MGM917505 MQI917475:MQI917505 NAE917475:NAE917505 NKA917475:NKA917505 NTW917475:NTW917505 ODS917475:ODS917505 ONO917475:ONO917505 OXK917475:OXK917505 PHG917475:PHG917505 PRC917475:PRC917505 QAY917475:QAY917505 QKU917475:QKU917505 QUQ917475:QUQ917505 REM917475:REM917505 ROI917475:ROI917505 RYE917475:RYE917505 SIA917475:SIA917505 SRW917475:SRW917505 TBS917475:TBS917505 TLO917475:TLO917505 TVK917475:TVK917505 UFG917475:UFG917505 UPC917475:UPC917505 UYY917475:UYY917505 VIU917475:VIU917505 VSQ917475:VSQ917505 WCM917475:WCM917505 WMI917475:WMI917505 WWE917475:WWE917505 R983011:S983041 JS983011:JS983041 TO983011:TO983041 ADK983011:ADK983041 ANG983011:ANG983041 AXC983011:AXC983041 BGY983011:BGY983041 BQU983011:BQU983041 CAQ983011:CAQ983041 CKM983011:CKM983041 CUI983011:CUI983041 DEE983011:DEE983041 DOA983011:DOA983041 DXW983011:DXW983041 EHS983011:EHS983041 ERO983011:ERO983041 FBK983011:FBK983041 FLG983011:FLG983041 FVC983011:FVC983041 GEY983011:GEY983041 GOU983011:GOU983041 GYQ983011:GYQ983041 HIM983011:HIM983041 HSI983011:HSI983041 ICE983011:ICE983041 IMA983011:IMA983041 IVW983011:IVW983041 JFS983011:JFS983041 JPO983011:JPO983041 JZK983011:JZK983041 KJG983011:KJG983041 KTC983011:KTC983041 LCY983011:LCY983041 LMU983011:LMU983041 LWQ983011:LWQ983041 MGM983011:MGM983041 MQI983011:MQI983041 NAE983011:NAE983041 NKA983011:NKA983041 NTW983011:NTW983041 ODS983011:ODS983041 ONO983011:ONO983041 OXK983011:OXK983041 PHG983011:PHG983041 PRC983011:PRC983041 QAY983011:QAY983041 QKU983011:QKU983041 QUQ983011:QUQ983041 REM983011:REM983041 ROI983011:ROI983041 RYE983011:RYE983041 SIA983011:SIA983041 SRW983011:SRW983041 TBS983011:TBS983041 TLO983011:TLO983041 TVK983011:TVK983041 UFG983011:UFG983041 UPC983011:UPC983041 UYY983011:UYY983041 VIU983011:VIU983041 VSQ983011:VSQ983041 WCM983011:WCM983041 WMI983011:WMI983041 WWE983011:WWE983041 WWE10:WWE19 WMI10:WMI19 WCM10:WCM19 VSQ10:VSQ19 VIU10:VIU19 UYY10:UYY19 UPC10:UPC19 UFG10:UFG19 TVK10:TVK19 TLO10:TLO19 TBS10:TBS19 SRW10:SRW19 SIA10:SIA19 RYE10:RYE19 ROI10:ROI19 REM10:REM19 QUQ10:QUQ19 QKU10:QKU19 QAY10:QAY19 PRC10:PRC19 PHG10:PHG19 OXK10:OXK19 ONO10:ONO19 ODS10:ODS19 NTW10:NTW19 NKA10:NKA19 NAE10:NAE19 MQI10:MQI19 MGM10:MGM19 LWQ10:LWQ19 LMU10:LMU19 LCY10:LCY19 KTC10:KTC19 KJG10:KJG19 JZK10:JZK19 JPO10:JPO19 JFS10:JFS19 IVW10:IVW19 IMA10:IMA19 ICE10:ICE19 HSI10:HSI19 HIM10:HIM19 GYQ10:GYQ19 GOU10:GOU19 GEY10:GEY19 FVC10:FVC19 FLG10:FLG19 FBK10:FBK19 ERO10:ERO19 EHS10:EHS19 DXW10:DXW19 DOA10:DOA19 DEE10:DEE19 CUI10:CUI19 CKM10:CKM19 CAQ10:CAQ19 BQU10:BQU19 BGY10:BGY19 AXC10:AXC19 ANG10:ANG19 ADK10:ADK19 TO10:TO19 JS10:JS19 R10:S19" xr:uid="{00000000-0002-0000-2A00-000003000000}">
      <formula1>"1,2,4,0"</formula1>
    </dataValidation>
    <dataValidation type="list" allowBlank="1" showInputMessage="1" showErrorMessage="1" sqref="E65551:E65581 JG65551:JG65581 TC65551:TC65581 ACY65551:ACY65581 AMU65551:AMU65581 AWQ65551:AWQ65581 BGM65551:BGM65581 BQI65551:BQI65581 CAE65551:CAE65581 CKA65551:CKA65581 CTW65551:CTW65581 DDS65551:DDS65581 DNO65551:DNO65581 DXK65551:DXK65581 EHG65551:EHG65581 ERC65551:ERC65581 FAY65551:FAY65581 FKU65551:FKU65581 FUQ65551:FUQ65581 GEM65551:GEM65581 GOI65551:GOI65581 GYE65551:GYE65581 HIA65551:HIA65581 HRW65551:HRW65581 IBS65551:IBS65581 ILO65551:ILO65581 IVK65551:IVK65581 JFG65551:JFG65581 JPC65551:JPC65581 JYY65551:JYY65581 KIU65551:KIU65581 KSQ65551:KSQ65581 LCM65551:LCM65581 LMI65551:LMI65581 LWE65551:LWE65581 MGA65551:MGA65581 MPW65551:MPW65581 MZS65551:MZS65581 NJO65551:NJO65581 NTK65551:NTK65581 ODG65551:ODG65581 ONC65551:ONC65581 OWY65551:OWY65581 PGU65551:PGU65581 PQQ65551:PQQ65581 QAM65551:QAM65581 QKI65551:QKI65581 QUE65551:QUE65581 REA65551:REA65581 RNW65551:RNW65581 RXS65551:RXS65581 SHO65551:SHO65581 SRK65551:SRK65581 TBG65551:TBG65581 TLC65551:TLC65581 TUY65551:TUY65581 UEU65551:UEU65581 UOQ65551:UOQ65581 UYM65551:UYM65581 VII65551:VII65581 VSE65551:VSE65581 WCA65551:WCA65581 WLW65551:WLW65581 WVS65551:WVS65581 E131087:E131117 JG131087:JG131117 TC131087:TC131117 ACY131087:ACY131117 AMU131087:AMU131117 AWQ131087:AWQ131117 BGM131087:BGM131117 BQI131087:BQI131117 CAE131087:CAE131117 CKA131087:CKA131117 CTW131087:CTW131117 DDS131087:DDS131117 DNO131087:DNO131117 DXK131087:DXK131117 EHG131087:EHG131117 ERC131087:ERC131117 FAY131087:FAY131117 FKU131087:FKU131117 FUQ131087:FUQ131117 GEM131087:GEM131117 GOI131087:GOI131117 GYE131087:GYE131117 HIA131087:HIA131117 HRW131087:HRW131117 IBS131087:IBS131117 ILO131087:ILO131117 IVK131087:IVK131117 JFG131087:JFG131117 JPC131087:JPC131117 JYY131087:JYY131117 KIU131087:KIU131117 KSQ131087:KSQ131117 LCM131087:LCM131117 LMI131087:LMI131117 LWE131087:LWE131117 MGA131087:MGA131117 MPW131087:MPW131117 MZS131087:MZS131117 NJO131087:NJO131117 NTK131087:NTK131117 ODG131087:ODG131117 ONC131087:ONC131117 OWY131087:OWY131117 PGU131087:PGU131117 PQQ131087:PQQ131117 QAM131087:QAM131117 QKI131087:QKI131117 QUE131087:QUE131117 REA131087:REA131117 RNW131087:RNW131117 RXS131087:RXS131117 SHO131087:SHO131117 SRK131087:SRK131117 TBG131087:TBG131117 TLC131087:TLC131117 TUY131087:TUY131117 UEU131087:UEU131117 UOQ131087:UOQ131117 UYM131087:UYM131117 VII131087:VII131117 VSE131087:VSE131117 WCA131087:WCA131117 WLW131087:WLW131117 WVS131087:WVS131117 E196623:E196653 JG196623:JG196653 TC196623:TC196653 ACY196623:ACY196653 AMU196623:AMU196653 AWQ196623:AWQ196653 BGM196623:BGM196653 BQI196623:BQI196653 CAE196623:CAE196653 CKA196623:CKA196653 CTW196623:CTW196653 DDS196623:DDS196653 DNO196623:DNO196653 DXK196623:DXK196653 EHG196623:EHG196653 ERC196623:ERC196653 FAY196623:FAY196653 FKU196623:FKU196653 FUQ196623:FUQ196653 GEM196623:GEM196653 GOI196623:GOI196653 GYE196623:GYE196653 HIA196623:HIA196653 HRW196623:HRW196653 IBS196623:IBS196653 ILO196623:ILO196653 IVK196623:IVK196653 JFG196623:JFG196653 JPC196623:JPC196653 JYY196623:JYY196653 KIU196623:KIU196653 KSQ196623:KSQ196653 LCM196623:LCM196653 LMI196623:LMI196653 LWE196623:LWE196653 MGA196623:MGA196653 MPW196623:MPW196653 MZS196623:MZS196653 NJO196623:NJO196653 NTK196623:NTK196653 ODG196623:ODG196653 ONC196623:ONC196653 OWY196623:OWY196653 PGU196623:PGU196653 PQQ196623:PQQ196653 QAM196623:QAM196653 QKI196623:QKI196653 QUE196623:QUE196653 REA196623:REA196653 RNW196623:RNW196653 RXS196623:RXS196653 SHO196623:SHO196653 SRK196623:SRK196653 TBG196623:TBG196653 TLC196623:TLC196653 TUY196623:TUY196653 UEU196623:UEU196653 UOQ196623:UOQ196653 UYM196623:UYM196653 VII196623:VII196653 VSE196623:VSE196653 WCA196623:WCA196653 WLW196623:WLW196653 WVS196623:WVS196653 E262159:E262189 JG262159:JG262189 TC262159:TC262189 ACY262159:ACY262189 AMU262159:AMU262189 AWQ262159:AWQ262189 BGM262159:BGM262189 BQI262159:BQI262189 CAE262159:CAE262189 CKA262159:CKA262189 CTW262159:CTW262189 DDS262159:DDS262189 DNO262159:DNO262189 DXK262159:DXK262189 EHG262159:EHG262189 ERC262159:ERC262189 FAY262159:FAY262189 FKU262159:FKU262189 FUQ262159:FUQ262189 GEM262159:GEM262189 GOI262159:GOI262189 GYE262159:GYE262189 HIA262159:HIA262189 HRW262159:HRW262189 IBS262159:IBS262189 ILO262159:ILO262189 IVK262159:IVK262189 JFG262159:JFG262189 JPC262159:JPC262189 JYY262159:JYY262189 KIU262159:KIU262189 KSQ262159:KSQ262189 LCM262159:LCM262189 LMI262159:LMI262189 LWE262159:LWE262189 MGA262159:MGA262189 MPW262159:MPW262189 MZS262159:MZS262189 NJO262159:NJO262189 NTK262159:NTK262189 ODG262159:ODG262189 ONC262159:ONC262189 OWY262159:OWY262189 PGU262159:PGU262189 PQQ262159:PQQ262189 QAM262159:QAM262189 QKI262159:QKI262189 QUE262159:QUE262189 REA262159:REA262189 RNW262159:RNW262189 RXS262159:RXS262189 SHO262159:SHO262189 SRK262159:SRK262189 TBG262159:TBG262189 TLC262159:TLC262189 TUY262159:TUY262189 UEU262159:UEU262189 UOQ262159:UOQ262189 UYM262159:UYM262189 VII262159:VII262189 VSE262159:VSE262189 WCA262159:WCA262189 WLW262159:WLW262189 WVS262159:WVS262189 E327695:E327725 JG327695:JG327725 TC327695:TC327725 ACY327695:ACY327725 AMU327695:AMU327725 AWQ327695:AWQ327725 BGM327695:BGM327725 BQI327695:BQI327725 CAE327695:CAE327725 CKA327695:CKA327725 CTW327695:CTW327725 DDS327695:DDS327725 DNO327695:DNO327725 DXK327695:DXK327725 EHG327695:EHG327725 ERC327695:ERC327725 FAY327695:FAY327725 FKU327695:FKU327725 FUQ327695:FUQ327725 GEM327695:GEM327725 GOI327695:GOI327725 GYE327695:GYE327725 HIA327695:HIA327725 HRW327695:HRW327725 IBS327695:IBS327725 ILO327695:ILO327725 IVK327695:IVK327725 JFG327695:JFG327725 JPC327695:JPC327725 JYY327695:JYY327725 KIU327695:KIU327725 KSQ327695:KSQ327725 LCM327695:LCM327725 LMI327695:LMI327725 LWE327695:LWE327725 MGA327695:MGA327725 MPW327695:MPW327725 MZS327695:MZS327725 NJO327695:NJO327725 NTK327695:NTK327725 ODG327695:ODG327725 ONC327695:ONC327725 OWY327695:OWY327725 PGU327695:PGU327725 PQQ327695:PQQ327725 QAM327695:QAM327725 QKI327695:QKI327725 QUE327695:QUE327725 REA327695:REA327725 RNW327695:RNW327725 RXS327695:RXS327725 SHO327695:SHO327725 SRK327695:SRK327725 TBG327695:TBG327725 TLC327695:TLC327725 TUY327695:TUY327725 UEU327695:UEU327725 UOQ327695:UOQ327725 UYM327695:UYM327725 VII327695:VII327725 VSE327695:VSE327725 WCA327695:WCA327725 WLW327695:WLW327725 WVS327695:WVS327725 E393231:E393261 JG393231:JG393261 TC393231:TC393261 ACY393231:ACY393261 AMU393231:AMU393261 AWQ393231:AWQ393261 BGM393231:BGM393261 BQI393231:BQI393261 CAE393231:CAE393261 CKA393231:CKA393261 CTW393231:CTW393261 DDS393231:DDS393261 DNO393231:DNO393261 DXK393231:DXK393261 EHG393231:EHG393261 ERC393231:ERC393261 FAY393231:FAY393261 FKU393231:FKU393261 FUQ393231:FUQ393261 GEM393231:GEM393261 GOI393231:GOI393261 GYE393231:GYE393261 HIA393231:HIA393261 HRW393231:HRW393261 IBS393231:IBS393261 ILO393231:ILO393261 IVK393231:IVK393261 JFG393231:JFG393261 JPC393231:JPC393261 JYY393231:JYY393261 KIU393231:KIU393261 KSQ393231:KSQ393261 LCM393231:LCM393261 LMI393231:LMI393261 LWE393231:LWE393261 MGA393231:MGA393261 MPW393231:MPW393261 MZS393231:MZS393261 NJO393231:NJO393261 NTK393231:NTK393261 ODG393231:ODG393261 ONC393231:ONC393261 OWY393231:OWY393261 PGU393231:PGU393261 PQQ393231:PQQ393261 QAM393231:QAM393261 QKI393231:QKI393261 QUE393231:QUE393261 REA393231:REA393261 RNW393231:RNW393261 RXS393231:RXS393261 SHO393231:SHO393261 SRK393231:SRK393261 TBG393231:TBG393261 TLC393231:TLC393261 TUY393231:TUY393261 UEU393231:UEU393261 UOQ393231:UOQ393261 UYM393231:UYM393261 VII393231:VII393261 VSE393231:VSE393261 WCA393231:WCA393261 WLW393231:WLW393261 WVS393231:WVS393261 E458767:E458797 JG458767:JG458797 TC458767:TC458797 ACY458767:ACY458797 AMU458767:AMU458797 AWQ458767:AWQ458797 BGM458767:BGM458797 BQI458767:BQI458797 CAE458767:CAE458797 CKA458767:CKA458797 CTW458767:CTW458797 DDS458767:DDS458797 DNO458767:DNO458797 DXK458767:DXK458797 EHG458767:EHG458797 ERC458767:ERC458797 FAY458767:FAY458797 FKU458767:FKU458797 FUQ458767:FUQ458797 GEM458767:GEM458797 GOI458767:GOI458797 GYE458767:GYE458797 HIA458767:HIA458797 HRW458767:HRW458797 IBS458767:IBS458797 ILO458767:ILO458797 IVK458767:IVK458797 JFG458767:JFG458797 JPC458767:JPC458797 JYY458767:JYY458797 KIU458767:KIU458797 KSQ458767:KSQ458797 LCM458767:LCM458797 LMI458767:LMI458797 LWE458767:LWE458797 MGA458767:MGA458797 MPW458767:MPW458797 MZS458767:MZS458797 NJO458767:NJO458797 NTK458767:NTK458797 ODG458767:ODG458797 ONC458767:ONC458797 OWY458767:OWY458797 PGU458767:PGU458797 PQQ458767:PQQ458797 QAM458767:QAM458797 QKI458767:QKI458797 QUE458767:QUE458797 REA458767:REA458797 RNW458767:RNW458797 RXS458767:RXS458797 SHO458767:SHO458797 SRK458767:SRK458797 TBG458767:TBG458797 TLC458767:TLC458797 TUY458767:TUY458797 UEU458767:UEU458797 UOQ458767:UOQ458797 UYM458767:UYM458797 VII458767:VII458797 VSE458767:VSE458797 WCA458767:WCA458797 WLW458767:WLW458797 WVS458767:WVS458797 E524303:E524333 JG524303:JG524333 TC524303:TC524333 ACY524303:ACY524333 AMU524303:AMU524333 AWQ524303:AWQ524333 BGM524303:BGM524333 BQI524303:BQI524333 CAE524303:CAE524333 CKA524303:CKA524333 CTW524303:CTW524333 DDS524303:DDS524333 DNO524303:DNO524333 DXK524303:DXK524333 EHG524303:EHG524333 ERC524303:ERC524333 FAY524303:FAY524333 FKU524303:FKU524333 FUQ524303:FUQ524333 GEM524303:GEM524333 GOI524303:GOI524333 GYE524303:GYE524333 HIA524303:HIA524333 HRW524303:HRW524333 IBS524303:IBS524333 ILO524303:ILO524333 IVK524303:IVK524333 JFG524303:JFG524333 JPC524303:JPC524333 JYY524303:JYY524333 KIU524303:KIU524333 KSQ524303:KSQ524333 LCM524303:LCM524333 LMI524303:LMI524333 LWE524303:LWE524333 MGA524303:MGA524333 MPW524303:MPW524333 MZS524303:MZS524333 NJO524303:NJO524333 NTK524303:NTK524333 ODG524303:ODG524333 ONC524303:ONC524333 OWY524303:OWY524333 PGU524303:PGU524333 PQQ524303:PQQ524333 QAM524303:QAM524333 QKI524303:QKI524333 QUE524303:QUE524333 REA524303:REA524333 RNW524303:RNW524333 RXS524303:RXS524333 SHO524303:SHO524333 SRK524303:SRK524333 TBG524303:TBG524333 TLC524303:TLC524333 TUY524303:TUY524333 UEU524303:UEU524333 UOQ524303:UOQ524333 UYM524303:UYM524333 VII524303:VII524333 VSE524303:VSE524333 WCA524303:WCA524333 WLW524303:WLW524333 WVS524303:WVS524333 E589839:E589869 JG589839:JG589869 TC589839:TC589869 ACY589839:ACY589869 AMU589839:AMU589869 AWQ589839:AWQ589869 BGM589839:BGM589869 BQI589839:BQI589869 CAE589839:CAE589869 CKA589839:CKA589869 CTW589839:CTW589869 DDS589839:DDS589869 DNO589839:DNO589869 DXK589839:DXK589869 EHG589839:EHG589869 ERC589839:ERC589869 FAY589839:FAY589869 FKU589839:FKU589869 FUQ589839:FUQ589869 GEM589839:GEM589869 GOI589839:GOI589869 GYE589839:GYE589869 HIA589839:HIA589869 HRW589839:HRW589869 IBS589839:IBS589869 ILO589839:ILO589869 IVK589839:IVK589869 JFG589839:JFG589869 JPC589839:JPC589869 JYY589839:JYY589869 KIU589839:KIU589869 KSQ589839:KSQ589869 LCM589839:LCM589869 LMI589839:LMI589869 LWE589839:LWE589869 MGA589839:MGA589869 MPW589839:MPW589869 MZS589839:MZS589869 NJO589839:NJO589869 NTK589839:NTK589869 ODG589839:ODG589869 ONC589839:ONC589869 OWY589839:OWY589869 PGU589839:PGU589869 PQQ589839:PQQ589869 QAM589839:QAM589869 QKI589839:QKI589869 QUE589839:QUE589869 REA589839:REA589869 RNW589839:RNW589869 RXS589839:RXS589869 SHO589839:SHO589869 SRK589839:SRK589869 TBG589839:TBG589869 TLC589839:TLC589869 TUY589839:TUY589869 UEU589839:UEU589869 UOQ589839:UOQ589869 UYM589839:UYM589869 VII589839:VII589869 VSE589839:VSE589869 WCA589839:WCA589869 WLW589839:WLW589869 WVS589839:WVS589869 E655375:E655405 JG655375:JG655405 TC655375:TC655405 ACY655375:ACY655405 AMU655375:AMU655405 AWQ655375:AWQ655405 BGM655375:BGM655405 BQI655375:BQI655405 CAE655375:CAE655405 CKA655375:CKA655405 CTW655375:CTW655405 DDS655375:DDS655405 DNO655375:DNO655405 DXK655375:DXK655405 EHG655375:EHG655405 ERC655375:ERC655405 FAY655375:FAY655405 FKU655375:FKU655405 FUQ655375:FUQ655405 GEM655375:GEM655405 GOI655375:GOI655405 GYE655375:GYE655405 HIA655375:HIA655405 HRW655375:HRW655405 IBS655375:IBS655405 ILO655375:ILO655405 IVK655375:IVK655405 JFG655375:JFG655405 JPC655375:JPC655405 JYY655375:JYY655405 KIU655375:KIU655405 KSQ655375:KSQ655405 LCM655375:LCM655405 LMI655375:LMI655405 LWE655375:LWE655405 MGA655375:MGA655405 MPW655375:MPW655405 MZS655375:MZS655405 NJO655375:NJO655405 NTK655375:NTK655405 ODG655375:ODG655405 ONC655375:ONC655405 OWY655375:OWY655405 PGU655375:PGU655405 PQQ655375:PQQ655405 QAM655375:QAM655405 QKI655375:QKI655405 QUE655375:QUE655405 REA655375:REA655405 RNW655375:RNW655405 RXS655375:RXS655405 SHO655375:SHO655405 SRK655375:SRK655405 TBG655375:TBG655405 TLC655375:TLC655405 TUY655375:TUY655405 UEU655375:UEU655405 UOQ655375:UOQ655405 UYM655375:UYM655405 VII655375:VII655405 VSE655375:VSE655405 WCA655375:WCA655405 WLW655375:WLW655405 WVS655375:WVS655405 E720911:E720941 JG720911:JG720941 TC720911:TC720941 ACY720911:ACY720941 AMU720911:AMU720941 AWQ720911:AWQ720941 BGM720911:BGM720941 BQI720911:BQI720941 CAE720911:CAE720941 CKA720911:CKA720941 CTW720911:CTW720941 DDS720911:DDS720941 DNO720911:DNO720941 DXK720911:DXK720941 EHG720911:EHG720941 ERC720911:ERC720941 FAY720911:FAY720941 FKU720911:FKU720941 FUQ720911:FUQ720941 GEM720911:GEM720941 GOI720911:GOI720941 GYE720911:GYE720941 HIA720911:HIA720941 HRW720911:HRW720941 IBS720911:IBS720941 ILO720911:ILO720941 IVK720911:IVK720941 JFG720911:JFG720941 JPC720911:JPC720941 JYY720911:JYY720941 KIU720911:KIU720941 KSQ720911:KSQ720941 LCM720911:LCM720941 LMI720911:LMI720941 LWE720911:LWE720941 MGA720911:MGA720941 MPW720911:MPW720941 MZS720911:MZS720941 NJO720911:NJO720941 NTK720911:NTK720941 ODG720911:ODG720941 ONC720911:ONC720941 OWY720911:OWY720941 PGU720911:PGU720941 PQQ720911:PQQ720941 QAM720911:QAM720941 QKI720911:QKI720941 QUE720911:QUE720941 REA720911:REA720941 RNW720911:RNW720941 RXS720911:RXS720941 SHO720911:SHO720941 SRK720911:SRK720941 TBG720911:TBG720941 TLC720911:TLC720941 TUY720911:TUY720941 UEU720911:UEU720941 UOQ720911:UOQ720941 UYM720911:UYM720941 VII720911:VII720941 VSE720911:VSE720941 WCA720911:WCA720941 WLW720911:WLW720941 WVS720911:WVS720941 E786447:E786477 JG786447:JG786477 TC786447:TC786477 ACY786447:ACY786477 AMU786447:AMU786477 AWQ786447:AWQ786477 BGM786447:BGM786477 BQI786447:BQI786477 CAE786447:CAE786477 CKA786447:CKA786477 CTW786447:CTW786477 DDS786447:DDS786477 DNO786447:DNO786477 DXK786447:DXK786477 EHG786447:EHG786477 ERC786447:ERC786477 FAY786447:FAY786477 FKU786447:FKU786477 FUQ786447:FUQ786477 GEM786447:GEM786477 GOI786447:GOI786477 GYE786447:GYE786477 HIA786447:HIA786477 HRW786447:HRW786477 IBS786447:IBS786477 ILO786447:ILO786477 IVK786447:IVK786477 JFG786447:JFG786477 JPC786447:JPC786477 JYY786447:JYY786477 KIU786447:KIU786477 KSQ786447:KSQ786477 LCM786447:LCM786477 LMI786447:LMI786477 LWE786447:LWE786477 MGA786447:MGA786477 MPW786447:MPW786477 MZS786447:MZS786477 NJO786447:NJO786477 NTK786447:NTK786477 ODG786447:ODG786477 ONC786447:ONC786477 OWY786447:OWY786477 PGU786447:PGU786477 PQQ786447:PQQ786477 QAM786447:QAM786477 QKI786447:QKI786477 QUE786447:QUE786477 REA786447:REA786477 RNW786447:RNW786477 RXS786447:RXS786477 SHO786447:SHO786477 SRK786447:SRK786477 TBG786447:TBG786477 TLC786447:TLC786477 TUY786447:TUY786477 UEU786447:UEU786477 UOQ786447:UOQ786477 UYM786447:UYM786477 VII786447:VII786477 VSE786447:VSE786477 WCA786447:WCA786477 WLW786447:WLW786477 WVS786447:WVS786477 E851983:E852013 JG851983:JG852013 TC851983:TC852013 ACY851983:ACY852013 AMU851983:AMU852013 AWQ851983:AWQ852013 BGM851983:BGM852013 BQI851983:BQI852013 CAE851983:CAE852013 CKA851983:CKA852013 CTW851983:CTW852013 DDS851983:DDS852013 DNO851983:DNO852013 DXK851983:DXK852013 EHG851983:EHG852013 ERC851983:ERC852013 FAY851983:FAY852013 FKU851983:FKU852013 FUQ851983:FUQ852013 GEM851983:GEM852013 GOI851983:GOI852013 GYE851983:GYE852013 HIA851983:HIA852013 HRW851983:HRW852013 IBS851983:IBS852013 ILO851983:ILO852013 IVK851983:IVK852013 JFG851983:JFG852013 JPC851983:JPC852013 JYY851983:JYY852013 KIU851983:KIU852013 KSQ851983:KSQ852013 LCM851983:LCM852013 LMI851983:LMI852013 LWE851983:LWE852013 MGA851983:MGA852013 MPW851983:MPW852013 MZS851983:MZS852013 NJO851983:NJO852013 NTK851983:NTK852013 ODG851983:ODG852013 ONC851983:ONC852013 OWY851983:OWY852013 PGU851983:PGU852013 PQQ851983:PQQ852013 QAM851983:QAM852013 QKI851983:QKI852013 QUE851983:QUE852013 REA851983:REA852013 RNW851983:RNW852013 RXS851983:RXS852013 SHO851983:SHO852013 SRK851983:SRK852013 TBG851983:TBG852013 TLC851983:TLC852013 TUY851983:TUY852013 UEU851983:UEU852013 UOQ851983:UOQ852013 UYM851983:UYM852013 VII851983:VII852013 VSE851983:VSE852013 WCA851983:WCA852013 WLW851983:WLW852013 WVS851983:WVS852013 E917519:E917549 JG917519:JG917549 TC917519:TC917549 ACY917519:ACY917549 AMU917519:AMU917549 AWQ917519:AWQ917549 BGM917519:BGM917549 BQI917519:BQI917549 CAE917519:CAE917549 CKA917519:CKA917549 CTW917519:CTW917549 DDS917519:DDS917549 DNO917519:DNO917549 DXK917519:DXK917549 EHG917519:EHG917549 ERC917519:ERC917549 FAY917519:FAY917549 FKU917519:FKU917549 FUQ917519:FUQ917549 GEM917519:GEM917549 GOI917519:GOI917549 GYE917519:GYE917549 HIA917519:HIA917549 HRW917519:HRW917549 IBS917519:IBS917549 ILO917519:ILO917549 IVK917519:IVK917549 JFG917519:JFG917549 JPC917519:JPC917549 JYY917519:JYY917549 KIU917519:KIU917549 KSQ917519:KSQ917549 LCM917519:LCM917549 LMI917519:LMI917549 LWE917519:LWE917549 MGA917519:MGA917549 MPW917519:MPW917549 MZS917519:MZS917549 NJO917519:NJO917549 NTK917519:NTK917549 ODG917519:ODG917549 ONC917519:ONC917549 OWY917519:OWY917549 PGU917519:PGU917549 PQQ917519:PQQ917549 QAM917519:QAM917549 QKI917519:QKI917549 QUE917519:QUE917549 REA917519:REA917549 RNW917519:RNW917549 RXS917519:RXS917549 SHO917519:SHO917549 SRK917519:SRK917549 TBG917519:TBG917549 TLC917519:TLC917549 TUY917519:TUY917549 UEU917519:UEU917549 UOQ917519:UOQ917549 UYM917519:UYM917549 VII917519:VII917549 VSE917519:VSE917549 WCA917519:WCA917549 WLW917519:WLW917549 WVS917519:WVS917549 E983055:E983085 JG983055:JG983085 TC983055:TC983085 ACY983055:ACY983085 AMU983055:AMU983085 AWQ983055:AWQ983085 BGM983055:BGM983085 BQI983055:BQI983085 CAE983055:CAE983085 CKA983055:CKA983085 CTW983055:CTW983085 DDS983055:DDS983085 DNO983055:DNO983085 DXK983055:DXK983085 EHG983055:EHG983085 ERC983055:ERC983085 FAY983055:FAY983085 FKU983055:FKU983085 FUQ983055:FUQ983085 GEM983055:GEM983085 GOI983055:GOI983085 GYE983055:GYE983085 HIA983055:HIA983085 HRW983055:HRW983085 IBS983055:IBS983085 ILO983055:ILO983085 IVK983055:IVK983085 JFG983055:JFG983085 JPC983055:JPC983085 JYY983055:JYY983085 KIU983055:KIU983085 KSQ983055:KSQ983085 LCM983055:LCM983085 LMI983055:LMI983085 LWE983055:LWE983085 MGA983055:MGA983085 MPW983055:MPW983085 MZS983055:MZS983085 NJO983055:NJO983085 NTK983055:NTK983085 ODG983055:ODG983085 ONC983055:ONC983085 OWY983055:OWY983085 PGU983055:PGU983085 PQQ983055:PQQ983085 QAM983055:QAM983085 QKI983055:QKI983085 QUE983055:QUE983085 REA983055:REA983085 RNW983055:RNW983085 RXS983055:RXS983085 SHO983055:SHO983085 SRK983055:SRK983085 TBG983055:TBG983085 TLC983055:TLC983085 TUY983055:TUY983085 UEU983055:UEU983085 UOQ983055:UOQ983085 UYM983055:UYM983085 VII983055:VII983085 VSE983055:VSE983085 WCA983055:WCA983085 WLW983055:WLW983085 WVS983055:WVS983085 WVR34:WVR43 WLV34:WLV43 WBZ34:WBZ43 VSD34:VSD43 VIH34:VIH43 UYL34:UYL43 UOP34:UOP43 UET34:UET43 TUX34:TUX43 TLB34:TLB43 TBF34:TBF43 SRJ34:SRJ43 SHN34:SHN43 RXR34:RXR43 RNV34:RNV43 RDZ34:RDZ43 QUD34:QUD43 QKH34:QKH43 QAL34:QAL43 PQP34:PQP43 PGT34:PGT43 OWX34:OWX43 ONB34:ONB43 ODF34:ODF43 NTJ34:NTJ43 NJN34:NJN43 MZR34:MZR43 MPV34:MPV43 MFZ34:MFZ43 LWD34:LWD43 LMH34:LMH43 LCL34:LCL43 KSP34:KSP43 KIT34:KIT43 JYX34:JYX43 JPB34:JPB43 JFF34:JFF43 IVJ34:IVJ43 ILN34:ILN43 IBR34:IBR43 HRV34:HRV43 HHZ34:HHZ43 GYD34:GYD43 GOH34:GOH43 GEL34:GEL43 FUP34:FUP43 FKT34:FKT43 FAX34:FAX43 ERB34:ERB43 EHF34:EHF43 DXJ34:DXJ43 DNN34:DNN43 DDR34:DDR43 CTV34:CTV43 CJZ34:CJZ43 CAD34:CAD43 BQH34:BQH43 BGL34:BGL43 AWP34:AWP43 AMT34:AMT43 ACX34:ACX43 TB34:TB43 JF34:JF43 D34:D43" xr:uid="{00000000-0002-0000-2A00-000004000000}">
      <formula1>"PD,ID,OST"</formula1>
    </dataValidation>
    <dataValidation type="list" allowBlank="1" showInputMessage="1" showErrorMessage="1" sqref="F65551:F65581 JH65551:JH65581 TD65551:TD65581 ACZ65551:ACZ65581 AMV65551:AMV65581 AWR65551:AWR65581 BGN65551:BGN65581 BQJ65551:BQJ65581 CAF65551:CAF65581 CKB65551:CKB65581 CTX65551:CTX65581 DDT65551:DDT65581 DNP65551:DNP65581 DXL65551:DXL65581 EHH65551:EHH65581 ERD65551:ERD65581 FAZ65551:FAZ65581 FKV65551:FKV65581 FUR65551:FUR65581 GEN65551:GEN65581 GOJ65551:GOJ65581 GYF65551:GYF65581 HIB65551:HIB65581 HRX65551:HRX65581 IBT65551:IBT65581 ILP65551:ILP65581 IVL65551:IVL65581 JFH65551:JFH65581 JPD65551:JPD65581 JYZ65551:JYZ65581 KIV65551:KIV65581 KSR65551:KSR65581 LCN65551:LCN65581 LMJ65551:LMJ65581 LWF65551:LWF65581 MGB65551:MGB65581 MPX65551:MPX65581 MZT65551:MZT65581 NJP65551:NJP65581 NTL65551:NTL65581 ODH65551:ODH65581 OND65551:OND65581 OWZ65551:OWZ65581 PGV65551:PGV65581 PQR65551:PQR65581 QAN65551:QAN65581 QKJ65551:QKJ65581 QUF65551:QUF65581 REB65551:REB65581 RNX65551:RNX65581 RXT65551:RXT65581 SHP65551:SHP65581 SRL65551:SRL65581 TBH65551:TBH65581 TLD65551:TLD65581 TUZ65551:TUZ65581 UEV65551:UEV65581 UOR65551:UOR65581 UYN65551:UYN65581 VIJ65551:VIJ65581 VSF65551:VSF65581 WCB65551:WCB65581 WLX65551:WLX65581 WVT65551:WVT65581 F131087:F131117 JH131087:JH131117 TD131087:TD131117 ACZ131087:ACZ131117 AMV131087:AMV131117 AWR131087:AWR131117 BGN131087:BGN131117 BQJ131087:BQJ131117 CAF131087:CAF131117 CKB131087:CKB131117 CTX131087:CTX131117 DDT131087:DDT131117 DNP131087:DNP131117 DXL131087:DXL131117 EHH131087:EHH131117 ERD131087:ERD131117 FAZ131087:FAZ131117 FKV131087:FKV131117 FUR131087:FUR131117 GEN131087:GEN131117 GOJ131087:GOJ131117 GYF131087:GYF131117 HIB131087:HIB131117 HRX131087:HRX131117 IBT131087:IBT131117 ILP131087:ILP131117 IVL131087:IVL131117 JFH131087:JFH131117 JPD131087:JPD131117 JYZ131087:JYZ131117 KIV131087:KIV131117 KSR131087:KSR131117 LCN131087:LCN131117 LMJ131087:LMJ131117 LWF131087:LWF131117 MGB131087:MGB131117 MPX131087:MPX131117 MZT131087:MZT131117 NJP131087:NJP131117 NTL131087:NTL131117 ODH131087:ODH131117 OND131087:OND131117 OWZ131087:OWZ131117 PGV131087:PGV131117 PQR131087:PQR131117 QAN131087:QAN131117 QKJ131087:QKJ131117 QUF131087:QUF131117 REB131087:REB131117 RNX131087:RNX131117 RXT131087:RXT131117 SHP131087:SHP131117 SRL131087:SRL131117 TBH131087:TBH131117 TLD131087:TLD131117 TUZ131087:TUZ131117 UEV131087:UEV131117 UOR131087:UOR131117 UYN131087:UYN131117 VIJ131087:VIJ131117 VSF131087:VSF131117 WCB131087:WCB131117 WLX131087:WLX131117 WVT131087:WVT131117 F196623:F196653 JH196623:JH196653 TD196623:TD196653 ACZ196623:ACZ196653 AMV196623:AMV196653 AWR196623:AWR196653 BGN196623:BGN196653 BQJ196623:BQJ196653 CAF196623:CAF196653 CKB196623:CKB196653 CTX196623:CTX196653 DDT196623:DDT196653 DNP196623:DNP196653 DXL196623:DXL196653 EHH196623:EHH196653 ERD196623:ERD196653 FAZ196623:FAZ196653 FKV196623:FKV196653 FUR196623:FUR196653 GEN196623:GEN196653 GOJ196623:GOJ196653 GYF196623:GYF196653 HIB196623:HIB196653 HRX196623:HRX196653 IBT196623:IBT196653 ILP196623:ILP196653 IVL196623:IVL196653 JFH196623:JFH196653 JPD196623:JPD196653 JYZ196623:JYZ196653 KIV196623:KIV196653 KSR196623:KSR196653 LCN196623:LCN196653 LMJ196623:LMJ196653 LWF196623:LWF196653 MGB196623:MGB196653 MPX196623:MPX196653 MZT196623:MZT196653 NJP196623:NJP196653 NTL196623:NTL196653 ODH196623:ODH196653 OND196623:OND196653 OWZ196623:OWZ196653 PGV196623:PGV196653 PQR196623:PQR196653 QAN196623:QAN196653 QKJ196623:QKJ196653 QUF196623:QUF196653 REB196623:REB196653 RNX196623:RNX196653 RXT196623:RXT196653 SHP196623:SHP196653 SRL196623:SRL196653 TBH196623:TBH196653 TLD196623:TLD196653 TUZ196623:TUZ196653 UEV196623:UEV196653 UOR196623:UOR196653 UYN196623:UYN196653 VIJ196623:VIJ196653 VSF196623:VSF196653 WCB196623:WCB196653 WLX196623:WLX196653 WVT196623:WVT196653 F262159:F262189 JH262159:JH262189 TD262159:TD262189 ACZ262159:ACZ262189 AMV262159:AMV262189 AWR262159:AWR262189 BGN262159:BGN262189 BQJ262159:BQJ262189 CAF262159:CAF262189 CKB262159:CKB262189 CTX262159:CTX262189 DDT262159:DDT262189 DNP262159:DNP262189 DXL262159:DXL262189 EHH262159:EHH262189 ERD262159:ERD262189 FAZ262159:FAZ262189 FKV262159:FKV262189 FUR262159:FUR262189 GEN262159:GEN262189 GOJ262159:GOJ262189 GYF262159:GYF262189 HIB262159:HIB262189 HRX262159:HRX262189 IBT262159:IBT262189 ILP262159:ILP262189 IVL262159:IVL262189 JFH262159:JFH262189 JPD262159:JPD262189 JYZ262159:JYZ262189 KIV262159:KIV262189 KSR262159:KSR262189 LCN262159:LCN262189 LMJ262159:LMJ262189 LWF262159:LWF262189 MGB262159:MGB262189 MPX262159:MPX262189 MZT262159:MZT262189 NJP262159:NJP262189 NTL262159:NTL262189 ODH262159:ODH262189 OND262159:OND262189 OWZ262159:OWZ262189 PGV262159:PGV262189 PQR262159:PQR262189 QAN262159:QAN262189 QKJ262159:QKJ262189 QUF262159:QUF262189 REB262159:REB262189 RNX262159:RNX262189 RXT262159:RXT262189 SHP262159:SHP262189 SRL262159:SRL262189 TBH262159:TBH262189 TLD262159:TLD262189 TUZ262159:TUZ262189 UEV262159:UEV262189 UOR262159:UOR262189 UYN262159:UYN262189 VIJ262159:VIJ262189 VSF262159:VSF262189 WCB262159:WCB262189 WLX262159:WLX262189 WVT262159:WVT262189 F327695:F327725 JH327695:JH327725 TD327695:TD327725 ACZ327695:ACZ327725 AMV327695:AMV327725 AWR327695:AWR327725 BGN327695:BGN327725 BQJ327695:BQJ327725 CAF327695:CAF327725 CKB327695:CKB327725 CTX327695:CTX327725 DDT327695:DDT327725 DNP327695:DNP327725 DXL327695:DXL327725 EHH327695:EHH327725 ERD327695:ERD327725 FAZ327695:FAZ327725 FKV327695:FKV327725 FUR327695:FUR327725 GEN327695:GEN327725 GOJ327695:GOJ327725 GYF327695:GYF327725 HIB327695:HIB327725 HRX327695:HRX327725 IBT327695:IBT327725 ILP327695:ILP327725 IVL327695:IVL327725 JFH327695:JFH327725 JPD327695:JPD327725 JYZ327695:JYZ327725 KIV327695:KIV327725 KSR327695:KSR327725 LCN327695:LCN327725 LMJ327695:LMJ327725 LWF327695:LWF327725 MGB327695:MGB327725 MPX327695:MPX327725 MZT327695:MZT327725 NJP327695:NJP327725 NTL327695:NTL327725 ODH327695:ODH327725 OND327695:OND327725 OWZ327695:OWZ327725 PGV327695:PGV327725 PQR327695:PQR327725 QAN327695:QAN327725 QKJ327695:QKJ327725 QUF327695:QUF327725 REB327695:REB327725 RNX327695:RNX327725 RXT327695:RXT327725 SHP327695:SHP327725 SRL327695:SRL327725 TBH327695:TBH327725 TLD327695:TLD327725 TUZ327695:TUZ327725 UEV327695:UEV327725 UOR327695:UOR327725 UYN327695:UYN327725 VIJ327695:VIJ327725 VSF327695:VSF327725 WCB327695:WCB327725 WLX327695:WLX327725 WVT327695:WVT327725 F393231:F393261 JH393231:JH393261 TD393231:TD393261 ACZ393231:ACZ393261 AMV393231:AMV393261 AWR393231:AWR393261 BGN393231:BGN393261 BQJ393231:BQJ393261 CAF393231:CAF393261 CKB393231:CKB393261 CTX393231:CTX393261 DDT393231:DDT393261 DNP393231:DNP393261 DXL393231:DXL393261 EHH393231:EHH393261 ERD393231:ERD393261 FAZ393231:FAZ393261 FKV393231:FKV393261 FUR393231:FUR393261 GEN393231:GEN393261 GOJ393231:GOJ393261 GYF393231:GYF393261 HIB393231:HIB393261 HRX393231:HRX393261 IBT393231:IBT393261 ILP393231:ILP393261 IVL393231:IVL393261 JFH393231:JFH393261 JPD393231:JPD393261 JYZ393231:JYZ393261 KIV393231:KIV393261 KSR393231:KSR393261 LCN393231:LCN393261 LMJ393231:LMJ393261 LWF393231:LWF393261 MGB393231:MGB393261 MPX393231:MPX393261 MZT393231:MZT393261 NJP393231:NJP393261 NTL393231:NTL393261 ODH393231:ODH393261 OND393231:OND393261 OWZ393231:OWZ393261 PGV393231:PGV393261 PQR393231:PQR393261 QAN393231:QAN393261 QKJ393231:QKJ393261 QUF393231:QUF393261 REB393231:REB393261 RNX393231:RNX393261 RXT393231:RXT393261 SHP393231:SHP393261 SRL393231:SRL393261 TBH393231:TBH393261 TLD393231:TLD393261 TUZ393231:TUZ393261 UEV393231:UEV393261 UOR393231:UOR393261 UYN393231:UYN393261 VIJ393231:VIJ393261 VSF393231:VSF393261 WCB393231:WCB393261 WLX393231:WLX393261 WVT393231:WVT393261 F458767:F458797 JH458767:JH458797 TD458767:TD458797 ACZ458767:ACZ458797 AMV458767:AMV458797 AWR458767:AWR458797 BGN458767:BGN458797 BQJ458767:BQJ458797 CAF458767:CAF458797 CKB458767:CKB458797 CTX458767:CTX458797 DDT458767:DDT458797 DNP458767:DNP458797 DXL458767:DXL458797 EHH458767:EHH458797 ERD458767:ERD458797 FAZ458767:FAZ458797 FKV458767:FKV458797 FUR458767:FUR458797 GEN458767:GEN458797 GOJ458767:GOJ458797 GYF458767:GYF458797 HIB458767:HIB458797 HRX458767:HRX458797 IBT458767:IBT458797 ILP458767:ILP458797 IVL458767:IVL458797 JFH458767:JFH458797 JPD458767:JPD458797 JYZ458767:JYZ458797 KIV458767:KIV458797 KSR458767:KSR458797 LCN458767:LCN458797 LMJ458767:LMJ458797 LWF458767:LWF458797 MGB458767:MGB458797 MPX458767:MPX458797 MZT458767:MZT458797 NJP458767:NJP458797 NTL458767:NTL458797 ODH458767:ODH458797 OND458767:OND458797 OWZ458767:OWZ458797 PGV458767:PGV458797 PQR458767:PQR458797 QAN458767:QAN458797 QKJ458767:QKJ458797 QUF458767:QUF458797 REB458767:REB458797 RNX458767:RNX458797 RXT458767:RXT458797 SHP458767:SHP458797 SRL458767:SRL458797 TBH458767:TBH458797 TLD458767:TLD458797 TUZ458767:TUZ458797 UEV458767:UEV458797 UOR458767:UOR458797 UYN458767:UYN458797 VIJ458767:VIJ458797 VSF458767:VSF458797 WCB458767:WCB458797 WLX458767:WLX458797 WVT458767:WVT458797 F524303:F524333 JH524303:JH524333 TD524303:TD524333 ACZ524303:ACZ524333 AMV524303:AMV524333 AWR524303:AWR524333 BGN524303:BGN524333 BQJ524303:BQJ524333 CAF524303:CAF524333 CKB524303:CKB524333 CTX524303:CTX524333 DDT524303:DDT524333 DNP524303:DNP524333 DXL524303:DXL524333 EHH524303:EHH524333 ERD524303:ERD524333 FAZ524303:FAZ524333 FKV524303:FKV524333 FUR524303:FUR524333 GEN524303:GEN524333 GOJ524303:GOJ524333 GYF524303:GYF524333 HIB524303:HIB524333 HRX524303:HRX524333 IBT524303:IBT524333 ILP524303:ILP524333 IVL524303:IVL524333 JFH524303:JFH524333 JPD524303:JPD524333 JYZ524303:JYZ524333 KIV524303:KIV524333 KSR524303:KSR524333 LCN524303:LCN524333 LMJ524303:LMJ524333 LWF524303:LWF524333 MGB524303:MGB524333 MPX524303:MPX524333 MZT524303:MZT524333 NJP524303:NJP524333 NTL524303:NTL524333 ODH524303:ODH524333 OND524303:OND524333 OWZ524303:OWZ524333 PGV524303:PGV524333 PQR524303:PQR524333 QAN524303:QAN524333 QKJ524303:QKJ524333 QUF524303:QUF524333 REB524303:REB524333 RNX524303:RNX524333 RXT524303:RXT524333 SHP524303:SHP524333 SRL524303:SRL524333 TBH524303:TBH524333 TLD524303:TLD524333 TUZ524303:TUZ524333 UEV524303:UEV524333 UOR524303:UOR524333 UYN524303:UYN524333 VIJ524303:VIJ524333 VSF524303:VSF524333 WCB524303:WCB524333 WLX524303:WLX524333 WVT524303:WVT524333 F589839:F589869 JH589839:JH589869 TD589839:TD589869 ACZ589839:ACZ589869 AMV589839:AMV589869 AWR589839:AWR589869 BGN589839:BGN589869 BQJ589839:BQJ589869 CAF589839:CAF589869 CKB589839:CKB589869 CTX589839:CTX589869 DDT589839:DDT589869 DNP589839:DNP589869 DXL589839:DXL589869 EHH589839:EHH589869 ERD589839:ERD589869 FAZ589839:FAZ589869 FKV589839:FKV589869 FUR589839:FUR589869 GEN589839:GEN589869 GOJ589839:GOJ589869 GYF589839:GYF589869 HIB589839:HIB589869 HRX589839:HRX589869 IBT589839:IBT589869 ILP589839:ILP589869 IVL589839:IVL589869 JFH589839:JFH589869 JPD589839:JPD589869 JYZ589839:JYZ589869 KIV589839:KIV589869 KSR589839:KSR589869 LCN589839:LCN589869 LMJ589839:LMJ589869 LWF589839:LWF589869 MGB589839:MGB589869 MPX589839:MPX589869 MZT589839:MZT589869 NJP589839:NJP589869 NTL589839:NTL589869 ODH589839:ODH589869 OND589839:OND589869 OWZ589839:OWZ589869 PGV589839:PGV589869 PQR589839:PQR589869 QAN589839:QAN589869 QKJ589839:QKJ589869 QUF589839:QUF589869 REB589839:REB589869 RNX589839:RNX589869 RXT589839:RXT589869 SHP589839:SHP589869 SRL589839:SRL589869 TBH589839:TBH589869 TLD589839:TLD589869 TUZ589839:TUZ589869 UEV589839:UEV589869 UOR589839:UOR589869 UYN589839:UYN589869 VIJ589839:VIJ589869 VSF589839:VSF589869 WCB589839:WCB589869 WLX589839:WLX589869 WVT589839:WVT589869 F655375:F655405 JH655375:JH655405 TD655375:TD655405 ACZ655375:ACZ655405 AMV655375:AMV655405 AWR655375:AWR655405 BGN655375:BGN655405 BQJ655375:BQJ655405 CAF655375:CAF655405 CKB655375:CKB655405 CTX655375:CTX655405 DDT655375:DDT655405 DNP655375:DNP655405 DXL655375:DXL655405 EHH655375:EHH655405 ERD655375:ERD655405 FAZ655375:FAZ655405 FKV655375:FKV655405 FUR655375:FUR655405 GEN655375:GEN655405 GOJ655375:GOJ655405 GYF655375:GYF655405 HIB655375:HIB655405 HRX655375:HRX655405 IBT655375:IBT655405 ILP655375:ILP655405 IVL655375:IVL655405 JFH655375:JFH655405 JPD655375:JPD655405 JYZ655375:JYZ655405 KIV655375:KIV655405 KSR655375:KSR655405 LCN655375:LCN655405 LMJ655375:LMJ655405 LWF655375:LWF655405 MGB655375:MGB655405 MPX655375:MPX655405 MZT655375:MZT655405 NJP655375:NJP655405 NTL655375:NTL655405 ODH655375:ODH655405 OND655375:OND655405 OWZ655375:OWZ655405 PGV655375:PGV655405 PQR655375:PQR655405 QAN655375:QAN655405 QKJ655375:QKJ655405 QUF655375:QUF655405 REB655375:REB655405 RNX655375:RNX655405 RXT655375:RXT655405 SHP655375:SHP655405 SRL655375:SRL655405 TBH655375:TBH655405 TLD655375:TLD655405 TUZ655375:TUZ655405 UEV655375:UEV655405 UOR655375:UOR655405 UYN655375:UYN655405 VIJ655375:VIJ655405 VSF655375:VSF655405 WCB655375:WCB655405 WLX655375:WLX655405 WVT655375:WVT655405 F720911:F720941 JH720911:JH720941 TD720911:TD720941 ACZ720911:ACZ720941 AMV720911:AMV720941 AWR720911:AWR720941 BGN720911:BGN720941 BQJ720911:BQJ720941 CAF720911:CAF720941 CKB720911:CKB720941 CTX720911:CTX720941 DDT720911:DDT720941 DNP720911:DNP720941 DXL720911:DXL720941 EHH720911:EHH720941 ERD720911:ERD720941 FAZ720911:FAZ720941 FKV720911:FKV720941 FUR720911:FUR720941 GEN720911:GEN720941 GOJ720911:GOJ720941 GYF720911:GYF720941 HIB720911:HIB720941 HRX720911:HRX720941 IBT720911:IBT720941 ILP720911:ILP720941 IVL720911:IVL720941 JFH720911:JFH720941 JPD720911:JPD720941 JYZ720911:JYZ720941 KIV720911:KIV720941 KSR720911:KSR720941 LCN720911:LCN720941 LMJ720911:LMJ720941 LWF720911:LWF720941 MGB720911:MGB720941 MPX720911:MPX720941 MZT720911:MZT720941 NJP720911:NJP720941 NTL720911:NTL720941 ODH720911:ODH720941 OND720911:OND720941 OWZ720911:OWZ720941 PGV720911:PGV720941 PQR720911:PQR720941 QAN720911:QAN720941 QKJ720911:QKJ720941 QUF720911:QUF720941 REB720911:REB720941 RNX720911:RNX720941 RXT720911:RXT720941 SHP720911:SHP720941 SRL720911:SRL720941 TBH720911:TBH720941 TLD720911:TLD720941 TUZ720911:TUZ720941 UEV720911:UEV720941 UOR720911:UOR720941 UYN720911:UYN720941 VIJ720911:VIJ720941 VSF720911:VSF720941 WCB720911:WCB720941 WLX720911:WLX720941 WVT720911:WVT720941 F786447:F786477 JH786447:JH786477 TD786447:TD786477 ACZ786447:ACZ786477 AMV786447:AMV786477 AWR786447:AWR786477 BGN786447:BGN786477 BQJ786447:BQJ786477 CAF786447:CAF786477 CKB786447:CKB786477 CTX786447:CTX786477 DDT786447:DDT786477 DNP786447:DNP786477 DXL786447:DXL786477 EHH786447:EHH786477 ERD786447:ERD786477 FAZ786447:FAZ786477 FKV786447:FKV786477 FUR786447:FUR786477 GEN786447:GEN786477 GOJ786447:GOJ786477 GYF786447:GYF786477 HIB786447:HIB786477 HRX786447:HRX786477 IBT786447:IBT786477 ILP786447:ILP786477 IVL786447:IVL786477 JFH786447:JFH786477 JPD786447:JPD786477 JYZ786447:JYZ786477 KIV786447:KIV786477 KSR786447:KSR786477 LCN786447:LCN786477 LMJ786447:LMJ786477 LWF786447:LWF786477 MGB786447:MGB786477 MPX786447:MPX786477 MZT786447:MZT786477 NJP786447:NJP786477 NTL786447:NTL786477 ODH786447:ODH786477 OND786447:OND786477 OWZ786447:OWZ786477 PGV786447:PGV786477 PQR786447:PQR786477 QAN786447:QAN786477 QKJ786447:QKJ786477 QUF786447:QUF786477 REB786447:REB786477 RNX786447:RNX786477 RXT786447:RXT786477 SHP786447:SHP786477 SRL786447:SRL786477 TBH786447:TBH786477 TLD786447:TLD786477 TUZ786447:TUZ786477 UEV786447:UEV786477 UOR786447:UOR786477 UYN786447:UYN786477 VIJ786447:VIJ786477 VSF786447:VSF786477 WCB786447:WCB786477 WLX786447:WLX786477 WVT786447:WVT786477 F851983:F852013 JH851983:JH852013 TD851983:TD852013 ACZ851983:ACZ852013 AMV851983:AMV852013 AWR851983:AWR852013 BGN851983:BGN852013 BQJ851983:BQJ852013 CAF851983:CAF852013 CKB851983:CKB852013 CTX851983:CTX852013 DDT851983:DDT852013 DNP851983:DNP852013 DXL851983:DXL852013 EHH851983:EHH852013 ERD851983:ERD852013 FAZ851983:FAZ852013 FKV851983:FKV852013 FUR851983:FUR852013 GEN851983:GEN852013 GOJ851983:GOJ852013 GYF851983:GYF852013 HIB851983:HIB852013 HRX851983:HRX852013 IBT851983:IBT852013 ILP851983:ILP852013 IVL851983:IVL852013 JFH851983:JFH852013 JPD851983:JPD852013 JYZ851983:JYZ852013 KIV851983:KIV852013 KSR851983:KSR852013 LCN851983:LCN852013 LMJ851983:LMJ852013 LWF851983:LWF852013 MGB851983:MGB852013 MPX851983:MPX852013 MZT851983:MZT852013 NJP851983:NJP852013 NTL851983:NTL852013 ODH851983:ODH852013 OND851983:OND852013 OWZ851983:OWZ852013 PGV851983:PGV852013 PQR851983:PQR852013 QAN851983:QAN852013 QKJ851983:QKJ852013 QUF851983:QUF852013 REB851983:REB852013 RNX851983:RNX852013 RXT851983:RXT852013 SHP851983:SHP852013 SRL851983:SRL852013 TBH851983:TBH852013 TLD851983:TLD852013 TUZ851983:TUZ852013 UEV851983:UEV852013 UOR851983:UOR852013 UYN851983:UYN852013 VIJ851983:VIJ852013 VSF851983:VSF852013 WCB851983:WCB852013 WLX851983:WLX852013 WVT851983:WVT852013 F917519:F917549 JH917519:JH917549 TD917519:TD917549 ACZ917519:ACZ917549 AMV917519:AMV917549 AWR917519:AWR917549 BGN917519:BGN917549 BQJ917519:BQJ917549 CAF917519:CAF917549 CKB917519:CKB917549 CTX917519:CTX917549 DDT917519:DDT917549 DNP917519:DNP917549 DXL917519:DXL917549 EHH917519:EHH917549 ERD917519:ERD917549 FAZ917519:FAZ917549 FKV917519:FKV917549 FUR917519:FUR917549 GEN917519:GEN917549 GOJ917519:GOJ917549 GYF917519:GYF917549 HIB917519:HIB917549 HRX917519:HRX917549 IBT917519:IBT917549 ILP917519:ILP917549 IVL917519:IVL917549 JFH917519:JFH917549 JPD917519:JPD917549 JYZ917519:JYZ917549 KIV917519:KIV917549 KSR917519:KSR917549 LCN917519:LCN917549 LMJ917519:LMJ917549 LWF917519:LWF917549 MGB917519:MGB917549 MPX917519:MPX917549 MZT917519:MZT917549 NJP917519:NJP917549 NTL917519:NTL917549 ODH917519:ODH917549 OND917519:OND917549 OWZ917519:OWZ917549 PGV917519:PGV917549 PQR917519:PQR917549 QAN917519:QAN917549 QKJ917519:QKJ917549 QUF917519:QUF917549 REB917519:REB917549 RNX917519:RNX917549 RXT917519:RXT917549 SHP917519:SHP917549 SRL917519:SRL917549 TBH917519:TBH917549 TLD917519:TLD917549 TUZ917519:TUZ917549 UEV917519:UEV917549 UOR917519:UOR917549 UYN917519:UYN917549 VIJ917519:VIJ917549 VSF917519:VSF917549 WCB917519:WCB917549 WLX917519:WLX917549 WVT917519:WVT917549 F983055:F983085 JH983055:JH983085 TD983055:TD983085 ACZ983055:ACZ983085 AMV983055:AMV983085 AWR983055:AWR983085 BGN983055:BGN983085 BQJ983055:BQJ983085 CAF983055:CAF983085 CKB983055:CKB983085 CTX983055:CTX983085 DDT983055:DDT983085 DNP983055:DNP983085 DXL983055:DXL983085 EHH983055:EHH983085 ERD983055:ERD983085 FAZ983055:FAZ983085 FKV983055:FKV983085 FUR983055:FUR983085 GEN983055:GEN983085 GOJ983055:GOJ983085 GYF983055:GYF983085 HIB983055:HIB983085 HRX983055:HRX983085 IBT983055:IBT983085 ILP983055:ILP983085 IVL983055:IVL983085 JFH983055:JFH983085 JPD983055:JPD983085 JYZ983055:JYZ983085 KIV983055:KIV983085 KSR983055:KSR983085 LCN983055:LCN983085 LMJ983055:LMJ983085 LWF983055:LWF983085 MGB983055:MGB983085 MPX983055:MPX983085 MZT983055:MZT983085 NJP983055:NJP983085 NTL983055:NTL983085 ODH983055:ODH983085 OND983055:OND983085 OWZ983055:OWZ983085 PGV983055:PGV983085 PQR983055:PQR983085 QAN983055:QAN983085 QKJ983055:QKJ983085 QUF983055:QUF983085 REB983055:REB983085 RNX983055:RNX983085 RXT983055:RXT983085 SHP983055:SHP983085 SRL983055:SRL983085 TBH983055:TBH983085 TLD983055:TLD983085 TUZ983055:TUZ983085 UEV983055:UEV983085 UOR983055:UOR983085 UYN983055:UYN983085 VIJ983055:VIJ983085 VSF983055:VSF983085 WCB983055:WCB983085 WLX983055:WLX983085 WVT983055:WVT983085 WVS34:WVS43 WLW34:WLW43 WCA34:WCA43 VSE34:VSE43 VII34:VII43 UYM34:UYM43 UOQ34:UOQ43 UEU34:UEU43 TUY34:TUY43 TLC34:TLC43 TBG34:TBG43 SRK34:SRK43 SHO34:SHO43 RXS34:RXS43 RNW34:RNW43 REA34:REA43 QUE34:QUE43 QKI34:QKI43 QAM34:QAM43 PQQ34:PQQ43 PGU34:PGU43 OWY34:OWY43 ONC34:ONC43 ODG34:ODG43 NTK34:NTK43 NJO34:NJO43 MZS34:MZS43 MPW34:MPW43 MGA34:MGA43 LWE34:LWE43 LMI34:LMI43 LCM34:LCM43 KSQ34:KSQ43 KIU34:KIU43 JYY34:JYY43 JPC34:JPC43 JFG34:JFG43 IVK34:IVK43 ILO34:ILO43 IBS34:IBS43 HRW34:HRW43 HIA34:HIA43 GYE34:GYE43 GOI34:GOI43 GEM34:GEM43 FUQ34:FUQ43 FKU34:FKU43 FAY34:FAY43 ERC34:ERC43 EHG34:EHG43 DXK34:DXK43 DNO34:DNO43 DDS34:DDS43 CTW34:CTW43 CKA34:CKA43 CAE34:CAE43 BQI34:BQI43 BGM34:BGM43 AWQ34:AWQ43 AMU34:AMU43 ACY34:ACY43 TC34:TC43 JG34:JG43 E34:E43" xr:uid="{00000000-0002-0000-2A00-000005000000}">
      <formula1>"AKC,UIF,OSTVL"</formula1>
    </dataValidation>
    <dataValidation type="list" allowBlank="1" showInputMessage="1" showErrorMessage="1" sqref="WVU983055:WVU983085 G65551:G65581 JI65551:JI65581 TE65551:TE65581 ADA65551:ADA65581 AMW65551:AMW65581 AWS65551:AWS65581 BGO65551:BGO65581 BQK65551:BQK65581 CAG65551:CAG65581 CKC65551:CKC65581 CTY65551:CTY65581 DDU65551:DDU65581 DNQ65551:DNQ65581 DXM65551:DXM65581 EHI65551:EHI65581 ERE65551:ERE65581 FBA65551:FBA65581 FKW65551:FKW65581 FUS65551:FUS65581 GEO65551:GEO65581 GOK65551:GOK65581 GYG65551:GYG65581 HIC65551:HIC65581 HRY65551:HRY65581 IBU65551:IBU65581 ILQ65551:ILQ65581 IVM65551:IVM65581 JFI65551:JFI65581 JPE65551:JPE65581 JZA65551:JZA65581 KIW65551:KIW65581 KSS65551:KSS65581 LCO65551:LCO65581 LMK65551:LMK65581 LWG65551:LWG65581 MGC65551:MGC65581 MPY65551:MPY65581 MZU65551:MZU65581 NJQ65551:NJQ65581 NTM65551:NTM65581 ODI65551:ODI65581 ONE65551:ONE65581 OXA65551:OXA65581 PGW65551:PGW65581 PQS65551:PQS65581 QAO65551:QAO65581 QKK65551:QKK65581 QUG65551:QUG65581 REC65551:REC65581 RNY65551:RNY65581 RXU65551:RXU65581 SHQ65551:SHQ65581 SRM65551:SRM65581 TBI65551:TBI65581 TLE65551:TLE65581 TVA65551:TVA65581 UEW65551:UEW65581 UOS65551:UOS65581 UYO65551:UYO65581 VIK65551:VIK65581 VSG65551:VSG65581 WCC65551:WCC65581 WLY65551:WLY65581 WVU65551:WVU65581 G131087:G131117 JI131087:JI131117 TE131087:TE131117 ADA131087:ADA131117 AMW131087:AMW131117 AWS131087:AWS131117 BGO131087:BGO131117 BQK131087:BQK131117 CAG131087:CAG131117 CKC131087:CKC131117 CTY131087:CTY131117 DDU131087:DDU131117 DNQ131087:DNQ131117 DXM131087:DXM131117 EHI131087:EHI131117 ERE131087:ERE131117 FBA131087:FBA131117 FKW131087:FKW131117 FUS131087:FUS131117 GEO131087:GEO131117 GOK131087:GOK131117 GYG131087:GYG131117 HIC131087:HIC131117 HRY131087:HRY131117 IBU131087:IBU131117 ILQ131087:ILQ131117 IVM131087:IVM131117 JFI131087:JFI131117 JPE131087:JPE131117 JZA131087:JZA131117 KIW131087:KIW131117 KSS131087:KSS131117 LCO131087:LCO131117 LMK131087:LMK131117 LWG131087:LWG131117 MGC131087:MGC131117 MPY131087:MPY131117 MZU131087:MZU131117 NJQ131087:NJQ131117 NTM131087:NTM131117 ODI131087:ODI131117 ONE131087:ONE131117 OXA131087:OXA131117 PGW131087:PGW131117 PQS131087:PQS131117 QAO131087:QAO131117 QKK131087:QKK131117 QUG131087:QUG131117 REC131087:REC131117 RNY131087:RNY131117 RXU131087:RXU131117 SHQ131087:SHQ131117 SRM131087:SRM131117 TBI131087:TBI131117 TLE131087:TLE131117 TVA131087:TVA131117 UEW131087:UEW131117 UOS131087:UOS131117 UYO131087:UYO131117 VIK131087:VIK131117 VSG131087:VSG131117 WCC131087:WCC131117 WLY131087:WLY131117 WVU131087:WVU131117 G196623:G196653 JI196623:JI196653 TE196623:TE196653 ADA196623:ADA196653 AMW196623:AMW196653 AWS196623:AWS196653 BGO196623:BGO196653 BQK196623:BQK196653 CAG196623:CAG196653 CKC196623:CKC196653 CTY196623:CTY196653 DDU196623:DDU196653 DNQ196623:DNQ196653 DXM196623:DXM196653 EHI196623:EHI196653 ERE196623:ERE196653 FBA196623:FBA196653 FKW196623:FKW196653 FUS196623:FUS196653 GEO196623:GEO196653 GOK196623:GOK196653 GYG196623:GYG196653 HIC196623:HIC196653 HRY196623:HRY196653 IBU196623:IBU196653 ILQ196623:ILQ196653 IVM196623:IVM196653 JFI196623:JFI196653 JPE196623:JPE196653 JZA196623:JZA196653 KIW196623:KIW196653 KSS196623:KSS196653 LCO196623:LCO196653 LMK196623:LMK196653 LWG196623:LWG196653 MGC196623:MGC196653 MPY196623:MPY196653 MZU196623:MZU196653 NJQ196623:NJQ196653 NTM196623:NTM196653 ODI196623:ODI196653 ONE196623:ONE196653 OXA196623:OXA196653 PGW196623:PGW196653 PQS196623:PQS196653 QAO196623:QAO196653 QKK196623:QKK196653 QUG196623:QUG196653 REC196623:REC196653 RNY196623:RNY196653 RXU196623:RXU196653 SHQ196623:SHQ196653 SRM196623:SRM196653 TBI196623:TBI196653 TLE196623:TLE196653 TVA196623:TVA196653 UEW196623:UEW196653 UOS196623:UOS196653 UYO196623:UYO196653 VIK196623:VIK196653 VSG196623:VSG196653 WCC196623:WCC196653 WLY196623:WLY196653 WVU196623:WVU196653 G262159:G262189 JI262159:JI262189 TE262159:TE262189 ADA262159:ADA262189 AMW262159:AMW262189 AWS262159:AWS262189 BGO262159:BGO262189 BQK262159:BQK262189 CAG262159:CAG262189 CKC262159:CKC262189 CTY262159:CTY262189 DDU262159:DDU262189 DNQ262159:DNQ262189 DXM262159:DXM262189 EHI262159:EHI262189 ERE262159:ERE262189 FBA262159:FBA262189 FKW262159:FKW262189 FUS262159:FUS262189 GEO262159:GEO262189 GOK262159:GOK262189 GYG262159:GYG262189 HIC262159:HIC262189 HRY262159:HRY262189 IBU262159:IBU262189 ILQ262159:ILQ262189 IVM262159:IVM262189 JFI262159:JFI262189 JPE262159:JPE262189 JZA262159:JZA262189 KIW262159:KIW262189 KSS262159:KSS262189 LCO262159:LCO262189 LMK262159:LMK262189 LWG262159:LWG262189 MGC262159:MGC262189 MPY262159:MPY262189 MZU262159:MZU262189 NJQ262159:NJQ262189 NTM262159:NTM262189 ODI262159:ODI262189 ONE262159:ONE262189 OXA262159:OXA262189 PGW262159:PGW262189 PQS262159:PQS262189 QAO262159:QAO262189 QKK262159:QKK262189 QUG262159:QUG262189 REC262159:REC262189 RNY262159:RNY262189 RXU262159:RXU262189 SHQ262159:SHQ262189 SRM262159:SRM262189 TBI262159:TBI262189 TLE262159:TLE262189 TVA262159:TVA262189 UEW262159:UEW262189 UOS262159:UOS262189 UYO262159:UYO262189 VIK262159:VIK262189 VSG262159:VSG262189 WCC262159:WCC262189 WLY262159:WLY262189 WVU262159:WVU262189 G327695:G327725 JI327695:JI327725 TE327695:TE327725 ADA327695:ADA327725 AMW327695:AMW327725 AWS327695:AWS327725 BGO327695:BGO327725 BQK327695:BQK327725 CAG327695:CAG327725 CKC327695:CKC327725 CTY327695:CTY327725 DDU327695:DDU327725 DNQ327695:DNQ327725 DXM327695:DXM327725 EHI327695:EHI327725 ERE327695:ERE327725 FBA327695:FBA327725 FKW327695:FKW327725 FUS327695:FUS327725 GEO327695:GEO327725 GOK327695:GOK327725 GYG327695:GYG327725 HIC327695:HIC327725 HRY327695:HRY327725 IBU327695:IBU327725 ILQ327695:ILQ327725 IVM327695:IVM327725 JFI327695:JFI327725 JPE327695:JPE327725 JZA327695:JZA327725 KIW327695:KIW327725 KSS327695:KSS327725 LCO327695:LCO327725 LMK327695:LMK327725 LWG327695:LWG327725 MGC327695:MGC327725 MPY327695:MPY327725 MZU327695:MZU327725 NJQ327695:NJQ327725 NTM327695:NTM327725 ODI327695:ODI327725 ONE327695:ONE327725 OXA327695:OXA327725 PGW327695:PGW327725 PQS327695:PQS327725 QAO327695:QAO327725 QKK327695:QKK327725 QUG327695:QUG327725 REC327695:REC327725 RNY327695:RNY327725 RXU327695:RXU327725 SHQ327695:SHQ327725 SRM327695:SRM327725 TBI327695:TBI327725 TLE327695:TLE327725 TVA327695:TVA327725 UEW327695:UEW327725 UOS327695:UOS327725 UYO327695:UYO327725 VIK327695:VIK327725 VSG327695:VSG327725 WCC327695:WCC327725 WLY327695:WLY327725 WVU327695:WVU327725 G393231:G393261 JI393231:JI393261 TE393231:TE393261 ADA393231:ADA393261 AMW393231:AMW393261 AWS393231:AWS393261 BGO393231:BGO393261 BQK393231:BQK393261 CAG393231:CAG393261 CKC393231:CKC393261 CTY393231:CTY393261 DDU393231:DDU393261 DNQ393231:DNQ393261 DXM393231:DXM393261 EHI393231:EHI393261 ERE393231:ERE393261 FBA393231:FBA393261 FKW393231:FKW393261 FUS393231:FUS393261 GEO393231:GEO393261 GOK393231:GOK393261 GYG393231:GYG393261 HIC393231:HIC393261 HRY393231:HRY393261 IBU393231:IBU393261 ILQ393231:ILQ393261 IVM393231:IVM393261 JFI393231:JFI393261 JPE393231:JPE393261 JZA393231:JZA393261 KIW393231:KIW393261 KSS393231:KSS393261 LCO393231:LCO393261 LMK393231:LMK393261 LWG393231:LWG393261 MGC393231:MGC393261 MPY393231:MPY393261 MZU393231:MZU393261 NJQ393231:NJQ393261 NTM393231:NTM393261 ODI393231:ODI393261 ONE393231:ONE393261 OXA393231:OXA393261 PGW393231:PGW393261 PQS393231:PQS393261 QAO393231:QAO393261 QKK393231:QKK393261 QUG393231:QUG393261 REC393231:REC393261 RNY393231:RNY393261 RXU393231:RXU393261 SHQ393231:SHQ393261 SRM393231:SRM393261 TBI393231:TBI393261 TLE393231:TLE393261 TVA393231:TVA393261 UEW393231:UEW393261 UOS393231:UOS393261 UYO393231:UYO393261 VIK393231:VIK393261 VSG393231:VSG393261 WCC393231:WCC393261 WLY393231:WLY393261 WVU393231:WVU393261 G458767:G458797 JI458767:JI458797 TE458767:TE458797 ADA458767:ADA458797 AMW458767:AMW458797 AWS458767:AWS458797 BGO458767:BGO458797 BQK458767:BQK458797 CAG458767:CAG458797 CKC458767:CKC458797 CTY458767:CTY458797 DDU458767:DDU458797 DNQ458767:DNQ458797 DXM458767:DXM458797 EHI458767:EHI458797 ERE458767:ERE458797 FBA458767:FBA458797 FKW458767:FKW458797 FUS458767:FUS458797 GEO458767:GEO458797 GOK458767:GOK458797 GYG458767:GYG458797 HIC458767:HIC458797 HRY458767:HRY458797 IBU458767:IBU458797 ILQ458767:ILQ458797 IVM458767:IVM458797 JFI458767:JFI458797 JPE458767:JPE458797 JZA458767:JZA458797 KIW458767:KIW458797 KSS458767:KSS458797 LCO458767:LCO458797 LMK458767:LMK458797 LWG458767:LWG458797 MGC458767:MGC458797 MPY458767:MPY458797 MZU458767:MZU458797 NJQ458767:NJQ458797 NTM458767:NTM458797 ODI458767:ODI458797 ONE458767:ONE458797 OXA458767:OXA458797 PGW458767:PGW458797 PQS458767:PQS458797 QAO458767:QAO458797 QKK458767:QKK458797 QUG458767:QUG458797 REC458767:REC458797 RNY458767:RNY458797 RXU458767:RXU458797 SHQ458767:SHQ458797 SRM458767:SRM458797 TBI458767:TBI458797 TLE458767:TLE458797 TVA458767:TVA458797 UEW458767:UEW458797 UOS458767:UOS458797 UYO458767:UYO458797 VIK458767:VIK458797 VSG458767:VSG458797 WCC458767:WCC458797 WLY458767:WLY458797 WVU458767:WVU458797 G524303:G524333 JI524303:JI524333 TE524303:TE524333 ADA524303:ADA524333 AMW524303:AMW524333 AWS524303:AWS524333 BGO524303:BGO524333 BQK524303:BQK524333 CAG524303:CAG524333 CKC524303:CKC524333 CTY524303:CTY524333 DDU524303:DDU524333 DNQ524303:DNQ524333 DXM524303:DXM524333 EHI524303:EHI524333 ERE524303:ERE524333 FBA524303:FBA524333 FKW524303:FKW524333 FUS524303:FUS524333 GEO524303:GEO524333 GOK524303:GOK524333 GYG524303:GYG524333 HIC524303:HIC524333 HRY524303:HRY524333 IBU524303:IBU524333 ILQ524303:ILQ524333 IVM524303:IVM524333 JFI524303:JFI524333 JPE524303:JPE524333 JZA524303:JZA524333 KIW524303:KIW524333 KSS524303:KSS524333 LCO524303:LCO524333 LMK524303:LMK524333 LWG524303:LWG524333 MGC524303:MGC524333 MPY524303:MPY524333 MZU524303:MZU524333 NJQ524303:NJQ524333 NTM524303:NTM524333 ODI524303:ODI524333 ONE524303:ONE524333 OXA524303:OXA524333 PGW524303:PGW524333 PQS524303:PQS524333 QAO524303:QAO524333 QKK524303:QKK524333 QUG524303:QUG524333 REC524303:REC524333 RNY524303:RNY524333 RXU524303:RXU524333 SHQ524303:SHQ524333 SRM524303:SRM524333 TBI524303:TBI524333 TLE524303:TLE524333 TVA524303:TVA524333 UEW524303:UEW524333 UOS524303:UOS524333 UYO524303:UYO524333 VIK524303:VIK524333 VSG524303:VSG524333 WCC524303:WCC524333 WLY524303:WLY524333 WVU524303:WVU524333 G589839:G589869 JI589839:JI589869 TE589839:TE589869 ADA589839:ADA589869 AMW589839:AMW589869 AWS589839:AWS589869 BGO589839:BGO589869 BQK589839:BQK589869 CAG589839:CAG589869 CKC589839:CKC589869 CTY589839:CTY589869 DDU589839:DDU589869 DNQ589839:DNQ589869 DXM589839:DXM589869 EHI589839:EHI589869 ERE589839:ERE589869 FBA589839:FBA589869 FKW589839:FKW589869 FUS589839:FUS589869 GEO589839:GEO589869 GOK589839:GOK589869 GYG589839:GYG589869 HIC589839:HIC589869 HRY589839:HRY589869 IBU589839:IBU589869 ILQ589839:ILQ589869 IVM589839:IVM589869 JFI589839:JFI589869 JPE589839:JPE589869 JZA589839:JZA589869 KIW589839:KIW589869 KSS589839:KSS589869 LCO589839:LCO589869 LMK589839:LMK589869 LWG589839:LWG589869 MGC589839:MGC589869 MPY589839:MPY589869 MZU589839:MZU589869 NJQ589839:NJQ589869 NTM589839:NTM589869 ODI589839:ODI589869 ONE589839:ONE589869 OXA589839:OXA589869 PGW589839:PGW589869 PQS589839:PQS589869 QAO589839:QAO589869 QKK589839:QKK589869 QUG589839:QUG589869 REC589839:REC589869 RNY589839:RNY589869 RXU589839:RXU589869 SHQ589839:SHQ589869 SRM589839:SRM589869 TBI589839:TBI589869 TLE589839:TLE589869 TVA589839:TVA589869 UEW589839:UEW589869 UOS589839:UOS589869 UYO589839:UYO589869 VIK589839:VIK589869 VSG589839:VSG589869 WCC589839:WCC589869 WLY589839:WLY589869 WVU589839:WVU589869 G655375:G655405 JI655375:JI655405 TE655375:TE655405 ADA655375:ADA655405 AMW655375:AMW655405 AWS655375:AWS655405 BGO655375:BGO655405 BQK655375:BQK655405 CAG655375:CAG655405 CKC655375:CKC655405 CTY655375:CTY655405 DDU655375:DDU655405 DNQ655375:DNQ655405 DXM655375:DXM655405 EHI655375:EHI655405 ERE655375:ERE655405 FBA655375:FBA655405 FKW655375:FKW655405 FUS655375:FUS655405 GEO655375:GEO655405 GOK655375:GOK655405 GYG655375:GYG655405 HIC655375:HIC655405 HRY655375:HRY655405 IBU655375:IBU655405 ILQ655375:ILQ655405 IVM655375:IVM655405 JFI655375:JFI655405 JPE655375:JPE655405 JZA655375:JZA655405 KIW655375:KIW655405 KSS655375:KSS655405 LCO655375:LCO655405 LMK655375:LMK655405 LWG655375:LWG655405 MGC655375:MGC655405 MPY655375:MPY655405 MZU655375:MZU655405 NJQ655375:NJQ655405 NTM655375:NTM655405 ODI655375:ODI655405 ONE655375:ONE655405 OXA655375:OXA655405 PGW655375:PGW655405 PQS655375:PQS655405 QAO655375:QAO655405 QKK655375:QKK655405 QUG655375:QUG655405 REC655375:REC655405 RNY655375:RNY655405 RXU655375:RXU655405 SHQ655375:SHQ655405 SRM655375:SRM655405 TBI655375:TBI655405 TLE655375:TLE655405 TVA655375:TVA655405 UEW655375:UEW655405 UOS655375:UOS655405 UYO655375:UYO655405 VIK655375:VIK655405 VSG655375:VSG655405 WCC655375:WCC655405 WLY655375:WLY655405 WVU655375:WVU655405 G720911:G720941 JI720911:JI720941 TE720911:TE720941 ADA720911:ADA720941 AMW720911:AMW720941 AWS720911:AWS720941 BGO720911:BGO720941 BQK720911:BQK720941 CAG720911:CAG720941 CKC720911:CKC720941 CTY720911:CTY720941 DDU720911:DDU720941 DNQ720911:DNQ720941 DXM720911:DXM720941 EHI720911:EHI720941 ERE720911:ERE720941 FBA720911:FBA720941 FKW720911:FKW720941 FUS720911:FUS720941 GEO720911:GEO720941 GOK720911:GOK720941 GYG720911:GYG720941 HIC720911:HIC720941 HRY720911:HRY720941 IBU720911:IBU720941 ILQ720911:ILQ720941 IVM720911:IVM720941 JFI720911:JFI720941 JPE720911:JPE720941 JZA720911:JZA720941 KIW720911:KIW720941 KSS720911:KSS720941 LCO720911:LCO720941 LMK720911:LMK720941 LWG720911:LWG720941 MGC720911:MGC720941 MPY720911:MPY720941 MZU720911:MZU720941 NJQ720911:NJQ720941 NTM720911:NTM720941 ODI720911:ODI720941 ONE720911:ONE720941 OXA720911:OXA720941 PGW720911:PGW720941 PQS720911:PQS720941 QAO720911:QAO720941 QKK720911:QKK720941 QUG720911:QUG720941 REC720911:REC720941 RNY720911:RNY720941 RXU720911:RXU720941 SHQ720911:SHQ720941 SRM720911:SRM720941 TBI720911:TBI720941 TLE720911:TLE720941 TVA720911:TVA720941 UEW720911:UEW720941 UOS720911:UOS720941 UYO720911:UYO720941 VIK720911:VIK720941 VSG720911:VSG720941 WCC720911:WCC720941 WLY720911:WLY720941 WVU720911:WVU720941 G786447:G786477 JI786447:JI786477 TE786447:TE786477 ADA786447:ADA786477 AMW786447:AMW786477 AWS786447:AWS786477 BGO786447:BGO786477 BQK786447:BQK786477 CAG786447:CAG786477 CKC786447:CKC786477 CTY786447:CTY786477 DDU786447:DDU786477 DNQ786447:DNQ786477 DXM786447:DXM786477 EHI786447:EHI786477 ERE786447:ERE786477 FBA786447:FBA786477 FKW786447:FKW786477 FUS786447:FUS786477 GEO786447:GEO786477 GOK786447:GOK786477 GYG786447:GYG786477 HIC786447:HIC786477 HRY786447:HRY786477 IBU786447:IBU786477 ILQ786447:ILQ786477 IVM786447:IVM786477 JFI786447:JFI786477 JPE786447:JPE786477 JZA786447:JZA786477 KIW786447:KIW786477 KSS786447:KSS786477 LCO786447:LCO786477 LMK786447:LMK786477 LWG786447:LWG786477 MGC786447:MGC786477 MPY786447:MPY786477 MZU786447:MZU786477 NJQ786447:NJQ786477 NTM786447:NTM786477 ODI786447:ODI786477 ONE786447:ONE786477 OXA786447:OXA786477 PGW786447:PGW786477 PQS786447:PQS786477 QAO786447:QAO786477 QKK786447:QKK786477 QUG786447:QUG786477 REC786447:REC786477 RNY786447:RNY786477 RXU786447:RXU786477 SHQ786447:SHQ786477 SRM786447:SRM786477 TBI786447:TBI786477 TLE786447:TLE786477 TVA786447:TVA786477 UEW786447:UEW786477 UOS786447:UOS786477 UYO786447:UYO786477 VIK786447:VIK786477 VSG786447:VSG786477 WCC786447:WCC786477 WLY786447:WLY786477 WVU786447:WVU786477 G851983:G852013 JI851983:JI852013 TE851983:TE852013 ADA851983:ADA852013 AMW851983:AMW852013 AWS851983:AWS852013 BGO851983:BGO852013 BQK851983:BQK852013 CAG851983:CAG852013 CKC851983:CKC852013 CTY851983:CTY852013 DDU851983:DDU852013 DNQ851983:DNQ852013 DXM851983:DXM852013 EHI851983:EHI852013 ERE851983:ERE852013 FBA851983:FBA852013 FKW851983:FKW852013 FUS851983:FUS852013 GEO851983:GEO852013 GOK851983:GOK852013 GYG851983:GYG852013 HIC851983:HIC852013 HRY851983:HRY852013 IBU851983:IBU852013 ILQ851983:ILQ852013 IVM851983:IVM852013 JFI851983:JFI852013 JPE851983:JPE852013 JZA851983:JZA852013 KIW851983:KIW852013 KSS851983:KSS852013 LCO851983:LCO852013 LMK851983:LMK852013 LWG851983:LWG852013 MGC851983:MGC852013 MPY851983:MPY852013 MZU851983:MZU852013 NJQ851983:NJQ852013 NTM851983:NTM852013 ODI851983:ODI852013 ONE851983:ONE852013 OXA851983:OXA852013 PGW851983:PGW852013 PQS851983:PQS852013 QAO851983:QAO852013 QKK851983:QKK852013 QUG851983:QUG852013 REC851983:REC852013 RNY851983:RNY852013 RXU851983:RXU852013 SHQ851983:SHQ852013 SRM851983:SRM852013 TBI851983:TBI852013 TLE851983:TLE852013 TVA851983:TVA852013 UEW851983:UEW852013 UOS851983:UOS852013 UYO851983:UYO852013 VIK851983:VIK852013 VSG851983:VSG852013 WCC851983:WCC852013 WLY851983:WLY852013 WVU851983:WVU852013 G917519:G917549 JI917519:JI917549 TE917519:TE917549 ADA917519:ADA917549 AMW917519:AMW917549 AWS917519:AWS917549 BGO917519:BGO917549 BQK917519:BQK917549 CAG917519:CAG917549 CKC917519:CKC917549 CTY917519:CTY917549 DDU917519:DDU917549 DNQ917519:DNQ917549 DXM917519:DXM917549 EHI917519:EHI917549 ERE917519:ERE917549 FBA917519:FBA917549 FKW917519:FKW917549 FUS917519:FUS917549 GEO917519:GEO917549 GOK917519:GOK917549 GYG917519:GYG917549 HIC917519:HIC917549 HRY917519:HRY917549 IBU917519:IBU917549 ILQ917519:ILQ917549 IVM917519:IVM917549 JFI917519:JFI917549 JPE917519:JPE917549 JZA917519:JZA917549 KIW917519:KIW917549 KSS917519:KSS917549 LCO917519:LCO917549 LMK917519:LMK917549 LWG917519:LWG917549 MGC917519:MGC917549 MPY917519:MPY917549 MZU917519:MZU917549 NJQ917519:NJQ917549 NTM917519:NTM917549 ODI917519:ODI917549 ONE917519:ONE917549 OXA917519:OXA917549 PGW917519:PGW917549 PQS917519:PQS917549 QAO917519:QAO917549 QKK917519:QKK917549 QUG917519:QUG917549 REC917519:REC917549 RNY917519:RNY917549 RXU917519:RXU917549 SHQ917519:SHQ917549 SRM917519:SRM917549 TBI917519:TBI917549 TLE917519:TLE917549 TVA917519:TVA917549 UEW917519:UEW917549 UOS917519:UOS917549 UYO917519:UYO917549 VIK917519:VIK917549 VSG917519:VSG917549 WCC917519:WCC917549 WLY917519:WLY917549 WVU917519:WVU917549 G983055:G983085 JI983055:JI983085 TE983055:TE983085 ADA983055:ADA983085 AMW983055:AMW983085 AWS983055:AWS983085 BGO983055:BGO983085 BQK983055:BQK983085 CAG983055:CAG983085 CKC983055:CKC983085 CTY983055:CTY983085 DDU983055:DDU983085 DNQ983055:DNQ983085 DXM983055:DXM983085 EHI983055:EHI983085 ERE983055:ERE983085 FBA983055:FBA983085 FKW983055:FKW983085 FUS983055:FUS983085 GEO983055:GEO983085 GOK983055:GOK983085 GYG983055:GYG983085 HIC983055:HIC983085 HRY983055:HRY983085 IBU983055:IBU983085 ILQ983055:ILQ983085 IVM983055:IVM983085 JFI983055:JFI983085 JPE983055:JPE983085 JZA983055:JZA983085 KIW983055:KIW983085 KSS983055:KSS983085 LCO983055:LCO983085 LMK983055:LMK983085 LWG983055:LWG983085 MGC983055:MGC983085 MPY983055:MPY983085 MZU983055:MZU983085 NJQ983055:NJQ983085 NTM983055:NTM983085 ODI983055:ODI983085 ONE983055:ONE983085 OXA983055:OXA983085 PGW983055:PGW983085 PQS983055:PQS983085 QAO983055:QAO983085 QKK983055:QKK983085 QUG983055:QUG983085 REC983055:REC983085 RNY983055:RNY983085 RXU983055:RXU983085 SHQ983055:SHQ983085 SRM983055:SRM983085 TBI983055:TBI983085 TLE983055:TLE983085 TVA983055:TVA983085 UEW983055:UEW983085 UOS983055:UOS983085 UYO983055:UYO983085 VIK983055:VIK983085 VSG983055:VSG983085 WCC983055:WCC983085 WLY983055:WLY983085 WVT34:WVT43 WLX34:WLX43 WCB34:WCB43 VSF34:VSF43 VIJ34:VIJ43 UYN34:UYN43 UOR34:UOR43 UEV34:UEV43 TUZ34:TUZ43 TLD34:TLD43 TBH34:TBH43 SRL34:SRL43 SHP34:SHP43 RXT34:RXT43 RNX34:RNX43 REB34:REB43 QUF34:QUF43 QKJ34:QKJ43 QAN34:QAN43 PQR34:PQR43 PGV34:PGV43 OWZ34:OWZ43 OND34:OND43 ODH34:ODH43 NTL34:NTL43 NJP34:NJP43 MZT34:MZT43 MPX34:MPX43 MGB34:MGB43 LWF34:LWF43 LMJ34:LMJ43 LCN34:LCN43 KSR34:KSR43 KIV34:KIV43 JYZ34:JYZ43 JPD34:JPD43 JFH34:JFH43 IVL34:IVL43 ILP34:ILP43 IBT34:IBT43 HRX34:HRX43 HIB34:HIB43 GYF34:GYF43 GOJ34:GOJ43 GEN34:GEN43 FUR34:FUR43 FKV34:FKV43 FAZ34:FAZ43 ERD34:ERD43 EHH34:EHH43 DXL34:DXL43 DNP34:DNP43 DDT34:DDT43 CTX34:CTX43 CKB34:CKB43 CAF34:CAF43 BQJ34:BQJ43 BGN34:BGN43 AWR34:AWR43 AMV34:AMV43 ACZ34:ACZ43 TD34:TD43 JH34:JH43" xr:uid="{00000000-0002-0000-2A00-000006000000}">
      <formula1>"AFS,HFT"</formula1>
    </dataValidation>
    <dataValidation type="list" allowBlank="1" showInputMessage="1" showErrorMessage="1" sqref="WWE983055:WWE983085 R65551:S65581 JS65551:JS65581 TO65551:TO65581 ADK65551:ADK65581 ANG65551:ANG65581 AXC65551:AXC65581 BGY65551:BGY65581 BQU65551:BQU65581 CAQ65551:CAQ65581 CKM65551:CKM65581 CUI65551:CUI65581 DEE65551:DEE65581 DOA65551:DOA65581 DXW65551:DXW65581 EHS65551:EHS65581 ERO65551:ERO65581 FBK65551:FBK65581 FLG65551:FLG65581 FVC65551:FVC65581 GEY65551:GEY65581 GOU65551:GOU65581 GYQ65551:GYQ65581 HIM65551:HIM65581 HSI65551:HSI65581 ICE65551:ICE65581 IMA65551:IMA65581 IVW65551:IVW65581 JFS65551:JFS65581 JPO65551:JPO65581 JZK65551:JZK65581 KJG65551:KJG65581 KTC65551:KTC65581 LCY65551:LCY65581 LMU65551:LMU65581 LWQ65551:LWQ65581 MGM65551:MGM65581 MQI65551:MQI65581 NAE65551:NAE65581 NKA65551:NKA65581 NTW65551:NTW65581 ODS65551:ODS65581 ONO65551:ONO65581 OXK65551:OXK65581 PHG65551:PHG65581 PRC65551:PRC65581 QAY65551:QAY65581 QKU65551:QKU65581 QUQ65551:QUQ65581 REM65551:REM65581 ROI65551:ROI65581 RYE65551:RYE65581 SIA65551:SIA65581 SRW65551:SRW65581 TBS65551:TBS65581 TLO65551:TLO65581 TVK65551:TVK65581 UFG65551:UFG65581 UPC65551:UPC65581 UYY65551:UYY65581 VIU65551:VIU65581 VSQ65551:VSQ65581 WCM65551:WCM65581 WMI65551:WMI65581 WWE65551:WWE65581 R131087:S131117 JS131087:JS131117 TO131087:TO131117 ADK131087:ADK131117 ANG131087:ANG131117 AXC131087:AXC131117 BGY131087:BGY131117 BQU131087:BQU131117 CAQ131087:CAQ131117 CKM131087:CKM131117 CUI131087:CUI131117 DEE131087:DEE131117 DOA131087:DOA131117 DXW131087:DXW131117 EHS131087:EHS131117 ERO131087:ERO131117 FBK131087:FBK131117 FLG131087:FLG131117 FVC131087:FVC131117 GEY131087:GEY131117 GOU131087:GOU131117 GYQ131087:GYQ131117 HIM131087:HIM131117 HSI131087:HSI131117 ICE131087:ICE131117 IMA131087:IMA131117 IVW131087:IVW131117 JFS131087:JFS131117 JPO131087:JPO131117 JZK131087:JZK131117 KJG131087:KJG131117 KTC131087:KTC131117 LCY131087:LCY131117 LMU131087:LMU131117 LWQ131087:LWQ131117 MGM131087:MGM131117 MQI131087:MQI131117 NAE131087:NAE131117 NKA131087:NKA131117 NTW131087:NTW131117 ODS131087:ODS131117 ONO131087:ONO131117 OXK131087:OXK131117 PHG131087:PHG131117 PRC131087:PRC131117 QAY131087:QAY131117 QKU131087:QKU131117 QUQ131087:QUQ131117 REM131087:REM131117 ROI131087:ROI131117 RYE131087:RYE131117 SIA131087:SIA131117 SRW131087:SRW131117 TBS131087:TBS131117 TLO131087:TLO131117 TVK131087:TVK131117 UFG131087:UFG131117 UPC131087:UPC131117 UYY131087:UYY131117 VIU131087:VIU131117 VSQ131087:VSQ131117 WCM131087:WCM131117 WMI131087:WMI131117 WWE131087:WWE131117 R196623:S196653 JS196623:JS196653 TO196623:TO196653 ADK196623:ADK196653 ANG196623:ANG196653 AXC196623:AXC196653 BGY196623:BGY196653 BQU196623:BQU196653 CAQ196623:CAQ196653 CKM196623:CKM196653 CUI196623:CUI196653 DEE196623:DEE196653 DOA196623:DOA196653 DXW196623:DXW196653 EHS196623:EHS196653 ERO196623:ERO196653 FBK196623:FBK196653 FLG196623:FLG196653 FVC196623:FVC196653 GEY196623:GEY196653 GOU196623:GOU196653 GYQ196623:GYQ196653 HIM196623:HIM196653 HSI196623:HSI196653 ICE196623:ICE196653 IMA196623:IMA196653 IVW196623:IVW196653 JFS196623:JFS196653 JPO196623:JPO196653 JZK196623:JZK196653 KJG196623:KJG196653 KTC196623:KTC196653 LCY196623:LCY196653 LMU196623:LMU196653 LWQ196623:LWQ196653 MGM196623:MGM196653 MQI196623:MQI196653 NAE196623:NAE196653 NKA196623:NKA196653 NTW196623:NTW196653 ODS196623:ODS196653 ONO196623:ONO196653 OXK196623:OXK196653 PHG196623:PHG196653 PRC196623:PRC196653 QAY196623:QAY196653 QKU196623:QKU196653 QUQ196623:QUQ196653 REM196623:REM196653 ROI196623:ROI196653 RYE196623:RYE196653 SIA196623:SIA196653 SRW196623:SRW196653 TBS196623:TBS196653 TLO196623:TLO196653 TVK196623:TVK196653 UFG196623:UFG196653 UPC196623:UPC196653 UYY196623:UYY196653 VIU196623:VIU196653 VSQ196623:VSQ196653 WCM196623:WCM196653 WMI196623:WMI196653 WWE196623:WWE196653 R262159:S262189 JS262159:JS262189 TO262159:TO262189 ADK262159:ADK262189 ANG262159:ANG262189 AXC262159:AXC262189 BGY262159:BGY262189 BQU262159:BQU262189 CAQ262159:CAQ262189 CKM262159:CKM262189 CUI262159:CUI262189 DEE262159:DEE262189 DOA262159:DOA262189 DXW262159:DXW262189 EHS262159:EHS262189 ERO262159:ERO262189 FBK262159:FBK262189 FLG262159:FLG262189 FVC262159:FVC262189 GEY262159:GEY262189 GOU262159:GOU262189 GYQ262159:GYQ262189 HIM262159:HIM262189 HSI262159:HSI262189 ICE262159:ICE262189 IMA262159:IMA262189 IVW262159:IVW262189 JFS262159:JFS262189 JPO262159:JPO262189 JZK262159:JZK262189 KJG262159:KJG262189 KTC262159:KTC262189 LCY262159:LCY262189 LMU262159:LMU262189 LWQ262159:LWQ262189 MGM262159:MGM262189 MQI262159:MQI262189 NAE262159:NAE262189 NKA262159:NKA262189 NTW262159:NTW262189 ODS262159:ODS262189 ONO262159:ONO262189 OXK262159:OXK262189 PHG262159:PHG262189 PRC262159:PRC262189 QAY262159:QAY262189 QKU262159:QKU262189 QUQ262159:QUQ262189 REM262159:REM262189 ROI262159:ROI262189 RYE262159:RYE262189 SIA262159:SIA262189 SRW262159:SRW262189 TBS262159:TBS262189 TLO262159:TLO262189 TVK262159:TVK262189 UFG262159:UFG262189 UPC262159:UPC262189 UYY262159:UYY262189 VIU262159:VIU262189 VSQ262159:VSQ262189 WCM262159:WCM262189 WMI262159:WMI262189 WWE262159:WWE262189 R327695:S327725 JS327695:JS327725 TO327695:TO327725 ADK327695:ADK327725 ANG327695:ANG327725 AXC327695:AXC327725 BGY327695:BGY327725 BQU327695:BQU327725 CAQ327695:CAQ327725 CKM327695:CKM327725 CUI327695:CUI327725 DEE327695:DEE327725 DOA327695:DOA327725 DXW327695:DXW327725 EHS327695:EHS327725 ERO327695:ERO327725 FBK327695:FBK327725 FLG327695:FLG327725 FVC327695:FVC327725 GEY327695:GEY327725 GOU327695:GOU327725 GYQ327695:GYQ327725 HIM327695:HIM327725 HSI327695:HSI327725 ICE327695:ICE327725 IMA327695:IMA327725 IVW327695:IVW327725 JFS327695:JFS327725 JPO327695:JPO327725 JZK327695:JZK327725 KJG327695:KJG327725 KTC327695:KTC327725 LCY327695:LCY327725 LMU327695:LMU327725 LWQ327695:LWQ327725 MGM327695:MGM327725 MQI327695:MQI327725 NAE327695:NAE327725 NKA327695:NKA327725 NTW327695:NTW327725 ODS327695:ODS327725 ONO327695:ONO327725 OXK327695:OXK327725 PHG327695:PHG327725 PRC327695:PRC327725 QAY327695:QAY327725 QKU327695:QKU327725 QUQ327695:QUQ327725 REM327695:REM327725 ROI327695:ROI327725 RYE327695:RYE327725 SIA327695:SIA327725 SRW327695:SRW327725 TBS327695:TBS327725 TLO327695:TLO327725 TVK327695:TVK327725 UFG327695:UFG327725 UPC327695:UPC327725 UYY327695:UYY327725 VIU327695:VIU327725 VSQ327695:VSQ327725 WCM327695:WCM327725 WMI327695:WMI327725 WWE327695:WWE327725 R393231:S393261 JS393231:JS393261 TO393231:TO393261 ADK393231:ADK393261 ANG393231:ANG393261 AXC393231:AXC393261 BGY393231:BGY393261 BQU393231:BQU393261 CAQ393231:CAQ393261 CKM393231:CKM393261 CUI393231:CUI393261 DEE393231:DEE393261 DOA393231:DOA393261 DXW393231:DXW393261 EHS393231:EHS393261 ERO393231:ERO393261 FBK393231:FBK393261 FLG393231:FLG393261 FVC393231:FVC393261 GEY393231:GEY393261 GOU393231:GOU393261 GYQ393231:GYQ393261 HIM393231:HIM393261 HSI393231:HSI393261 ICE393231:ICE393261 IMA393231:IMA393261 IVW393231:IVW393261 JFS393231:JFS393261 JPO393231:JPO393261 JZK393231:JZK393261 KJG393231:KJG393261 KTC393231:KTC393261 LCY393231:LCY393261 LMU393231:LMU393261 LWQ393231:LWQ393261 MGM393231:MGM393261 MQI393231:MQI393261 NAE393231:NAE393261 NKA393231:NKA393261 NTW393231:NTW393261 ODS393231:ODS393261 ONO393231:ONO393261 OXK393231:OXK393261 PHG393231:PHG393261 PRC393231:PRC393261 QAY393231:QAY393261 QKU393231:QKU393261 QUQ393231:QUQ393261 REM393231:REM393261 ROI393231:ROI393261 RYE393231:RYE393261 SIA393231:SIA393261 SRW393231:SRW393261 TBS393231:TBS393261 TLO393231:TLO393261 TVK393231:TVK393261 UFG393231:UFG393261 UPC393231:UPC393261 UYY393231:UYY393261 VIU393231:VIU393261 VSQ393231:VSQ393261 WCM393231:WCM393261 WMI393231:WMI393261 WWE393231:WWE393261 R458767:S458797 JS458767:JS458797 TO458767:TO458797 ADK458767:ADK458797 ANG458767:ANG458797 AXC458767:AXC458797 BGY458767:BGY458797 BQU458767:BQU458797 CAQ458767:CAQ458797 CKM458767:CKM458797 CUI458767:CUI458797 DEE458767:DEE458797 DOA458767:DOA458797 DXW458767:DXW458797 EHS458767:EHS458797 ERO458767:ERO458797 FBK458767:FBK458797 FLG458767:FLG458797 FVC458767:FVC458797 GEY458767:GEY458797 GOU458767:GOU458797 GYQ458767:GYQ458797 HIM458767:HIM458797 HSI458767:HSI458797 ICE458767:ICE458797 IMA458767:IMA458797 IVW458767:IVW458797 JFS458767:JFS458797 JPO458767:JPO458797 JZK458767:JZK458797 KJG458767:KJG458797 KTC458767:KTC458797 LCY458767:LCY458797 LMU458767:LMU458797 LWQ458767:LWQ458797 MGM458767:MGM458797 MQI458767:MQI458797 NAE458767:NAE458797 NKA458767:NKA458797 NTW458767:NTW458797 ODS458767:ODS458797 ONO458767:ONO458797 OXK458767:OXK458797 PHG458767:PHG458797 PRC458767:PRC458797 QAY458767:QAY458797 QKU458767:QKU458797 QUQ458767:QUQ458797 REM458767:REM458797 ROI458767:ROI458797 RYE458767:RYE458797 SIA458767:SIA458797 SRW458767:SRW458797 TBS458767:TBS458797 TLO458767:TLO458797 TVK458767:TVK458797 UFG458767:UFG458797 UPC458767:UPC458797 UYY458767:UYY458797 VIU458767:VIU458797 VSQ458767:VSQ458797 WCM458767:WCM458797 WMI458767:WMI458797 WWE458767:WWE458797 R524303:S524333 JS524303:JS524333 TO524303:TO524333 ADK524303:ADK524333 ANG524303:ANG524333 AXC524303:AXC524333 BGY524303:BGY524333 BQU524303:BQU524333 CAQ524303:CAQ524333 CKM524303:CKM524333 CUI524303:CUI524333 DEE524303:DEE524333 DOA524303:DOA524333 DXW524303:DXW524333 EHS524303:EHS524333 ERO524303:ERO524333 FBK524303:FBK524333 FLG524303:FLG524333 FVC524303:FVC524333 GEY524303:GEY524333 GOU524303:GOU524333 GYQ524303:GYQ524333 HIM524303:HIM524333 HSI524303:HSI524333 ICE524303:ICE524333 IMA524303:IMA524333 IVW524303:IVW524333 JFS524303:JFS524333 JPO524303:JPO524333 JZK524303:JZK524333 KJG524303:KJG524333 KTC524303:KTC524333 LCY524303:LCY524333 LMU524303:LMU524333 LWQ524303:LWQ524333 MGM524303:MGM524333 MQI524303:MQI524333 NAE524303:NAE524333 NKA524303:NKA524333 NTW524303:NTW524333 ODS524303:ODS524333 ONO524303:ONO524333 OXK524303:OXK524333 PHG524303:PHG524333 PRC524303:PRC524333 QAY524303:QAY524333 QKU524303:QKU524333 QUQ524303:QUQ524333 REM524303:REM524333 ROI524303:ROI524333 RYE524303:RYE524333 SIA524303:SIA524333 SRW524303:SRW524333 TBS524303:TBS524333 TLO524303:TLO524333 TVK524303:TVK524333 UFG524303:UFG524333 UPC524303:UPC524333 UYY524303:UYY524333 VIU524303:VIU524333 VSQ524303:VSQ524333 WCM524303:WCM524333 WMI524303:WMI524333 WWE524303:WWE524333 R589839:S589869 JS589839:JS589869 TO589839:TO589869 ADK589839:ADK589869 ANG589839:ANG589869 AXC589839:AXC589869 BGY589839:BGY589869 BQU589839:BQU589869 CAQ589839:CAQ589869 CKM589839:CKM589869 CUI589839:CUI589869 DEE589839:DEE589869 DOA589839:DOA589869 DXW589839:DXW589869 EHS589839:EHS589869 ERO589839:ERO589869 FBK589839:FBK589869 FLG589839:FLG589869 FVC589839:FVC589869 GEY589839:GEY589869 GOU589839:GOU589869 GYQ589839:GYQ589869 HIM589839:HIM589869 HSI589839:HSI589869 ICE589839:ICE589869 IMA589839:IMA589869 IVW589839:IVW589869 JFS589839:JFS589869 JPO589839:JPO589869 JZK589839:JZK589869 KJG589839:KJG589869 KTC589839:KTC589869 LCY589839:LCY589869 LMU589839:LMU589869 LWQ589839:LWQ589869 MGM589839:MGM589869 MQI589839:MQI589869 NAE589839:NAE589869 NKA589839:NKA589869 NTW589839:NTW589869 ODS589839:ODS589869 ONO589839:ONO589869 OXK589839:OXK589869 PHG589839:PHG589869 PRC589839:PRC589869 QAY589839:QAY589869 QKU589839:QKU589869 QUQ589839:QUQ589869 REM589839:REM589869 ROI589839:ROI589869 RYE589839:RYE589869 SIA589839:SIA589869 SRW589839:SRW589869 TBS589839:TBS589869 TLO589839:TLO589869 TVK589839:TVK589869 UFG589839:UFG589869 UPC589839:UPC589869 UYY589839:UYY589869 VIU589839:VIU589869 VSQ589839:VSQ589869 WCM589839:WCM589869 WMI589839:WMI589869 WWE589839:WWE589869 R655375:S655405 JS655375:JS655405 TO655375:TO655405 ADK655375:ADK655405 ANG655375:ANG655405 AXC655375:AXC655405 BGY655375:BGY655405 BQU655375:BQU655405 CAQ655375:CAQ655405 CKM655375:CKM655405 CUI655375:CUI655405 DEE655375:DEE655405 DOA655375:DOA655405 DXW655375:DXW655405 EHS655375:EHS655405 ERO655375:ERO655405 FBK655375:FBK655405 FLG655375:FLG655405 FVC655375:FVC655405 GEY655375:GEY655405 GOU655375:GOU655405 GYQ655375:GYQ655405 HIM655375:HIM655405 HSI655375:HSI655405 ICE655375:ICE655405 IMA655375:IMA655405 IVW655375:IVW655405 JFS655375:JFS655405 JPO655375:JPO655405 JZK655375:JZK655405 KJG655375:KJG655405 KTC655375:KTC655405 LCY655375:LCY655405 LMU655375:LMU655405 LWQ655375:LWQ655405 MGM655375:MGM655405 MQI655375:MQI655405 NAE655375:NAE655405 NKA655375:NKA655405 NTW655375:NTW655405 ODS655375:ODS655405 ONO655375:ONO655405 OXK655375:OXK655405 PHG655375:PHG655405 PRC655375:PRC655405 QAY655375:QAY655405 QKU655375:QKU655405 QUQ655375:QUQ655405 REM655375:REM655405 ROI655375:ROI655405 RYE655375:RYE655405 SIA655375:SIA655405 SRW655375:SRW655405 TBS655375:TBS655405 TLO655375:TLO655405 TVK655375:TVK655405 UFG655375:UFG655405 UPC655375:UPC655405 UYY655375:UYY655405 VIU655375:VIU655405 VSQ655375:VSQ655405 WCM655375:WCM655405 WMI655375:WMI655405 WWE655375:WWE655405 R720911:S720941 JS720911:JS720941 TO720911:TO720941 ADK720911:ADK720941 ANG720911:ANG720941 AXC720911:AXC720941 BGY720911:BGY720941 BQU720911:BQU720941 CAQ720911:CAQ720941 CKM720911:CKM720941 CUI720911:CUI720941 DEE720911:DEE720941 DOA720911:DOA720941 DXW720911:DXW720941 EHS720911:EHS720941 ERO720911:ERO720941 FBK720911:FBK720941 FLG720911:FLG720941 FVC720911:FVC720941 GEY720911:GEY720941 GOU720911:GOU720941 GYQ720911:GYQ720941 HIM720911:HIM720941 HSI720911:HSI720941 ICE720911:ICE720941 IMA720911:IMA720941 IVW720911:IVW720941 JFS720911:JFS720941 JPO720911:JPO720941 JZK720911:JZK720941 KJG720911:KJG720941 KTC720911:KTC720941 LCY720911:LCY720941 LMU720911:LMU720941 LWQ720911:LWQ720941 MGM720911:MGM720941 MQI720911:MQI720941 NAE720911:NAE720941 NKA720911:NKA720941 NTW720911:NTW720941 ODS720911:ODS720941 ONO720911:ONO720941 OXK720911:OXK720941 PHG720911:PHG720941 PRC720911:PRC720941 QAY720911:QAY720941 QKU720911:QKU720941 QUQ720911:QUQ720941 REM720911:REM720941 ROI720911:ROI720941 RYE720911:RYE720941 SIA720911:SIA720941 SRW720911:SRW720941 TBS720911:TBS720941 TLO720911:TLO720941 TVK720911:TVK720941 UFG720911:UFG720941 UPC720911:UPC720941 UYY720911:UYY720941 VIU720911:VIU720941 VSQ720911:VSQ720941 WCM720911:WCM720941 WMI720911:WMI720941 WWE720911:WWE720941 R786447:S786477 JS786447:JS786477 TO786447:TO786477 ADK786447:ADK786477 ANG786447:ANG786477 AXC786447:AXC786477 BGY786447:BGY786477 BQU786447:BQU786477 CAQ786447:CAQ786477 CKM786447:CKM786477 CUI786447:CUI786477 DEE786447:DEE786477 DOA786447:DOA786477 DXW786447:DXW786477 EHS786447:EHS786477 ERO786447:ERO786477 FBK786447:FBK786477 FLG786447:FLG786477 FVC786447:FVC786477 GEY786447:GEY786477 GOU786447:GOU786477 GYQ786447:GYQ786477 HIM786447:HIM786477 HSI786447:HSI786477 ICE786447:ICE786477 IMA786447:IMA786477 IVW786447:IVW786477 JFS786447:JFS786477 JPO786447:JPO786477 JZK786447:JZK786477 KJG786447:KJG786477 KTC786447:KTC786477 LCY786447:LCY786477 LMU786447:LMU786477 LWQ786447:LWQ786477 MGM786447:MGM786477 MQI786447:MQI786477 NAE786447:NAE786477 NKA786447:NKA786477 NTW786447:NTW786477 ODS786447:ODS786477 ONO786447:ONO786477 OXK786447:OXK786477 PHG786447:PHG786477 PRC786447:PRC786477 QAY786447:QAY786477 QKU786447:QKU786477 QUQ786447:QUQ786477 REM786447:REM786477 ROI786447:ROI786477 RYE786447:RYE786477 SIA786447:SIA786477 SRW786447:SRW786477 TBS786447:TBS786477 TLO786447:TLO786477 TVK786447:TVK786477 UFG786447:UFG786477 UPC786447:UPC786477 UYY786447:UYY786477 VIU786447:VIU786477 VSQ786447:VSQ786477 WCM786447:WCM786477 WMI786447:WMI786477 WWE786447:WWE786477 R851983:S852013 JS851983:JS852013 TO851983:TO852013 ADK851983:ADK852013 ANG851983:ANG852013 AXC851983:AXC852013 BGY851983:BGY852013 BQU851983:BQU852013 CAQ851983:CAQ852013 CKM851983:CKM852013 CUI851983:CUI852013 DEE851983:DEE852013 DOA851983:DOA852013 DXW851983:DXW852013 EHS851983:EHS852013 ERO851983:ERO852013 FBK851983:FBK852013 FLG851983:FLG852013 FVC851983:FVC852013 GEY851983:GEY852013 GOU851983:GOU852013 GYQ851983:GYQ852013 HIM851983:HIM852013 HSI851983:HSI852013 ICE851983:ICE852013 IMA851983:IMA852013 IVW851983:IVW852013 JFS851983:JFS852013 JPO851983:JPO852013 JZK851983:JZK852013 KJG851983:KJG852013 KTC851983:KTC852013 LCY851983:LCY852013 LMU851983:LMU852013 LWQ851983:LWQ852013 MGM851983:MGM852013 MQI851983:MQI852013 NAE851983:NAE852013 NKA851983:NKA852013 NTW851983:NTW852013 ODS851983:ODS852013 ONO851983:ONO852013 OXK851983:OXK852013 PHG851983:PHG852013 PRC851983:PRC852013 QAY851983:QAY852013 QKU851983:QKU852013 QUQ851983:QUQ852013 REM851983:REM852013 ROI851983:ROI852013 RYE851983:RYE852013 SIA851983:SIA852013 SRW851983:SRW852013 TBS851983:TBS852013 TLO851983:TLO852013 TVK851983:TVK852013 UFG851983:UFG852013 UPC851983:UPC852013 UYY851983:UYY852013 VIU851983:VIU852013 VSQ851983:VSQ852013 WCM851983:WCM852013 WMI851983:WMI852013 WWE851983:WWE852013 R917519:S917549 JS917519:JS917549 TO917519:TO917549 ADK917519:ADK917549 ANG917519:ANG917549 AXC917519:AXC917549 BGY917519:BGY917549 BQU917519:BQU917549 CAQ917519:CAQ917549 CKM917519:CKM917549 CUI917519:CUI917549 DEE917519:DEE917549 DOA917519:DOA917549 DXW917519:DXW917549 EHS917519:EHS917549 ERO917519:ERO917549 FBK917519:FBK917549 FLG917519:FLG917549 FVC917519:FVC917549 GEY917519:GEY917549 GOU917519:GOU917549 GYQ917519:GYQ917549 HIM917519:HIM917549 HSI917519:HSI917549 ICE917519:ICE917549 IMA917519:IMA917549 IVW917519:IVW917549 JFS917519:JFS917549 JPO917519:JPO917549 JZK917519:JZK917549 KJG917519:KJG917549 KTC917519:KTC917549 LCY917519:LCY917549 LMU917519:LMU917549 LWQ917519:LWQ917549 MGM917519:MGM917549 MQI917519:MQI917549 NAE917519:NAE917549 NKA917519:NKA917549 NTW917519:NTW917549 ODS917519:ODS917549 ONO917519:ONO917549 OXK917519:OXK917549 PHG917519:PHG917549 PRC917519:PRC917549 QAY917519:QAY917549 QKU917519:QKU917549 QUQ917519:QUQ917549 REM917519:REM917549 ROI917519:ROI917549 RYE917519:RYE917549 SIA917519:SIA917549 SRW917519:SRW917549 TBS917519:TBS917549 TLO917519:TLO917549 TVK917519:TVK917549 UFG917519:UFG917549 UPC917519:UPC917549 UYY917519:UYY917549 VIU917519:VIU917549 VSQ917519:VSQ917549 WCM917519:WCM917549 WMI917519:WMI917549 WWE917519:WWE917549 R983055:S983085 JS983055:JS983085 TO983055:TO983085 ADK983055:ADK983085 ANG983055:ANG983085 AXC983055:AXC983085 BGY983055:BGY983085 BQU983055:BQU983085 CAQ983055:CAQ983085 CKM983055:CKM983085 CUI983055:CUI983085 DEE983055:DEE983085 DOA983055:DOA983085 DXW983055:DXW983085 EHS983055:EHS983085 ERO983055:ERO983085 FBK983055:FBK983085 FLG983055:FLG983085 FVC983055:FVC983085 GEY983055:GEY983085 GOU983055:GOU983085 GYQ983055:GYQ983085 HIM983055:HIM983085 HSI983055:HSI983085 ICE983055:ICE983085 IMA983055:IMA983085 IVW983055:IVW983085 JFS983055:JFS983085 JPO983055:JPO983085 JZK983055:JZK983085 KJG983055:KJG983085 KTC983055:KTC983085 LCY983055:LCY983085 LMU983055:LMU983085 LWQ983055:LWQ983085 MGM983055:MGM983085 MQI983055:MQI983085 NAE983055:NAE983085 NKA983055:NKA983085 NTW983055:NTW983085 ODS983055:ODS983085 ONO983055:ONO983085 OXK983055:OXK983085 PHG983055:PHG983085 PRC983055:PRC983085 QAY983055:QAY983085 QKU983055:QKU983085 QUQ983055:QUQ983085 REM983055:REM983085 ROI983055:ROI983085 RYE983055:RYE983085 SIA983055:SIA983085 SRW983055:SRW983085 TBS983055:TBS983085 TLO983055:TLO983085 TVK983055:TVK983085 UFG983055:UFG983085 UPC983055:UPC983085 UYY983055:UYY983085 VIU983055:VIU983085 VSQ983055:VSQ983085 WCM983055:WCM983085 WMI983055:WMI983085 WWD34:WWD43 WMH34:WMH43 WCL34:WCL43 VSP34:VSP43 VIT34:VIT43 UYX34:UYX43 UPB34:UPB43 UFF34:UFF43 TVJ34:TVJ43 TLN34:TLN43 TBR34:TBR43 SRV34:SRV43 SHZ34:SHZ43 RYD34:RYD43 ROH34:ROH43 REL34:REL43 QUP34:QUP43 QKT34:QKT43 QAX34:QAX43 PRB34:PRB43 PHF34:PHF43 OXJ34:OXJ43 ONN34:ONN43 ODR34:ODR43 NTV34:NTV43 NJZ34:NJZ43 NAD34:NAD43 MQH34:MQH43 MGL34:MGL43 LWP34:LWP43 LMT34:LMT43 LCX34:LCX43 KTB34:KTB43 KJF34:KJF43 JZJ34:JZJ43 JPN34:JPN43 JFR34:JFR43 IVV34:IVV43 ILZ34:ILZ43 ICD34:ICD43 HSH34:HSH43 HIL34:HIL43 GYP34:GYP43 GOT34:GOT43 GEX34:GEX43 FVB34:FVB43 FLF34:FLF43 FBJ34:FBJ43 ERN34:ERN43 EHR34:EHR43 DXV34:DXV43 DNZ34:DNZ43 DED34:DED43 CUH34:CUH43 CKL34:CKL43 CAP34:CAP43 BQT34:BQT43 BGX34:BGX43 AXB34:AXB43 ANF34:ANF43 ADJ34:ADJ43 TN34:TN43 JR34:JR43" xr:uid="{00000000-0002-0000-2A00-000007000000}">
      <formula1>"1,2,4,jednokratno"</formula1>
    </dataValidation>
    <dataValidation type="list" allowBlank="1" showInputMessage="1" showErrorMessage="1" sqref="H65507:H65537 JJ65507:JJ65537 TF65507:TF65537 ADB65507:ADB65537 AMX65507:AMX65537 AWT65507:AWT65537 BGP65507:BGP65537 BQL65507:BQL65537 CAH65507:CAH65537 CKD65507:CKD65537 CTZ65507:CTZ65537 DDV65507:DDV65537 DNR65507:DNR65537 DXN65507:DXN65537 EHJ65507:EHJ65537 ERF65507:ERF65537 FBB65507:FBB65537 FKX65507:FKX65537 FUT65507:FUT65537 GEP65507:GEP65537 GOL65507:GOL65537 GYH65507:GYH65537 HID65507:HID65537 HRZ65507:HRZ65537 IBV65507:IBV65537 ILR65507:ILR65537 IVN65507:IVN65537 JFJ65507:JFJ65537 JPF65507:JPF65537 JZB65507:JZB65537 KIX65507:KIX65537 KST65507:KST65537 LCP65507:LCP65537 LML65507:LML65537 LWH65507:LWH65537 MGD65507:MGD65537 MPZ65507:MPZ65537 MZV65507:MZV65537 NJR65507:NJR65537 NTN65507:NTN65537 ODJ65507:ODJ65537 ONF65507:ONF65537 OXB65507:OXB65537 PGX65507:PGX65537 PQT65507:PQT65537 QAP65507:QAP65537 QKL65507:QKL65537 QUH65507:QUH65537 RED65507:RED65537 RNZ65507:RNZ65537 RXV65507:RXV65537 SHR65507:SHR65537 SRN65507:SRN65537 TBJ65507:TBJ65537 TLF65507:TLF65537 TVB65507:TVB65537 UEX65507:UEX65537 UOT65507:UOT65537 UYP65507:UYP65537 VIL65507:VIL65537 VSH65507:VSH65537 WCD65507:WCD65537 WLZ65507:WLZ65537 WVV65507:WVV65537 H131043:H131073 JJ131043:JJ131073 TF131043:TF131073 ADB131043:ADB131073 AMX131043:AMX131073 AWT131043:AWT131073 BGP131043:BGP131073 BQL131043:BQL131073 CAH131043:CAH131073 CKD131043:CKD131073 CTZ131043:CTZ131073 DDV131043:DDV131073 DNR131043:DNR131073 DXN131043:DXN131073 EHJ131043:EHJ131073 ERF131043:ERF131073 FBB131043:FBB131073 FKX131043:FKX131073 FUT131043:FUT131073 GEP131043:GEP131073 GOL131043:GOL131073 GYH131043:GYH131073 HID131043:HID131073 HRZ131043:HRZ131073 IBV131043:IBV131073 ILR131043:ILR131073 IVN131043:IVN131073 JFJ131043:JFJ131073 JPF131043:JPF131073 JZB131043:JZB131073 KIX131043:KIX131073 KST131043:KST131073 LCP131043:LCP131073 LML131043:LML131073 LWH131043:LWH131073 MGD131043:MGD131073 MPZ131043:MPZ131073 MZV131043:MZV131073 NJR131043:NJR131073 NTN131043:NTN131073 ODJ131043:ODJ131073 ONF131043:ONF131073 OXB131043:OXB131073 PGX131043:PGX131073 PQT131043:PQT131073 QAP131043:QAP131073 QKL131043:QKL131073 QUH131043:QUH131073 RED131043:RED131073 RNZ131043:RNZ131073 RXV131043:RXV131073 SHR131043:SHR131073 SRN131043:SRN131073 TBJ131043:TBJ131073 TLF131043:TLF131073 TVB131043:TVB131073 UEX131043:UEX131073 UOT131043:UOT131073 UYP131043:UYP131073 VIL131043:VIL131073 VSH131043:VSH131073 WCD131043:WCD131073 WLZ131043:WLZ131073 WVV131043:WVV131073 H196579:H196609 JJ196579:JJ196609 TF196579:TF196609 ADB196579:ADB196609 AMX196579:AMX196609 AWT196579:AWT196609 BGP196579:BGP196609 BQL196579:BQL196609 CAH196579:CAH196609 CKD196579:CKD196609 CTZ196579:CTZ196609 DDV196579:DDV196609 DNR196579:DNR196609 DXN196579:DXN196609 EHJ196579:EHJ196609 ERF196579:ERF196609 FBB196579:FBB196609 FKX196579:FKX196609 FUT196579:FUT196609 GEP196579:GEP196609 GOL196579:GOL196609 GYH196579:GYH196609 HID196579:HID196609 HRZ196579:HRZ196609 IBV196579:IBV196609 ILR196579:ILR196609 IVN196579:IVN196609 JFJ196579:JFJ196609 JPF196579:JPF196609 JZB196579:JZB196609 KIX196579:KIX196609 KST196579:KST196609 LCP196579:LCP196609 LML196579:LML196609 LWH196579:LWH196609 MGD196579:MGD196609 MPZ196579:MPZ196609 MZV196579:MZV196609 NJR196579:NJR196609 NTN196579:NTN196609 ODJ196579:ODJ196609 ONF196579:ONF196609 OXB196579:OXB196609 PGX196579:PGX196609 PQT196579:PQT196609 QAP196579:QAP196609 QKL196579:QKL196609 QUH196579:QUH196609 RED196579:RED196609 RNZ196579:RNZ196609 RXV196579:RXV196609 SHR196579:SHR196609 SRN196579:SRN196609 TBJ196579:TBJ196609 TLF196579:TLF196609 TVB196579:TVB196609 UEX196579:UEX196609 UOT196579:UOT196609 UYP196579:UYP196609 VIL196579:VIL196609 VSH196579:VSH196609 WCD196579:WCD196609 WLZ196579:WLZ196609 WVV196579:WVV196609 H262115:H262145 JJ262115:JJ262145 TF262115:TF262145 ADB262115:ADB262145 AMX262115:AMX262145 AWT262115:AWT262145 BGP262115:BGP262145 BQL262115:BQL262145 CAH262115:CAH262145 CKD262115:CKD262145 CTZ262115:CTZ262145 DDV262115:DDV262145 DNR262115:DNR262145 DXN262115:DXN262145 EHJ262115:EHJ262145 ERF262115:ERF262145 FBB262115:FBB262145 FKX262115:FKX262145 FUT262115:FUT262145 GEP262115:GEP262145 GOL262115:GOL262145 GYH262115:GYH262145 HID262115:HID262145 HRZ262115:HRZ262145 IBV262115:IBV262145 ILR262115:ILR262145 IVN262115:IVN262145 JFJ262115:JFJ262145 JPF262115:JPF262145 JZB262115:JZB262145 KIX262115:KIX262145 KST262115:KST262145 LCP262115:LCP262145 LML262115:LML262145 LWH262115:LWH262145 MGD262115:MGD262145 MPZ262115:MPZ262145 MZV262115:MZV262145 NJR262115:NJR262145 NTN262115:NTN262145 ODJ262115:ODJ262145 ONF262115:ONF262145 OXB262115:OXB262145 PGX262115:PGX262145 PQT262115:PQT262145 QAP262115:QAP262145 QKL262115:QKL262145 QUH262115:QUH262145 RED262115:RED262145 RNZ262115:RNZ262145 RXV262115:RXV262145 SHR262115:SHR262145 SRN262115:SRN262145 TBJ262115:TBJ262145 TLF262115:TLF262145 TVB262115:TVB262145 UEX262115:UEX262145 UOT262115:UOT262145 UYP262115:UYP262145 VIL262115:VIL262145 VSH262115:VSH262145 WCD262115:WCD262145 WLZ262115:WLZ262145 WVV262115:WVV262145 H327651:H327681 JJ327651:JJ327681 TF327651:TF327681 ADB327651:ADB327681 AMX327651:AMX327681 AWT327651:AWT327681 BGP327651:BGP327681 BQL327651:BQL327681 CAH327651:CAH327681 CKD327651:CKD327681 CTZ327651:CTZ327681 DDV327651:DDV327681 DNR327651:DNR327681 DXN327651:DXN327681 EHJ327651:EHJ327681 ERF327651:ERF327681 FBB327651:FBB327681 FKX327651:FKX327681 FUT327651:FUT327681 GEP327651:GEP327681 GOL327651:GOL327681 GYH327651:GYH327681 HID327651:HID327681 HRZ327651:HRZ327681 IBV327651:IBV327681 ILR327651:ILR327681 IVN327651:IVN327681 JFJ327651:JFJ327681 JPF327651:JPF327681 JZB327651:JZB327681 KIX327651:KIX327681 KST327651:KST327681 LCP327651:LCP327681 LML327651:LML327681 LWH327651:LWH327681 MGD327651:MGD327681 MPZ327651:MPZ327681 MZV327651:MZV327681 NJR327651:NJR327681 NTN327651:NTN327681 ODJ327651:ODJ327681 ONF327651:ONF327681 OXB327651:OXB327681 PGX327651:PGX327681 PQT327651:PQT327681 QAP327651:QAP327681 QKL327651:QKL327681 QUH327651:QUH327681 RED327651:RED327681 RNZ327651:RNZ327681 RXV327651:RXV327681 SHR327651:SHR327681 SRN327651:SRN327681 TBJ327651:TBJ327681 TLF327651:TLF327681 TVB327651:TVB327681 UEX327651:UEX327681 UOT327651:UOT327681 UYP327651:UYP327681 VIL327651:VIL327681 VSH327651:VSH327681 WCD327651:WCD327681 WLZ327651:WLZ327681 WVV327651:WVV327681 H393187:H393217 JJ393187:JJ393217 TF393187:TF393217 ADB393187:ADB393217 AMX393187:AMX393217 AWT393187:AWT393217 BGP393187:BGP393217 BQL393187:BQL393217 CAH393187:CAH393217 CKD393187:CKD393217 CTZ393187:CTZ393217 DDV393187:DDV393217 DNR393187:DNR393217 DXN393187:DXN393217 EHJ393187:EHJ393217 ERF393187:ERF393217 FBB393187:FBB393217 FKX393187:FKX393217 FUT393187:FUT393217 GEP393187:GEP393217 GOL393187:GOL393217 GYH393187:GYH393217 HID393187:HID393217 HRZ393187:HRZ393217 IBV393187:IBV393217 ILR393187:ILR393217 IVN393187:IVN393217 JFJ393187:JFJ393217 JPF393187:JPF393217 JZB393187:JZB393217 KIX393187:KIX393217 KST393187:KST393217 LCP393187:LCP393217 LML393187:LML393217 LWH393187:LWH393217 MGD393187:MGD393217 MPZ393187:MPZ393217 MZV393187:MZV393217 NJR393187:NJR393217 NTN393187:NTN393217 ODJ393187:ODJ393217 ONF393187:ONF393217 OXB393187:OXB393217 PGX393187:PGX393217 PQT393187:PQT393217 QAP393187:QAP393217 QKL393187:QKL393217 QUH393187:QUH393217 RED393187:RED393217 RNZ393187:RNZ393217 RXV393187:RXV393217 SHR393187:SHR393217 SRN393187:SRN393217 TBJ393187:TBJ393217 TLF393187:TLF393217 TVB393187:TVB393217 UEX393187:UEX393217 UOT393187:UOT393217 UYP393187:UYP393217 VIL393187:VIL393217 VSH393187:VSH393217 WCD393187:WCD393217 WLZ393187:WLZ393217 WVV393187:WVV393217 H458723:H458753 JJ458723:JJ458753 TF458723:TF458753 ADB458723:ADB458753 AMX458723:AMX458753 AWT458723:AWT458753 BGP458723:BGP458753 BQL458723:BQL458753 CAH458723:CAH458753 CKD458723:CKD458753 CTZ458723:CTZ458753 DDV458723:DDV458753 DNR458723:DNR458753 DXN458723:DXN458753 EHJ458723:EHJ458753 ERF458723:ERF458753 FBB458723:FBB458753 FKX458723:FKX458753 FUT458723:FUT458753 GEP458723:GEP458753 GOL458723:GOL458753 GYH458723:GYH458753 HID458723:HID458753 HRZ458723:HRZ458753 IBV458723:IBV458753 ILR458723:ILR458753 IVN458723:IVN458753 JFJ458723:JFJ458753 JPF458723:JPF458753 JZB458723:JZB458753 KIX458723:KIX458753 KST458723:KST458753 LCP458723:LCP458753 LML458723:LML458753 LWH458723:LWH458753 MGD458723:MGD458753 MPZ458723:MPZ458753 MZV458723:MZV458753 NJR458723:NJR458753 NTN458723:NTN458753 ODJ458723:ODJ458753 ONF458723:ONF458753 OXB458723:OXB458753 PGX458723:PGX458753 PQT458723:PQT458753 QAP458723:QAP458753 QKL458723:QKL458753 QUH458723:QUH458753 RED458723:RED458753 RNZ458723:RNZ458753 RXV458723:RXV458753 SHR458723:SHR458753 SRN458723:SRN458753 TBJ458723:TBJ458753 TLF458723:TLF458753 TVB458723:TVB458753 UEX458723:UEX458753 UOT458723:UOT458753 UYP458723:UYP458753 VIL458723:VIL458753 VSH458723:VSH458753 WCD458723:WCD458753 WLZ458723:WLZ458753 WVV458723:WVV458753 H524259:H524289 JJ524259:JJ524289 TF524259:TF524289 ADB524259:ADB524289 AMX524259:AMX524289 AWT524259:AWT524289 BGP524259:BGP524289 BQL524259:BQL524289 CAH524259:CAH524289 CKD524259:CKD524289 CTZ524259:CTZ524289 DDV524259:DDV524289 DNR524259:DNR524289 DXN524259:DXN524289 EHJ524259:EHJ524289 ERF524259:ERF524289 FBB524259:FBB524289 FKX524259:FKX524289 FUT524259:FUT524289 GEP524259:GEP524289 GOL524259:GOL524289 GYH524259:GYH524289 HID524259:HID524289 HRZ524259:HRZ524289 IBV524259:IBV524289 ILR524259:ILR524289 IVN524259:IVN524289 JFJ524259:JFJ524289 JPF524259:JPF524289 JZB524259:JZB524289 KIX524259:KIX524289 KST524259:KST524289 LCP524259:LCP524289 LML524259:LML524289 LWH524259:LWH524289 MGD524259:MGD524289 MPZ524259:MPZ524289 MZV524259:MZV524289 NJR524259:NJR524289 NTN524259:NTN524289 ODJ524259:ODJ524289 ONF524259:ONF524289 OXB524259:OXB524289 PGX524259:PGX524289 PQT524259:PQT524289 QAP524259:QAP524289 QKL524259:QKL524289 QUH524259:QUH524289 RED524259:RED524289 RNZ524259:RNZ524289 RXV524259:RXV524289 SHR524259:SHR524289 SRN524259:SRN524289 TBJ524259:TBJ524289 TLF524259:TLF524289 TVB524259:TVB524289 UEX524259:UEX524289 UOT524259:UOT524289 UYP524259:UYP524289 VIL524259:VIL524289 VSH524259:VSH524289 WCD524259:WCD524289 WLZ524259:WLZ524289 WVV524259:WVV524289 H589795:H589825 JJ589795:JJ589825 TF589795:TF589825 ADB589795:ADB589825 AMX589795:AMX589825 AWT589795:AWT589825 BGP589795:BGP589825 BQL589795:BQL589825 CAH589795:CAH589825 CKD589795:CKD589825 CTZ589795:CTZ589825 DDV589795:DDV589825 DNR589795:DNR589825 DXN589795:DXN589825 EHJ589795:EHJ589825 ERF589795:ERF589825 FBB589795:FBB589825 FKX589795:FKX589825 FUT589795:FUT589825 GEP589795:GEP589825 GOL589795:GOL589825 GYH589795:GYH589825 HID589795:HID589825 HRZ589795:HRZ589825 IBV589795:IBV589825 ILR589795:ILR589825 IVN589795:IVN589825 JFJ589795:JFJ589825 JPF589795:JPF589825 JZB589795:JZB589825 KIX589795:KIX589825 KST589795:KST589825 LCP589795:LCP589825 LML589795:LML589825 LWH589795:LWH589825 MGD589795:MGD589825 MPZ589795:MPZ589825 MZV589795:MZV589825 NJR589795:NJR589825 NTN589795:NTN589825 ODJ589795:ODJ589825 ONF589795:ONF589825 OXB589795:OXB589825 PGX589795:PGX589825 PQT589795:PQT589825 QAP589795:QAP589825 QKL589795:QKL589825 QUH589795:QUH589825 RED589795:RED589825 RNZ589795:RNZ589825 RXV589795:RXV589825 SHR589795:SHR589825 SRN589795:SRN589825 TBJ589795:TBJ589825 TLF589795:TLF589825 TVB589795:TVB589825 UEX589795:UEX589825 UOT589795:UOT589825 UYP589795:UYP589825 VIL589795:VIL589825 VSH589795:VSH589825 WCD589795:WCD589825 WLZ589795:WLZ589825 WVV589795:WVV589825 H655331:H655361 JJ655331:JJ655361 TF655331:TF655361 ADB655331:ADB655361 AMX655331:AMX655361 AWT655331:AWT655361 BGP655331:BGP655361 BQL655331:BQL655361 CAH655331:CAH655361 CKD655331:CKD655361 CTZ655331:CTZ655361 DDV655331:DDV655361 DNR655331:DNR655361 DXN655331:DXN655361 EHJ655331:EHJ655361 ERF655331:ERF655361 FBB655331:FBB655361 FKX655331:FKX655361 FUT655331:FUT655361 GEP655331:GEP655361 GOL655331:GOL655361 GYH655331:GYH655361 HID655331:HID655361 HRZ655331:HRZ655361 IBV655331:IBV655361 ILR655331:ILR655361 IVN655331:IVN655361 JFJ655331:JFJ655361 JPF655331:JPF655361 JZB655331:JZB655361 KIX655331:KIX655361 KST655331:KST655361 LCP655331:LCP655361 LML655331:LML655361 LWH655331:LWH655361 MGD655331:MGD655361 MPZ655331:MPZ655361 MZV655331:MZV655361 NJR655331:NJR655361 NTN655331:NTN655361 ODJ655331:ODJ655361 ONF655331:ONF655361 OXB655331:OXB655361 PGX655331:PGX655361 PQT655331:PQT655361 QAP655331:QAP655361 QKL655331:QKL655361 QUH655331:QUH655361 RED655331:RED655361 RNZ655331:RNZ655361 RXV655331:RXV655361 SHR655331:SHR655361 SRN655331:SRN655361 TBJ655331:TBJ655361 TLF655331:TLF655361 TVB655331:TVB655361 UEX655331:UEX655361 UOT655331:UOT655361 UYP655331:UYP655361 VIL655331:VIL655361 VSH655331:VSH655361 WCD655331:WCD655361 WLZ655331:WLZ655361 WVV655331:WVV655361 H720867:H720897 JJ720867:JJ720897 TF720867:TF720897 ADB720867:ADB720897 AMX720867:AMX720897 AWT720867:AWT720897 BGP720867:BGP720897 BQL720867:BQL720897 CAH720867:CAH720897 CKD720867:CKD720897 CTZ720867:CTZ720897 DDV720867:DDV720897 DNR720867:DNR720897 DXN720867:DXN720897 EHJ720867:EHJ720897 ERF720867:ERF720897 FBB720867:FBB720897 FKX720867:FKX720897 FUT720867:FUT720897 GEP720867:GEP720897 GOL720867:GOL720897 GYH720867:GYH720897 HID720867:HID720897 HRZ720867:HRZ720897 IBV720867:IBV720897 ILR720867:ILR720897 IVN720867:IVN720897 JFJ720867:JFJ720897 JPF720867:JPF720897 JZB720867:JZB720897 KIX720867:KIX720897 KST720867:KST720897 LCP720867:LCP720897 LML720867:LML720897 LWH720867:LWH720897 MGD720867:MGD720897 MPZ720867:MPZ720897 MZV720867:MZV720897 NJR720867:NJR720897 NTN720867:NTN720897 ODJ720867:ODJ720897 ONF720867:ONF720897 OXB720867:OXB720897 PGX720867:PGX720897 PQT720867:PQT720897 QAP720867:QAP720897 QKL720867:QKL720897 QUH720867:QUH720897 RED720867:RED720897 RNZ720867:RNZ720897 RXV720867:RXV720897 SHR720867:SHR720897 SRN720867:SRN720897 TBJ720867:TBJ720897 TLF720867:TLF720897 TVB720867:TVB720897 UEX720867:UEX720897 UOT720867:UOT720897 UYP720867:UYP720897 VIL720867:VIL720897 VSH720867:VSH720897 WCD720867:WCD720897 WLZ720867:WLZ720897 WVV720867:WVV720897 H786403:H786433 JJ786403:JJ786433 TF786403:TF786433 ADB786403:ADB786433 AMX786403:AMX786433 AWT786403:AWT786433 BGP786403:BGP786433 BQL786403:BQL786433 CAH786403:CAH786433 CKD786403:CKD786433 CTZ786403:CTZ786433 DDV786403:DDV786433 DNR786403:DNR786433 DXN786403:DXN786433 EHJ786403:EHJ786433 ERF786403:ERF786433 FBB786403:FBB786433 FKX786403:FKX786433 FUT786403:FUT786433 GEP786403:GEP786433 GOL786403:GOL786433 GYH786403:GYH786433 HID786403:HID786433 HRZ786403:HRZ786433 IBV786403:IBV786433 ILR786403:ILR786433 IVN786403:IVN786433 JFJ786403:JFJ786433 JPF786403:JPF786433 JZB786403:JZB786433 KIX786403:KIX786433 KST786403:KST786433 LCP786403:LCP786433 LML786403:LML786433 LWH786403:LWH786433 MGD786403:MGD786433 MPZ786403:MPZ786433 MZV786403:MZV786433 NJR786403:NJR786433 NTN786403:NTN786433 ODJ786403:ODJ786433 ONF786403:ONF786433 OXB786403:OXB786433 PGX786403:PGX786433 PQT786403:PQT786433 QAP786403:QAP786433 QKL786403:QKL786433 QUH786403:QUH786433 RED786403:RED786433 RNZ786403:RNZ786433 RXV786403:RXV786433 SHR786403:SHR786433 SRN786403:SRN786433 TBJ786403:TBJ786433 TLF786403:TLF786433 TVB786403:TVB786433 UEX786403:UEX786433 UOT786403:UOT786433 UYP786403:UYP786433 VIL786403:VIL786433 VSH786403:VSH786433 WCD786403:WCD786433 WLZ786403:WLZ786433 WVV786403:WVV786433 H851939:H851969 JJ851939:JJ851969 TF851939:TF851969 ADB851939:ADB851969 AMX851939:AMX851969 AWT851939:AWT851969 BGP851939:BGP851969 BQL851939:BQL851969 CAH851939:CAH851969 CKD851939:CKD851969 CTZ851939:CTZ851969 DDV851939:DDV851969 DNR851939:DNR851969 DXN851939:DXN851969 EHJ851939:EHJ851969 ERF851939:ERF851969 FBB851939:FBB851969 FKX851939:FKX851969 FUT851939:FUT851969 GEP851939:GEP851969 GOL851939:GOL851969 GYH851939:GYH851969 HID851939:HID851969 HRZ851939:HRZ851969 IBV851939:IBV851969 ILR851939:ILR851969 IVN851939:IVN851969 JFJ851939:JFJ851969 JPF851939:JPF851969 JZB851939:JZB851969 KIX851939:KIX851969 KST851939:KST851969 LCP851939:LCP851969 LML851939:LML851969 LWH851939:LWH851969 MGD851939:MGD851969 MPZ851939:MPZ851969 MZV851939:MZV851969 NJR851939:NJR851969 NTN851939:NTN851969 ODJ851939:ODJ851969 ONF851939:ONF851969 OXB851939:OXB851969 PGX851939:PGX851969 PQT851939:PQT851969 QAP851939:QAP851969 QKL851939:QKL851969 QUH851939:QUH851969 RED851939:RED851969 RNZ851939:RNZ851969 RXV851939:RXV851969 SHR851939:SHR851969 SRN851939:SRN851969 TBJ851939:TBJ851969 TLF851939:TLF851969 TVB851939:TVB851969 UEX851939:UEX851969 UOT851939:UOT851969 UYP851939:UYP851969 VIL851939:VIL851969 VSH851939:VSH851969 WCD851939:WCD851969 WLZ851939:WLZ851969 WVV851939:WVV851969 H917475:H917505 JJ917475:JJ917505 TF917475:TF917505 ADB917475:ADB917505 AMX917475:AMX917505 AWT917475:AWT917505 BGP917475:BGP917505 BQL917475:BQL917505 CAH917475:CAH917505 CKD917475:CKD917505 CTZ917475:CTZ917505 DDV917475:DDV917505 DNR917475:DNR917505 DXN917475:DXN917505 EHJ917475:EHJ917505 ERF917475:ERF917505 FBB917475:FBB917505 FKX917475:FKX917505 FUT917475:FUT917505 GEP917475:GEP917505 GOL917475:GOL917505 GYH917475:GYH917505 HID917475:HID917505 HRZ917475:HRZ917505 IBV917475:IBV917505 ILR917475:ILR917505 IVN917475:IVN917505 JFJ917475:JFJ917505 JPF917475:JPF917505 JZB917475:JZB917505 KIX917475:KIX917505 KST917475:KST917505 LCP917475:LCP917505 LML917475:LML917505 LWH917475:LWH917505 MGD917475:MGD917505 MPZ917475:MPZ917505 MZV917475:MZV917505 NJR917475:NJR917505 NTN917475:NTN917505 ODJ917475:ODJ917505 ONF917475:ONF917505 OXB917475:OXB917505 PGX917475:PGX917505 PQT917475:PQT917505 QAP917475:QAP917505 QKL917475:QKL917505 QUH917475:QUH917505 RED917475:RED917505 RNZ917475:RNZ917505 RXV917475:RXV917505 SHR917475:SHR917505 SRN917475:SRN917505 TBJ917475:TBJ917505 TLF917475:TLF917505 TVB917475:TVB917505 UEX917475:UEX917505 UOT917475:UOT917505 UYP917475:UYP917505 VIL917475:VIL917505 VSH917475:VSH917505 WCD917475:WCD917505 WLZ917475:WLZ917505 WVV917475:WVV917505 H983011:H983041 JJ983011:JJ983041 TF983011:TF983041 ADB983011:ADB983041 AMX983011:AMX983041 AWT983011:AWT983041 BGP983011:BGP983041 BQL983011:BQL983041 CAH983011:CAH983041 CKD983011:CKD983041 CTZ983011:CTZ983041 DDV983011:DDV983041 DNR983011:DNR983041 DXN983011:DXN983041 EHJ983011:EHJ983041 ERF983011:ERF983041 FBB983011:FBB983041 FKX983011:FKX983041 FUT983011:FUT983041 GEP983011:GEP983041 GOL983011:GOL983041 GYH983011:GYH983041 HID983011:HID983041 HRZ983011:HRZ983041 IBV983011:IBV983041 ILR983011:ILR983041 IVN983011:IVN983041 JFJ983011:JFJ983041 JPF983011:JPF983041 JZB983011:JZB983041 KIX983011:KIX983041 KST983011:KST983041 LCP983011:LCP983041 LML983011:LML983041 LWH983011:LWH983041 MGD983011:MGD983041 MPZ983011:MPZ983041 MZV983011:MZV983041 NJR983011:NJR983041 NTN983011:NTN983041 ODJ983011:ODJ983041 ONF983011:ONF983041 OXB983011:OXB983041 PGX983011:PGX983041 PQT983011:PQT983041 QAP983011:QAP983041 QKL983011:QKL983041 QUH983011:QUH983041 RED983011:RED983041 RNZ983011:RNZ983041 RXV983011:RXV983041 SHR983011:SHR983041 SRN983011:SRN983041 TBJ983011:TBJ983041 TLF983011:TLF983041 TVB983011:TVB983041 UEX983011:UEX983041 UOT983011:UOT983041 UYP983011:UYP983041 VIL983011:VIL983041 VSH983011:VSH983041 WCD983011:WCD983041 WLZ983011:WLZ983041 WVV983011:WVV983041 WVV10:WVV19 WLZ10:WLZ19 WCD10:WCD19 VSH10:VSH19 VIL10:VIL19 UYP10:UYP19 UOT10:UOT19 UEX10:UEX19 TVB10:TVB19 TLF10:TLF19 TBJ10:TBJ19 SRN10:SRN19 SHR10:SHR19 RXV10:RXV19 RNZ10:RNZ19 RED10:RED19 QUH10:QUH19 QKL10:QKL19 QAP10:QAP19 PQT10:PQT19 PGX10:PGX19 OXB10:OXB19 ONF10:ONF19 ODJ10:ODJ19 NTN10:NTN19 NJR10:NJR19 MZV10:MZV19 MPZ10:MPZ19 MGD10:MGD19 LWH10:LWH19 LML10:LML19 LCP10:LCP19 KST10:KST19 KIX10:KIX19 JZB10:JZB19 JPF10:JPF19 JFJ10:JFJ19 IVN10:IVN19 ILR10:ILR19 IBV10:IBV19 HRZ10:HRZ19 HID10:HID19 GYH10:GYH19 GOL10:GOL19 GEP10:GEP19 FUT10:FUT19 FKX10:FKX19 FBB10:FBB19 ERF10:ERF19 EHJ10:EHJ19 DXN10:DXN19 DNR10:DNR19 DDV10:DDV19 CTZ10:CTZ19 CKD10:CKD19 CAH10:CAH19 BQL10:BQL19 BGP10:BGP19 AWT10:AWT19 AMX10:AMX19 ADB10:ADB19 TF10:TF19 JJ10:JJ19 G10:G19" xr:uid="{00000000-0002-0000-2A00-000008000000}">
      <formula1>"OBV,BZ,KZ,CD,OSTD"</formula1>
    </dataValidation>
    <dataValidation type="list" allowBlank="1" showInputMessage="1" showErrorMessage="1" sqref="F34:F43" xr:uid="{00000000-0002-0000-2A00-000009000000}">
      <formula1>"HTCoS,Other"</formula1>
    </dataValidation>
    <dataValidation type="list" allowBlank="1" showInputMessage="1" showErrorMessage="1" sqref="F10:F19" xr:uid="{00000000-0002-0000-2A00-00000A000000}">
      <formula1>"HtC,HTCoS,Other"</formula1>
    </dataValidation>
  </dataValidations>
  <pageMargins left="0.70866141732283472" right="0.70866141732283472" top="0.74803149606299213" bottom="0.74803149606299213" header="0.31496062992125984" footer="0.31496062992125984"/>
  <pageSetup paperSize="9" scale="44" orientation="landscape" r:id="rId1"/>
  <rowBreaks count="1" manualBreakCount="1">
    <brk id="29" max="18" man="1"/>
  </rowBreaks>
  <ignoredErrors>
    <ignoredError sqref="A9:I9 C33:H33 A33:B33" numberStoredAsText="1"/>
  </ignoredErrors>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
  <dimension ref="A1:F39"/>
  <sheetViews>
    <sheetView zoomScaleNormal="100" workbookViewId="0">
      <selection activeCell="C8" sqref="C8"/>
    </sheetView>
  </sheetViews>
  <sheetFormatPr defaultRowHeight="13.8"/>
  <cols>
    <col min="1" max="1" width="5" style="719" customWidth="1"/>
    <col min="2" max="2" width="43.109375" style="717" customWidth="1"/>
    <col min="3" max="3" width="12.6640625" style="717" customWidth="1"/>
    <col min="4" max="4" width="16.88671875" style="719" customWidth="1"/>
    <col min="5" max="5" width="17.109375" style="719" customWidth="1"/>
    <col min="6" max="6" width="16" style="719" customWidth="1"/>
    <col min="7" max="256" width="9.109375" style="719"/>
    <col min="257" max="257" width="5" style="719" customWidth="1"/>
    <col min="258" max="258" width="43.109375" style="719" customWidth="1"/>
    <col min="259" max="259" width="12.6640625" style="719" customWidth="1"/>
    <col min="260" max="260" width="16.88671875" style="719" customWidth="1"/>
    <col min="261" max="261" width="17.109375" style="719" customWidth="1"/>
    <col min="262" max="262" width="16" style="719" customWidth="1"/>
    <col min="263" max="512" width="9.109375" style="719"/>
    <col min="513" max="513" width="5" style="719" customWidth="1"/>
    <col min="514" max="514" width="43.109375" style="719" customWidth="1"/>
    <col min="515" max="515" width="12.6640625" style="719" customWidth="1"/>
    <col min="516" max="516" width="16.88671875" style="719" customWidth="1"/>
    <col min="517" max="517" width="17.109375" style="719" customWidth="1"/>
    <col min="518" max="518" width="16" style="719" customWidth="1"/>
    <col min="519" max="768" width="9.109375" style="719"/>
    <col min="769" max="769" width="5" style="719" customWidth="1"/>
    <col min="770" max="770" width="43.109375" style="719" customWidth="1"/>
    <col min="771" max="771" width="12.6640625" style="719" customWidth="1"/>
    <col min="772" max="772" width="16.88671875" style="719" customWidth="1"/>
    <col min="773" max="773" width="17.109375" style="719" customWidth="1"/>
    <col min="774" max="774" width="16" style="719" customWidth="1"/>
    <col min="775" max="1024" width="9.109375" style="719"/>
    <col min="1025" max="1025" width="5" style="719" customWidth="1"/>
    <col min="1026" max="1026" width="43.109375" style="719" customWidth="1"/>
    <col min="1027" max="1027" width="12.6640625" style="719" customWidth="1"/>
    <col min="1028" max="1028" width="16.88671875" style="719" customWidth="1"/>
    <col min="1029" max="1029" width="17.109375" style="719" customWidth="1"/>
    <col min="1030" max="1030" width="16" style="719" customWidth="1"/>
    <col min="1031" max="1280" width="9.109375" style="719"/>
    <col min="1281" max="1281" width="5" style="719" customWidth="1"/>
    <col min="1282" max="1282" width="43.109375" style="719" customWidth="1"/>
    <col min="1283" max="1283" width="12.6640625" style="719" customWidth="1"/>
    <col min="1284" max="1284" width="16.88671875" style="719" customWidth="1"/>
    <col min="1285" max="1285" width="17.109375" style="719" customWidth="1"/>
    <col min="1286" max="1286" width="16" style="719" customWidth="1"/>
    <col min="1287" max="1536" width="9.109375" style="719"/>
    <col min="1537" max="1537" width="5" style="719" customWidth="1"/>
    <col min="1538" max="1538" width="43.109375" style="719" customWidth="1"/>
    <col min="1539" max="1539" width="12.6640625" style="719" customWidth="1"/>
    <col min="1540" max="1540" width="16.88671875" style="719" customWidth="1"/>
    <col min="1541" max="1541" width="17.109375" style="719" customWidth="1"/>
    <col min="1542" max="1542" width="16" style="719" customWidth="1"/>
    <col min="1543" max="1792" width="9.109375" style="719"/>
    <col min="1793" max="1793" width="5" style="719" customWidth="1"/>
    <col min="1794" max="1794" width="43.109375" style="719" customWidth="1"/>
    <col min="1795" max="1795" width="12.6640625" style="719" customWidth="1"/>
    <col min="1796" max="1796" width="16.88671875" style="719" customWidth="1"/>
    <col min="1797" max="1797" width="17.109375" style="719" customWidth="1"/>
    <col min="1798" max="1798" width="16" style="719" customWidth="1"/>
    <col min="1799" max="2048" width="9.109375" style="719"/>
    <col min="2049" max="2049" width="5" style="719" customWidth="1"/>
    <col min="2050" max="2050" width="43.109375" style="719" customWidth="1"/>
    <col min="2051" max="2051" width="12.6640625" style="719" customWidth="1"/>
    <col min="2052" max="2052" width="16.88671875" style="719" customWidth="1"/>
    <col min="2053" max="2053" width="17.109375" style="719" customWidth="1"/>
    <col min="2054" max="2054" width="16" style="719" customWidth="1"/>
    <col min="2055" max="2304" width="9.109375" style="719"/>
    <col min="2305" max="2305" width="5" style="719" customWidth="1"/>
    <col min="2306" max="2306" width="43.109375" style="719" customWidth="1"/>
    <col min="2307" max="2307" width="12.6640625" style="719" customWidth="1"/>
    <col min="2308" max="2308" width="16.88671875" style="719" customWidth="1"/>
    <col min="2309" max="2309" width="17.109375" style="719" customWidth="1"/>
    <col min="2310" max="2310" width="16" style="719" customWidth="1"/>
    <col min="2311" max="2560" width="9.109375" style="719"/>
    <col min="2561" max="2561" width="5" style="719" customWidth="1"/>
    <col min="2562" max="2562" width="43.109375" style="719" customWidth="1"/>
    <col min="2563" max="2563" width="12.6640625" style="719" customWidth="1"/>
    <col min="2564" max="2564" width="16.88671875" style="719" customWidth="1"/>
    <col min="2565" max="2565" width="17.109375" style="719" customWidth="1"/>
    <col min="2566" max="2566" width="16" style="719" customWidth="1"/>
    <col min="2567" max="2816" width="9.109375" style="719"/>
    <col min="2817" max="2817" width="5" style="719" customWidth="1"/>
    <col min="2818" max="2818" width="43.109375" style="719" customWidth="1"/>
    <col min="2819" max="2819" width="12.6640625" style="719" customWidth="1"/>
    <col min="2820" max="2820" width="16.88671875" style="719" customWidth="1"/>
    <col min="2821" max="2821" width="17.109375" style="719" customWidth="1"/>
    <col min="2822" max="2822" width="16" style="719" customWidth="1"/>
    <col min="2823" max="3072" width="9.109375" style="719"/>
    <col min="3073" max="3073" width="5" style="719" customWidth="1"/>
    <col min="3074" max="3074" width="43.109375" style="719" customWidth="1"/>
    <col min="3075" max="3075" width="12.6640625" style="719" customWidth="1"/>
    <col min="3076" max="3076" width="16.88671875" style="719" customWidth="1"/>
    <col min="3077" max="3077" width="17.109375" style="719" customWidth="1"/>
    <col min="3078" max="3078" width="16" style="719" customWidth="1"/>
    <col min="3079" max="3328" width="9.109375" style="719"/>
    <col min="3329" max="3329" width="5" style="719" customWidth="1"/>
    <col min="3330" max="3330" width="43.109375" style="719" customWidth="1"/>
    <col min="3331" max="3331" width="12.6640625" style="719" customWidth="1"/>
    <col min="3332" max="3332" width="16.88671875" style="719" customWidth="1"/>
    <col min="3333" max="3333" width="17.109375" style="719" customWidth="1"/>
    <col min="3334" max="3334" width="16" style="719" customWidth="1"/>
    <col min="3335" max="3584" width="9.109375" style="719"/>
    <col min="3585" max="3585" width="5" style="719" customWidth="1"/>
    <col min="3586" max="3586" width="43.109375" style="719" customWidth="1"/>
    <col min="3587" max="3587" width="12.6640625" style="719" customWidth="1"/>
    <col min="3588" max="3588" width="16.88671875" style="719" customWidth="1"/>
    <col min="3589" max="3589" width="17.109375" style="719" customWidth="1"/>
    <col min="3590" max="3590" width="16" style="719" customWidth="1"/>
    <col min="3591" max="3840" width="9.109375" style="719"/>
    <col min="3841" max="3841" width="5" style="719" customWidth="1"/>
    <col min="3842" max="3842" width="43.109375" style="719" customWidth="1"/>
    <col min="3843" max="3843" width="12.6640625" style="719" customWidth="1"/>
    <col min="3844" max="3844" width="16.88671875" style="719" customWidth="1"/>
    <col min="3845" max="3845" width="17.109375" style="719" customWidth="1"/>
    <col min="3846" max="3846" width="16" style="719" customWidth="1"/>
    <col min="3847" max="4096" width="9.109375" style="719"/>
    <col min="4097" max="4097" width="5" style="719" customWidth="1"/>
    <col min="4098" max="4098" width="43.109375" style="719" customWidth="1"/>
    <col min="4099" max="4099" width="12.6640625" style="719" customWidth="1"/>
    <col min="4100" max="4100" width="16.88671875" style="719" customWidth="1"/>
    <col min="4101" max="4101" width="17.109375" style="719" customWidth="1"/>
    <col min="4102" max="4102" width="16" style="719" customWidth="1"/>
    <col min="4103" max="4352" width="9.109375" style="719"/>
    <col min="4353" max="4353" width="5" style="719" customWidth="1"/>
    <col min="4354" max="4354" width="43.109375" style="719" customWidth="1"/>
    <col min="4355" max="4355" width="12.6640625" style="719" customWidth="1"/>
    <col min="4356" max="4356" width="16.88671875" style="719" customWidth="1"/>
    <col min="4357" max="4357" width="17.109375" style="719" customWidth="1"/>
    <col min="4358" max="4358" width="16" style="719" customWidth="1"/>
    <col min="4359" max="4608" width="9.109375" style="719"/>
    <col min="4609" max="4609" width="5" style="719" customWidth="1"/>
    <col min="4610" max="4610" width="43.109375" style="719" customWidth="1"/>
    <col min="4611" max="4611" width="12.6640625" style="719" customWidth="1"/>
    <col min="4612" max="4612" width="16.88671875" style="719" customWidth="1"/>
    <col min="4613" max="4613" width="17.109375" style="719" customWidth="1"/>
    <col min="4614" max="4614" width="16" style="719" customWidth="1"/>
    <col min="4615" max="4864" width="9.109375" style="719"/>
    <col min="4865" max="4865" width="5" style="719" customWidth="1"/>
    <col min="4866" max="4866" width="43.109375" style="719" customWidth="1"/>
    <col min="4867" max="4867" width="12.6640625" style="719" customWidth="1"/>
    <col min="4868" max="4868" width="16.88671875" style="719" customWidth="1"/>
    <col min="4869" max="4869" width="17.109375" style="719" customWidth="1"/>
    <col min="4870" max="4870" width="16" style="719" customWidth="1"/>
    <col min="4871" max="5120" width="9.109375" style="719"/>
    <col min="5121" max="5121" width="5" style="719" customWidth="1"/>
    <col min="5122" max="5122" width="43.109375" style="719" customWidth="1"/>
    <col min="5123" max="5123" width="12.6640625" style="719" customWidth="1"/>
    <col min="5124" max="5124" width="16.88671875" style="719" customWidth="1"/>
    <col min="5125" max="5125" width="17.109375" style="719" customWidth="1"/>
    <col min="5126" max="5126" width="16" style="719" customWidth="1"/>
    <col min="5127" max="5376" width="9.109375" style="719"/>
    <col min="5377" max="5377" width="5" style="719" customWidth="1"/>
    <col min="5378" max="5378" width="43.109375" style="719" customWidth="1"/>
    <col min="5379" max="5379" width="12.6640625" style="719" customWidth="1"/>
    <col min="5380" max="5380" width="16.88671875" style="719" customWidth="1"/>
    <col min="5381" max="5381" width="17.109375" style="719" customWidth="1"/>
    <col min="5382" max="5382" width="16" style="719" customWidth="1"/>
    <col min="5383" max="5632" width="9.109375" style="719"/>
    <col min="5633" max="5633" width="5" style="719" customWidth="1"/>
    <col min="5634" max="5634" width="43.109375" style="719" customWidth="1"/>
    <col min="5635" max="5635" width="12.6640625" style="719" customWidth="1"/>
    <col min="5636" max="5636" width="16.88671875" style="719" customWidth="1"/>
    <col min="5637" max="5637" width="17.109375" style="719" customWidth="1"/>
    <col min="5638" max="5638" width="16" style="719" customWidth="1"/>
    <col min="5639" max="5888" width="9.109375" style="719"/>
    <col min="5889" max="5889" width="5" style="719" customWidth="1"/>
    <col min="5890" max="5890" width="43.109375" style="719" customWidth="1"/>
    <col min="5891" max="5891" width="12.6640625" style="719" customWidth="1"/>
    <col min="5892" max="5892" width="16.88671875" style="719" customWidth="1"/>
    <col min="5893" max="5893" width="17.109375" style="719" customWidth="1"/>
    <col min="5894" max="5894" width="16" style="719" customWidth="1"/>
    <col min="5895" max="6144" width="9.109375" style="719"/>
    <col min="6145" max="6145" width="5" style="719" customWidth="1"/>
    <col min="6146" max="6146" width="43.109375" style="719" customWidth="1"/>
    <col min="6147" max="6147" width="12.6640625" style="719" customWidth="1"/>
    <col min="6148" max="6148" width="16.88671875" style="719" customWidth="1"/>
    <col min="6149" max="6149" width="17.109375" style="719" customWidth="1"/>
    <col min="6150" max="6150" width="16" style="719" customWidth="1"/>
    <col min="6151" max="6400" width="9.109375" style="719"/>
    <col min="6401" max="6401" width="5" style="719" customWidth="1"/>
    <col min="6402" max="6402" width="43.109375" style="719" customWidth="1"/>
    <col min="6403" max="6403" width="12.6640625" style="719" customWidth="1"/>
    <col min="6404" max="6404" width="16.88671875" style="719" customWidth="1"/>
    <col min="6405" max="6405" width="17.109375" style="719" customWidth="1"/>
    <col min="6406" max="6406" width="16" style="719" customWidth="1"/>
    <col min="6407" max="6656" width="9.109375" style="719"/>
    <col min="6657" max="6657" width="5" style="719" customWidth="1"/>
    <col min="6658" max="6658" width="43.109375" style="719" customWidth="1"/>
    <col min="6659" max="6659" width="12.6640625" style="719" customWidth="1"/>
    <col min="6660" max="6660" width="16.88671875" style="719" customWidth="1"/>
    <col min="6661" max="6661" width="17.109375" style="719" customWidth="1"/>
    <col min="6662" max="6662" width="16" style="719" customWidth="1"/>
    <col min="6663" max="6912" width="9.109375" style="719"/>
    <col min="6913" max="6913" width="5" style="719" customWidth="1"/>
    <col min="6914" max="6914" width="43.109375" style="719" customWidth="1"/>
    <col min="6915" max="6915" width="12.6640625" style="719" customWidth="1"/>
    <col min="6916" max="6916" width="16.88671875" style="719" customWidth="1"/>
    <col min="6917" max="6917" width="17.109375" style="719" customWidth="1"/>
    <col min="6918" max="6918" width="16" style="719" customWidth="1"/>
    <col min="6919" max="7168" width="9.109375" style="719"/>
    <col min="7169" max="7169" width="5" style="719" customWidth="1"/>
    <col min="7170" max="7170" width="43.109375" style="719" customWidth="1"/>
    <col min="7171" max="7171" width="12.6640625" style="719" customWidth="1"/>
    <col min="7172" max="7172" width="16.88671875" style="719" customWidth="1"/>
    <col min="7173" max="7173" width="17.109375" style="719" customWidth="1"/>
    <col min="7174" max="7174" width="16" style="719" customWidth="1"/>
    <col min="7175" max="7424" width="9.109375" style="719"/>
    <col min="7425" max="7425" width="5" style="719" customWidth="1"/>
    <col min="7426" max="7426" width="43.109375" style="719" customWidth="1"/>
    <col min="7427" max="7427" width="12.6640625" style="719" customWidth="1"/>
    <col min="7428" max="7428" width="16.88671875" style="719" customWidth="1"/>
    <col min="7429" max="7429" width="17.109375" style="719" customWidth="1"/>
    <col min="7430" max="7430" width="16" style="719" customWidth="1"/>
    <col min="7431" max="7680" width="9.109375" style="719"/>
    <col min="7681" max="7681" width="5" style="719" customWidth="1"/>
    <col min="7682" max="7682" width="43.109375" style="719" customWidth="1"/>
    <col min="7683" max="7683" width="12.6640625" style="719" customWidth="1"/>
    <col min="7684" max="7684" width="16.88671875" style="719" customWidth="1"/>
    <col min="7685" max="7685" width="17.109375" style="719" customWidth="1"/>
    <col min="7686" max="7686" width="16" style="719" customWidth="1"/>
    <col min="7687" max="7936" width="9.109375" style="719"/>
    <col min="7937" max="7937" width="5" style="719" customWidth="1"/>
    <col min="7938" max="7938" width="43.109375" style="719" customWidth="1"/>
    <col min="7939" max="7939" width="12.6640625" style="719" customWidth="1"/>
    <col min="7940" max="7940" width="16.88671875" style="719" customWidth="1"/>
    <col min="7941" max="7941" width="17.109375" style="719" customWidth="1"/>
    <col min="7942" max="7942" width="16" style="719" customWidth="1"/>
    <col min="7943" max="8192" width="9.109375" style="719"/>
    <col min="8193" max="8193" width="5" style="719" customWidth="1"/>
    <col min="8194" max="8194" width="43.109375" style="719" customWidth="1"/>
    <col min="8195" max="8195" width="12.6640625" style="719" customWidth="1"/>
    <col min="8196" max="8196" width="16.88671875" style="719" customWidth="1"/>
    <col min="8197" max="8197" width="17.109375" style="719" customWidth="1"/>
    <col min="8198" max="8198" width="16" style="719" customWidth="1"/>
    <col min="8199" max="8448" width="9.109375" style="719"/>
    <col min="8449" max="8449" width="5" style="719" customWidth="1"/>
    <col min="8450" max="8450" width="43.109375" style="719" customWidth="1"/>
    <col min="8451" max="8451" width="12.6640625" style="719" customWidth="1"/>
    <col min="8452" max="8452" width="16.88671875" style="719" customWidth="1"/>
    <col min="8453" max="8453" width="17.109375" style="719" customWidth="1"/>
    <col min="8454" max="8454" width="16" style="719" customWidth="1"/>
    <col min="8455" max="8704" width="9.109375" style="719"/>
    <col min="8705" max="8705" width="5" style="719" customWidth="1"/>
    <col min="8706" max="8706" width="43.109375" style="719" customWidth="1"/>
    <col min="8707" max="8707" width="12.6640625" style="719" customWidth="1"/>
    <col min="8708" max="8708" width="16.88671875" style="719" customWidth="1"/>
    <col min="8709" max="8709" width="17.109375" style="719" customWidth="1"/>
    <col min="8710" max="8710" width="16" style="719" customWidth="1"/>
    <col min="8711" max="8960" width="9.109375" style="719"/>
    <col min="8961" max="8961" width="5" style="719" customWidth="1"/>
    <col min="8962" max="8962" width="43.109375" style="719" customWidth="1"/>
    <col min="8963" max="8963" width="12.6640625" style="719" customWidth="1"/>
    <col min="8964" max="8964" width="16.88671875" style="719" customWidth="1"/>
    <col min="8965" max="8965" width="17.109375" style="719" customWidth="1"/>
    <col min="8966" max="8966" width="16" style="719" customWidth="1"/>
    <col min="8967" max="9216" width="9.109375" style="719"/>
    <col min="9217" max="9217" width="5" style="719" customWidth="1"/>
    <col min="9218" max="9218" width="43.109375" style="719" customWidth="1"/>
    <col min="9219" max="9219" width="12.6640625" style="719" customWidth="1"/>
    <col min="9220" max="9220" width="16.88671875" style="719" customWidth="1"/>
    <col min="9221" max="9221" width="17.109375" style="719" customWidth="1"/>
    <col min="9222" max="9222" width="16" style="719" customWidth="1"/>
    <col min="9223" max="9472" width="9.109375" style="719"/>
    <col min="9473" max="9473" width="5" style="719" customWidth="1"/>
    <col min="9474" max="9474" width="43.109375" style="719" customWidth="1"/>
    <col min="9475" max="9475" width="12.6640625" style="719" customWidth="1"/>
    <col min="9476" max="9476" width="16.88671875" style="719" customWidth="1"/>
    <col min="9477" max="9477" width="17.109375" style="719" customWidth="1"/>
    <col min="9478" max="9478" width="16" style="719" customWidth="1"/>
    <col min="9479" max="9728" width="9.109375" style="719"/>
    <col min="9729" max="9729" width="5" style="719" customWidth="1"/>
    <col min="9730" max="9730" width="43.109375" style="719" customWidth="1"/>
    <col min="9731" max="9731" width="12.6640625" style="719" customWidth="1"/>
    <col min="9732" max="9732" width="16.88671875" style="719" customWidth="1"/>
    <col min="9733" max="9733" width="17.109375" style="719" customWidth="1"/>
    <col min="9734" max="9734" width="16" style="719" customWidth="1"/>
    <col min="9735" max="9984" width="9.109375" style="719"/>
    <col min="9985" max="9985" width="5" style="719" customWidth="1"/>
    <col min="9986" max="9986" width="43.109375" style="719" customWidth="1"/>
    <col min="9987" max="9987" width="12.6640625" style="719" customWidth="1"/>
    <col min="9988" max="9988" width="16.88671875" style="719" customWidth="1"/>
    <col min="9989" max="9989" width="17.109375" style="719" customWidth="1"/>
    <col min="9990" max="9990" width="16" style="719" customWidth="1"/>
    <col min="9991" max="10240" width="9.109375" style="719"/>
    <col min="10241" max="10241" width="5" style="719" customWidth="1"/>
    <col min="10242" max="10242" width="43.109375" style="719" customWidth="1"/>
    <col min="10243" max="10243" width="12.6640625" style="719" customWidth="1"/>
    <col min="10244" max="10244" width="16.88671875" style="719" customWidth="1"/>
    <col min="10245" max="10245" width="17.109375" style="719" customWidth="1"/>
    <col min="10246" max="10246" width="16" style="719" customWidth="1"/>
    <col min="10247" max="10496" width="9.109375" style="719"/>
    <col min="10497" max="10497" width="5" style="719" customWidth="1"/>
    <col min="10498" max="10498" width="43.109375" style="719" customWidth="1"/>
    <col min="10499" max="10499" width="12.6640625" style="719" customWidth="1"/>
    <col min="10500" max="10500" width="16.88671875" style="719" customWidth="1"/>
    <col min="10501" max="10501" width="17.109375" style="719" customWidth="1"/>
    <col min="10502" max="10502" width="16" style="719" customWidth="1"/>
    <col min="10503" max="10752" width="9.109375" style="719"/>
    <col min="10753" max="10753" width="5" style="719" customWidth="1"/>
    <col min="10754" max="10754" width="43.109375" style="719" customWidth="1"/>
    <col min="10755" max="10755" width="12.6640625" style="719" customWidth="1"/>
    <col min="10756" max="10756" width="16.88671875" style="719" customWidth="1"/>
    <col min="10757" max="10757" width="17.109375" style="719" customWidth="1"/>
    <col min="10758" max="10758" width="16" style="719" customWidth="1"/>
    <col min="10759" max="11008" width="9.109375" style="719"/>
    <col min="11009" max="11009" width="5" style="719" customWidth="1"/>
    <col min="11010" max="11010" width="43.109375" style="719" customWidth="1"/>
    <col min="11011" max="11011" width="12.6640625" style="719" customWidth="1"/>
    <col min="11012" max="11012" width="16.88671875" style="719" customWidth="1"/>
    <col min="11013" max="11013" width="17.109375" style="719" customWidth="1"/>
    <col min="11014" max="11014" width="16" style="719" customWidth="1"/>
    <col min="11015" max="11264" width="9.109375" style="719"/>
    <col min="11265" max="11265" width="5" style="719" customWidth="1"/>
    <col min="11266" max="11266" width="43.109375" style="719" customWidth="1"/>
    <col min="11267" max="11267" width="12.6640625" style="719" customWidth="1"/>
    <col min="11268" max="11268" width="16.88671875" style="719" customWidth="1"/>
    <col min="11269" max="11269" width="17.109375" style="719" customWidth="1"/>
    <col min="11270" max="11270" width="16" style="719" customWidth="1"/>
    <col min="11271" max="11520" width="9.109375" style="719"/>
    <col min="11521" max="11521" width="5" style="719" customWidth="1"/>
    <col min="11522" max="11522" width="43.109375" style="719" customWidth="1"/>
    <col min="11523" max="11523" width="12.6640625" style="719" customWidth="1"/>
    <col min="11524" max="11524" width="16.88671875" style="719" customWidth="1"/>
    <col min="11525" max="11525" width="17.109375" style="719" customWidth="1"/>
    <col min="11526" max="11526" width="16" style="719" customWidth="1"/>
    <col min="11527" max="11776" width="9.109375" style="719"/>
    <col min="11777" max="11777" width="5" style="719" customWidth="1"/>
    <col min="11778" max="11778" width="43.109375" style="719" customWidth="1"/>
    <col min="11779" max="11779" width="12.6640625" style="719" customWidth="1"/>
    <col min="11780" max="11780" width="16.88671875" style="719" customWidth="1"/>
    <col min="11781" max="11781" width="17.109375" style="719" customWidth="1"/>
    <col min="11782" max="11782" width="16" style="719" customWidth="1"/>
    <col min="11783" max="12032" width="9.109375" style="719"/>
    <col min="12033" max="12033" width="5" style="719" customWidth="1"/>
    <col min="12034" max="12034" width="43.109375" style="719" customWidth="1"/>
    <col min="12035" max="12035" width="12.6640625" style="719" customWidth="1"/>
    <col min="12036" max="12036" width="16.88671875" style="719" customWidth="1"/>
    <col min="12037" max="12037" width="17.109375" style="719" customWidth="1"/>
    <col min="12038" max="12038" width="16" style="719" customWidth="1"/>
    <col min="12039" max="12288" width="9.109375" style="719"/>
    <col min="12289" max="12289" width="5" style="719" customWidth="1"/>
    <col min="12290" max="12290" width="43.109375" style="719" customWidth="1"/>
    <col min="12291" max="12291" width="12.6640625" style="719" customWidth="1"/>
    <col min="12292" max="12292" width="16.88671875" style="719" customWidth="1"/>
    <col min="12293" max="12293" width="17.109375" style="719" customWidth="1"/>
    <col min="12294" max="12294" width="16" style="719" customWidth="1"/>
    <col min="12295" max="12544" width="9.109375" style="719"/>
    <col min="12545" max="12545" width="5" style="719" customWidth="1"/>
    <col min="12546" max="12546" width="43.109375" style="719" customWidth="1"/>
    <col min="12547" max="12547" width="12.6640625" style="719" customWidth="1"/>
    <col min="12548" max="12548" width="16.88671875" style="719" customWidth="1"/>
    <col min="12549" max="12549" width="17.109375" style="719" customWidth="1"/>
    <col min="12550" max="12550" width="16" style="719" customWidth="1"/>
    <col min="12551" max="12800" width="9.109375" style="719"/>
    <col min="12801" max="12801" width="5" style="719" customWidth="1"/>
    <col min="12802" max="12802" width="43.109375" style="719" customWidth="1"/>
    <col min="12803" max="12803" width="12.6640625" style="719" customWidth="1"/>
    <col min="12804" max="12804" width="16.88671875" style="719" customWidth="1"/>
    <col min="12805" max="12805" width="17.109375" style="719" customWidth="1"/>
    <col min="12806" max="12806" width="16" style="719" customWidth="1"/>
    <col min="12807" max="13056" width="9.109375" style="719"/>
    <col min="13057" max="13057" width="5" style="719" customWidth="1"/>
    <col min="13058" max="13058" width="43.109375" style="719" customWidth="1"/>
    <col min="13059" max="13059" width="12.6640625" style="719" customWidth="1"/>
    <col min="13060" max="13060" width="16.88671875" style="719" customWidth="1"/>
    <col min="13061" max="13061" width="17.109375" style="719" customWidth="1"/>
    <col min="13062" max="13062" width="16" style="719" customWidth="1"/>
    <col min="13063" max="13312" width="9.109375" style="719"/>
    <col min="13313" max="13313" width="5" style="719" customWidth="1"/>
    <col min="13314" max="13314" width="43.109375" style="719" customWidth="1"/>
    <col min="13315" max="13315" width="12.6640625" style="719" customWidth="1"/>
    <col min="13316" max="13316" width="16.88671875" style="719" customWidth="1"/>
    <col min="13317" max="13317" width="17.109375" style="719" customWidth="1"/>
    <col min="13318" max="13318" width="16" style="719" customWidth="1"/>
    <col min="13319" max="13568" width="9.109375" style="719"/>
    <col min="13569" max="13569" width="5" style="719" customWidth="1"/>
    <col min="13570" max="13570" width="43.109375" style="719" customWidth="1"/>
    <col min="13571" max="13571" width="12.6640625" style="719" customWidth="1"/>
    <col min="13572" max="13572" width="16.88671875" style="719" customWidth="1"/>
    <col min="13573" max="13573" width="17.109375" style="719" customWidth="1"/>
    <col min="13574" max="13574" width="16" style="719" customWidth="1"/>
    <col min="13575" max="13824" width="9.109375" style="719"/>
    <col min="13825" max="13825" width="5" style="719" customWidth="1"/>
    <col min="13826" max="13826" width="43.109375" style="719" customWidth="1"/>
    <col min="13827" max="13827" width="12.6640625" style="719" customWidth="1"/>
    <col min="13828" max="13828" width="16.88671875" style="719" customWidth="1"/>
    <col min="13829" max="13829" width="17.109375" style="719" customWidth="1"/>
    <col min="13830" max="13830" width="16" style="719" customWidth="1"/>
    <col min="13831" max="14080" width="9.109375" style="719"/>
    <col min="14081" max="14081" width="5" style="719" customWidth="1"/>
    <col min="14082" max="14082" width="43.109375" style="719" customWidth="1"/>
    <col min="14083" max="14083" width="12.6640625" style="719" customWidth="1"/>
    <col min="14084" max="14084" width="16.88671875" style="719" customWidth="1"/>
    <col min="14085" max="14085" width="17.109375" style="719" customWidth="1"/>
    <col min="14086" max="14086" width="16" style="719" customWidth="1"/>
    <col min="14087" max="14336" width="9.109375" style="719"/>
    <col min="14337" max="14337" width="5" style="719" customWidth="1"/>
    <col min="14338" max="14338" width="43.109375" style="719" customWidth="1"/>
    <col min="14339" max="14339" width="12.6640625" style="719" customWidth="1"/>
    <col min="14340" max="14340" width="16.88671875" style="719" customWidth="1"/>
    <col min="14341" max="14341" width="17.109375" style="719" customWidth="1"/>
    <col min="14342" max="14342" width="16" style="719" customWidth="1"/>
    <col min="14343" max="14592" width="9.109375" style="719"/>
    <col min="14593" max="14593" width="5" style="719" customWidth="1"/>
    <col min="14594" max="14594" width="43.109375" style="719" customWidth="1"/>
    <col min="14595" max="14595" width="12.6640625" style="719" customWidth="1"/>
    <col min="14596" max="14596" width="16.88671875" style="719" customWidth="1"/>
    <col min="14597" max="14597" width="17.109375" style="719" customWidth="1"/>
    <col min="14598" max="14598" width="16" style="719" customWidth="1"/>
    <col min="14599" max="14848" width="9.109375" style="719"/>
    <col min="14849" max="14849" width="5" style="719" customWidth="1"/>
    <col min="14850" max="14850" width="43.109375" style="719" customWidth="1"/>
    <col min="14851" max="14851" width="12.6640625" style="719" customWidth="1"/>
    <col min="14852" max="14852" width="16.88671875" style="719" customWidth="1"/>
    <col min="14853" max="14853" width="17.109375" style="719" customWidth="1"/>
    <col min="14854" max="14854" width="16" style="719" customWidth="1"/>
    <col min="14855" max="15104" width="9.109375" style="719"/>
    <col min="15105" max="15105" width="5" style="719" customWidth="1"/>
    <col min="15106" max="15106" width="43.109375" style="719" customWidth="1"/>
    <col min="15107" max="15107" width="12.6640625" style="719" customWidth="1"/>
    <col min="15108" max="15108" width="16.88671875" style="719" customWidth="1"/>
    <col min="15109" max="15109" width="17.109375" style="719" customWidth="1"/>
    <col min="15110" max="15110" width="16" style="719" customWidth="1"/>
    <col min="15111" max="15360" width="9.109375" style="719"/>
    <col min="15361" max="15361" width="5" style="719" customWidth="1"/>
    <col min="15362" max="15362" width="43.109375" style="719" customWidth="1"/>
    <col min="15363" max="15363" width="12.6640625" style="719" customWidth="1"/>
    <col min="15364" max="15364" width="16.88671875" style="719" customWidth="1"/>
    <col min="15365" max="15365" width="17.109375" style="719" customWidth="1"/>
    <col min="15366" max="15366" width="16" style="719" customWidth="1"/>
    <col min="15367" max="15616" width="9.109375" style="719"/>
    <col min="15617" max="15617" width="5" style="719" customWidth="1"/>
    <col min="15618" max="15618" width="43.109375" style="719" customWidth="1"/>
    <col min="15619" max="15619" width="12.6640625" style="719" customWidth="1"/>
    <col min="15620" max="15620" width="16.88671875" style="719" customWidth="1"/>
    <col min="15621" max="15621" width="17.109375" style="719" customWidth="1"/>
    <col min="15622" max="15622" width="16" style="719" customWidth="1"/>
    <col min="15623" max="15872" width="9.109375" style="719"/>
    <col min="15873" max="15873" width="5" style="719" customWidth="1"/>
    <col min="15874" max="15874" width="43.109375" style="719" customWidth="1"/>
    <col min="15875" max="15875" width="12.6640625" style="719" customWidth="1"/>
    <col min="15876" max="15876" width="16.88671875" style="719" customWidth="1"/>
    <col min="15877" max="15877" width="17.109375" style="719" customWidth="1"/>
    <col min="15878" max="15878" width="16" style="719" customWidth="1"/>
    <col min="15879" max="16128" width="9.109375" style="719"/>
    <col min="16129" max="16129" width="5" style="719" customWidth="1"/>
    <col min="16130" max="16130" width="43.109375" style="719" customWidth="1"/>
    <col min="16131" max="16131" width="12.6640625" style="719" customWidth="1"/>
    <col min="16132" max="16132" width="16.88671875" style="719" customWidth="1"/>
    <col min="16133" max="16133" width="17.109375" style="719" customWidth="1"/>
    <col min="16134" max="16134" width="16" style="719" customWidth="1"/>
    <col min="16135" max="16384" width="9.109375" style="719"/>
  </cols>
  <sheetData>
    <row r="1" spans="1:6">
      <c r="A1" s="2291"/>
      <c r="B1" s="2292"/>
      <c r="D1" s="718"/>
      <c r="F1" s="1710"/>
    </row>
    <row r="2" spans="1:6">
      <c r="A2" s="2293" t="s">
        <v>408</v>
      </c>
      <c r="B2" s="2293"/>
      <c r="C2" s="720"/>
      <c r="D2" s="720" t="s">
        <v>409</v>
      </c>
      <c r="E2" s="720"/>
    </row>
    <row r="4" spans="1:6">
      <c r="D4" s="741"/>
      <c r="E4" s="243" t="s">
        <v>732</v>
      </c>
    </row>
    <row r="5" spans="1:6">
      <c r="E5" s="722"/>
    </row>
    <row r="6" spans="1:6">
      <c r="B6" s="1678" t="s">
        <v>733</v>
      </c>
      <c r="C6" s="1678"/>
      <c r="D6" s="743"/>
      <c r="E6" s="744"/>
    </row>
    <row r="7" spans="1:6">
      <c r="B7" s="1678" t="s">
        <v>734</v>
      </c>
      <c r="C7" s="1678"/>
      <c r="D7" s="743"/>
      <c r="E7" s="744"/>
    </row>
    <row r="8" spans="1:6">
      <c r="B8" s="1679" t="s">
        <v>249</v>
      </c>
      <c r="C8" s="1160"/>
      <c r="D8" s="1680" t="s">
        <v>4</v>
      </c>
    </row>
    <row r="9" spans="1:6" ht="14.4">
      <c r="B9" s="719"/>
      <c r="C9" s="747"/>
      <c r="D9" s="748"/>
    </row>
    <row r="10" spans="1:6">
      <c r="A10" s="749" t="s">
        <v>735</v>
      </c>
      <c r="B10" s="719"/>
      <c r="C10" s="721"/>
    </row>
    <row r="11" spans="1:6">
      <c r="D11" s="720"/>
    </row>
    <row r="12" spans="1:6" s="750" customFormat="1">
      <c r="A12" s="2336" t="s">
        <v>412</v>
      </c>
      <c r="B12" s="2337" t="s">
        <v>252</v>
      </c>
      <c r="C12" s="2336" t="s">
        <v>736</v>
      </c>
      <c r="D12" s="2335" t="s">
        <v>737</v>
      </c>
      <c r="E12" s="2335"/>
    </row>
    <row r="13" spans="1:6" s="750" customFormat="1" ht="29.25" customHeight="1">
      <c r="A13" s="2336"/>
      <c r="B13" s="2335"/>
      <c r="C13" s="2336"/>
      <c r="D13" s="751" t="s">
        <v>738</v>
      </c>
      <c r="E13" s="751" t="s">
        <v>739</v>
      </c>
    </row>
    <row r="14" spans="1:6" s="750" customFormat="1">
      <c r="A14" s="751">
        <v>1</v>
      </c>
      <c r="B14" s="752" t="s">
        <v>740</v>
      </c>
      <c r="C14" s="753">
        <v>3</v>
      </c>
      <c r="D14" s="753">
        <v>4</v>
      </c>
      <c r="E14" s="753">
        <v>5</v>
      </c>
    </row>
    <row r="15" spans="1:6" s="749" customFormat="1">
      <c r="A15" s="754" t="s">
        <v>9</v>
      </c>
      <c r="B15" s="754" t="s">
        <v>439</v>
      </c>
      <c r="C15" s="755"/>
      <c r="D15" s="754" t="s">
        <v>717</v>
      </c>
      <c r="E15" s="754"/>
    </row>
    <row r="16" spans="1:6">
      <c r="A16" s="756" t="s">
        <v>330</v>
      </c>
      <c r="B16" s="757" t="s">
        <v>515</v>
      </c>
      <c r="C16" s="758"/>
      <c r="D16" s="759"/>
      <c r="E16" s="759"/>
    </row>
    <row r="17" spans="1:5">
      <c r="A17" s="756" t="s">
        <v>333</v>
      </c>
      <c r="B17" s="757" t="s">
        <v>516</v>
      </c>
      <c r="C17" s="758"/>
      <c r="D17" s="759"/>
      <c r="E17" s="759"/>
    </row>
    <row r="18" spans="1:5">
      <c r="A18" s="756" t="s">
        <v>336</v>
      </c>
      <c r="B18" s="757" t="s">
        <v>741</v>
      </c>
      <c r="C18" s="758"/>
      <c r="D18" s="759"/>
      <c r="E18" s="759"/>
    </row>
    <row r="19" spans="1:5">
      <c r="A19" s="756" t="s">
        <v>338</v>
      </c>
      <c r="B19" s="757" t="s">
        <v>518</v>
      </c>
      <c r="C19" s="760">
        <f>SUM(C20:C22)</f>
        <v>0</v>
      </c>
      <c r="D19" s="761"/>
      <c r="E19" s="761"/>
    </row>
    <row r="20" spans="1:5">
      <c r="A20" s="756" t="s">
        <v>742</v>
      </c>
      <c r="B20" s="757" t="s">
        <v>743</v>
      </c>
      <c r="C20" s="758"/>
      <c r="D20" s="759"/>
      <c r="E20" s="759"/>
    </row>
    <row r="21" spans="1:5">
      <c r="A21" s="756" t="s">
        <v>744</v>
      </c>
      <c r="B21" s="757" t="s">
        <v>745</v>
      </c>
      <c r="C21" s="758"/>
      <c r="D21" s="759"/>
      <c r="E21" s="759"/>
    </row>
    <row r="22" spans="1:5">
      <c r="A22" s="756" t="s">
        <v>746</v>
      </c>
      <c r="B22" s="757" t="s">
        <v>747</v>
      </c>
      <c r="C22" s="758"/>
      <c r="D22" s="759"/>
      <c r="E22" s="759"/>
    </row>
    <row r="23" spans="1:5">
      <c r="A23" s="756" t="s">
        <v>340</v>
      </c>
      <c r="B23" s="757" t="s">
        <v>523</v>
      </c>
      <c r="C23" s="758"/>
      <c r="D23" s="759"/>
      <c r="E23" s="759"/>
    </row>
    <row r="24" spans="1:5">
      <c r="A24" s="756"/>
      <c r="B24" s="754"/>
      <c r="C24" s="762"/>
      <c r="D24" s="759"/>
      <c r="E24" s="759"/>
    </row>
    <row r="25" spans="1:5">
      <c r="A25" s="754" t="s">
        <v>15</v>
      </c>
      <c r="B25" s="763" t="s">
        <v>440</v>
      </c>
      <c r="C25" s="758"/>
      <c r="D25" s="759"/>
      <c r="E25" s="759"/>
    </row>
    <row r="26" spans="1:5">
      <c r="A26" s="756" t="s">
        <v>358</v>
      </c>
      <c r="B26" s="757" t="s">
        <v>515</v>
      </c>
      <c r="C26" s="758"/>
      <c r="D26" s="759"/>
      <c r="E26" s="759"/>
    </row>
    <row r="27" spans="1:5">
      <c r="A27" s="756" t="s">
        <v>360</v>
      </c>
      <c r="B27" s="757" t="s">
        <v>516</v>
      </c>
      <c r="C27" s="758"/>
      <c r="D27" s="759"/>
      <c r="E27" s="759"/>
    </row>
    <row r="28" spans="1:5">
      <c r="A28" s="756" t="s">
        <v>362</v>
      </c>
      <c r="B28" s="757" t="s">
        <v>741</v>
      </c>
      <c r="C28" s="758"/>
      <c r="D28" s="759"/>
      <c r="E28" s="759"/>
    </row>
    <row r="29" spans="1:5">
      <c r="A29" s="756" t="s">
        <v>364</v>
      </c>
      <c r="B29" s="757" t="s">
        <v>518</v>
      </c>
      <c r="C29" s="760">
        <f>SUM(C30:C32)</f>
        <v>0</v>
      </c>
      <c r="D29" s="759"/>
      <c r="E29" s="759"/>
    </row>
    <row r="30" spans="1:5">
      <c r="A30" s="756" t="s">
        <v>711</v>
      </c>
      <c r="B30" s="757" t="s">
        <v>743</v>
      </c>
      <c r="C30" s="758"/>
      <c r="D30" s="759"/>
      <c r="E30" s="759"/>
    </row>
    <row r="31" spans="1:5">
      <c r="A31" s="756" t="s">
        <v>712</v>
      </c>
      <c r="B31" s="757" t="s">
        <v>745</v>
      </c>
      <c r="C31" s="758"/>
      <c r="D31" s="759"/>
      <c r="E31" s="759"/>
    </row>
    <row r="32" spans="1:5">
      <c r="A32" s="756" t="s">
        <v>748</v>
      </c>
      <c r="B32" s="757" t="s">
        <v>747</v>
      </c>
      <c r="C32" s="758"/>
      <c r="D32" s="759"/>
      <c r="E32" s="759"/>
    </row>
    <row r="33" spans="1:5">
      <c r="A33" s="756" t="s">
        <v>366</v>
      </c>
      <c r="B33" s="757" t="s">
        <v>523</v>
      </c>
      <c r="C33" s="758"/>
      <c r="D33" s="759"/>
      <c r="E33" s="759"/>
    </row>
    <row r="34" spans="1:5">
      <c r="A34" s="764"/>
      <c r="B34" s="765"/>
      <c r="C34" s="765"/>
      <c r="D34" s="764"/>
      <c r="E34" s="764"/>
    </row>
    <row r="35" spans="1:5">
      <c r="A35" s="764"/>
      <c r="B35" s="764" t="s">
        <v>749</v>
      </c>
      <c r="C35" s="765"/>
      <c r="D35" s="764"/>
      <c r="E35" s="764"/>
    </row>
    <row r="36" spans="1:5">
      <c r="A36" s="764"/>
      <c r="B36" s="764" t="s">
        <v>750</v>
      </c>
      <c r="C36" s="766"/>
      <c r="D36" s="764"/>
      <c r="E36" s="764"/>
    </row>
    <row r="37" spans="1:5">
      <c r="A37" s="764"/>
      <c r="B37" s="764"/>
      <c r="C37" s="766"/>
      <c r="D37" s="764"/>
      <c r="E37" s="764"/>
    </row>
    <row r="38" spans="1:5">
      <c r="A38" s="764"/>
      <c r="B38" s="767"/>
      <c r="C38" s="766" t="s">
        <v>544</v>
      </c>
      <c r="D38" s="768"/>
      <c r="E38" s="764"/>
    </row>
    <row r="39" spans="1:5">
      <c r="A39" s="764"/>
      <c r="B39" s="769" t="s">
        <v>422</v>
      </c>
      <c r="C39" s="766" t="s">
        <v>546</v>
      </c>
      <c r="D39" s="770" t="s">
        <v>103</v>
      </c>
      <c r="E39" s="764"/>
    </row>
  </sheetData>
  <mergeCells count="6">
    <mergeCell ref="D12:E12"/>
    <mergeCell ref="A1:B1"/>
    <mergeCell ref="A2:B2"/>
    <mergeCell ref="A12:A13"/>
    <mergeCell ref="B12:B13"/>
    <mergeCell ref="C12:C13"/>
  </mergeCells>
  <dataValidations count="3">
    <dataValidation type="date" allowBlank="1" showInputMessage="1" showErrorMessage="1" error="Nekorektan datum" prompt="Uneti datum u obliku_x000a_dan mes god_x000a_datum separator &quot;/&quot; ili &quot;-&quot; _x000a_ili &quot;.&quot;" sqref="WVK98304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xr:uid="{00000000-0002-0000-2C00-000000000000}">
      <formula1>36525</formula1>
      <formula2>44196</formula2>
    </dataValidation>
    <dataValidation allowBlank="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00000000-0002-0000-2C00-000001000000}"/>
    <dataValidation type="date" allowBlank="1" showInputMessage="1" showErrorMessage="1" error="Nekorektan datum" prompt="Uneti datum u obliku_x000a_dan mes god_x000a_datum separator &quot;/&quot; ili &quot;-&quot; _x000a_ili &quot;.&quot;" sqref="D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xr:uid="{00000000-0002-0000-2C00-000002000000}">
      <formula1>36525</formula1>
      <formula2>40543</formula2>
    </dataValidation>
  </dataValidations>
  <printOptions horizontalCentered="1"/>
  <pageMargins left="0.31496062992125984" right="0.31496062992125984" top="0.56000000000000005" bottom="0.39370078740157483" header="0.17" footer="0.11811023622047245"/>
  <pageSetup paperSize="9" orientation="portrait" r:id="rId1"/>
  <headerFooter alignWithMargins="0"/>
  <ignoredErrors>
    <ignoredError sqref="B14" numberStoredAsText="1"/>
  </ignoredError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1"/>
  <dimension ref="A1:F53"/>
  <sheetViews>
    <sheetView zoomScaleNormal="100" workbookViewId="0">
      <selection activeCell="C8" sqref="C8"/>
    </sheetView>
  </sheetViews>
  <sheetFormatPr defaultRowHeight="13.2"/>
  <cols>
    <col min="1" max="1" width="5" style="774" customWidth="1"/>
    <col min="2" max="2" width="38" style="807" customWidth="1"/>
    <col min="3" max="3" width="16.33203125" style="807" customWidth="1"/>
    <col min="4" max="4" width="17.109375" style="774" customWidth="1"/>
    <col min="5" max="5" width="18.109375" style="774" customWidth="1"/>
    <col min="6" max="6" width="16" style="774" customWidth="1"/>
    <col min="7" max="256" width="9.109375" style="774"/>
    <col min="257" max="257" width="5" style="774" customWidth="1"/>
    <col min="258" max="258" width="38" style="774" customWidth="1"/>
    <col min="259" max="259" width="16.33203125" style="774" customWidth="1"/>
    <col min="260" max="260" width="17.109375" style="774" customWidth="1"/>
    <col min="261" max="261" width="18.109375" style="774" customWidth="1"/>
    <col min="262" max="262" width="16" style="774" customWidth="1"/>
    <col min="263" max="512" width="9.109375" style="774"/>
    <col min="513" max="513" width="5" style="774" customWidth="1"/>
    <col min="514" max="514" width="38" style="774" customWidth="1"/>
    <col min="515" max="515" width="16.33203125" style="774" customWidth="1"/>
    <col min="516" max="516" width="17.109375" style="774" customWidth="1"/>
    <col min="517" max="517" width="18.109375" style="774" customWidth="1"/>
    <col min="518" max="518" width="16" style="774" customWidth="1"/>
    <col min="519" max="768" width="9.109375" style="774"/>
    <col min="769" max="769" width="5" style="774" customWidth="1"/>
    <col min="770" max="770" width="38" style="774" customWidth="1"/>
    <col min="771" max="771" width="16.33203125" style="774" customWidth="1"/>
    <col min="772" max="772" width="17.109375" style="774" customWidth="1"/>
    <col min="773" max="773" width="18.109375" style="774" customWidth="1"/>
    <col min="774" max="774" width="16" style="774" customWidth="1"/>
    <col min="775" max="1024" width="9.109375" style="774"/>
    <col min="1025" max="1025" width="5" style="774" customWidth="1"/>
    <col min="1026" max="1026" width="38" style="774" customWidth="1"/>
    <col min="1027" max="1027" width="16.33203125" style="774" customWidth="1"/>
    <col min="1028" max="1028" width="17.109375" style="774" customWidth="1"/>
    <col min="1029" max="1029" width="18.109375" style="774" customWidth="1"/>
    <col min="1030" max="1030" width="16" style="774" customWidth="1"/>
    <col min="1031" max="1280" width="9.109375" style="774"/>
    <col min="1281" max="1281" width="5" style="774" customWidth="1"/>
    <col min="1282" max="1282" width="38" style="774" customWidth="1"/>
    <col min="1283" max="1283" width="16.33203125" style="774" customWidth="1"/>
    <col min="1284" max="1284" width="17.109375" style="774" customWidth="1"/>
    <col min="1285" max="1285" width="18.109375" style="774" customWidth="1"/>
    <col min="1286" max="1286" width="16" style="774" customWidth="1"/>
    <col min="1287" max="1536" width="9.109375" style="774"/>
    <col min="1537" max="1537" width="5" style="774" customWidth="1"/>
    <col min="1538" max="1538" width="38" style="774" customWidth="1"/>
    <col min="1539" max="1539" width="16.33203125" style="774" customWidth="1"/>
    <col min="1540" max="1540" width="17.109375" style="774" customWidth="1"/>
    <col min="1541" max="1541" width="18.109375" style="774" customWidth="1"/>
    <col min="1542" max="1542" width="16" style="774" customWidth="1"/>
    <col min="1543" max="1792" width="9.109375" style="774"/>
    <col min="1793" max="1793" width="5" style="774" customWidth="1"/>
    <col min="1794" max="1794" width="38" style="774" customWidth="1"/>
    <col min="1795" max="1795" width="16.33203125" style="774" customWidth="1"/>
    <col min="1796" max="1796" width="17.109375" style="774" customWidth="1"/>
    <col min="1797" max="1797" width="18.109375" style="774" customWidth="1"/>
    <col min="1798" max="1798" width="16" style="774" customWidth="1"/>
    <col min="1799" max="2048" width="9.109375" style="774"/>
    <col min="2049" max="2049" width="5" style="774" customWidth="1"/>
    <col min="2050" max="2050" width="38" style="774" customWidth="1"/>
    <col min="2051" max="2051" width="16.33203125" style="774" customWidth="1"/>
    <col min="2052" max="2052" width="17.109375" style="774" customWidth="1"/>
    <col min="2053" max="2053" width="18.109375" style="774" customWidth="1"/>
    <col min="2054" max="2054" width="16" style="774" customWidth="1"/>
    <col min="2055" max="2304" width="9.109375" style="774"/>
    <col min="2305" max="2305" width="5" style="774" customWidth="1"/>
    <col min="2306" max="2306" width="38" style="774" customWidth="1"/>
    <col min="2307" max="2307" width="16.33203125" style="774" customWidth="1"/>
    <col min="2308" max="2308" width="17.109375" style="774" customWidth="1"/>
    <col min="2309" max="2309" width="18.109375" style="774" customWidth="1"/>
    <col min="2310" max="2310" width="16" style="774" customWidth="1"/>
    <col min="2311" max="2560" width="9.109375" style="774"/>
    <col min="2561" max="2561" width="5" style="774" customWidth="1"/>
    <col min="2562" max="2562" width="38" style="774" customWidth="1"/>
    <col min="2563" max="2563" width="16.33203125" style="774" customWidth="1"/>
    <col min="2564" max="2564" width="17.109375" style="774" customWidth="1"/>
    <col min="2565" max="2565" width="18.109375" style="774" customWidth="1"/>
    <col min="2566" max="2566" width="16" style="774" customWidth="1"/>
    <col min="2567" max="2816" width="9.109375" style="774"/>
    <col min="2817" max="2817" width="5" style="774" customWidth="1"/>
    <col min="2818" max="2818" width="38" style="774" customWidth="1"/>
    <col min="2819" max="2819" width="16.33203125" style="774" customWidth="1"/>
    <col min="2820" max="2820" width="17.109375" style="774" customWidth="1"/>
    <col min="2821" max="2821" width="18.109375" style="774" customWidth="1"/>
    <col min="2822" max="2822" width="16" style="774" customWidth="1"/>
    <col min="2823" max="3072" width="9.109375" style="774"/>
    <col min="3073" max="3073" width="5" style="774" customWidth="1"/>
    <col min="3074" max="3074" width="38" style="774" customWidth="1"/>
    <col min="3075" max="3075" width="16.33203125" style="774" customWidth="1"/>
    <col min="3076" max="3076" width="17.109375" style="774" customWidth="1"/>
    <col min="3077" max="3077" width="18.109375" style="774" customWidth="1"/>
    <col min="3078" max="3078" width="16" style="774" customWidth="1"/>
    <col min="3079" max="3328" width="9.109375" style="774"/>
    <col min="3329" max="3329" width="5" style="774" customWidth="1"/>
    <col min="3330" max="3330" width="38" style="774" customWidth="1"/>
    <col min="3331" max="3331" width="16.33203125" style="774" customWidth="1"/>
    <col min="3332" max="3332" width="17.109375" style="774" customWidth="1"/>
    <col min="3333" max="3333" width="18.109375" style="774" customWidth="1"/>
    <col min="3334" max="3334" width="16" style="774" customWidth="1"/>
    <col min="3335" max="3584" width="9.109375" style="774"/>
    <col min="3585" max="3585" width="5" style="774" customWidth="1"/>
    <col min="3586" max="3586" width="38" style="774" customWidth="1"/>
    <col min="3587" max="3587" width="16.33203125" style="774" customWidth="1"/>
    <col min="3588" max="3588" width="17.109375" style="774" customWidth="1"/>
    <col min="3589" max="3589" width="18.109375" style="774" customWidth="1"/>
    <col min="3590" max="3590" width="16" style="774" customWidth="1"/>
    <col min="3591" max="3840" width="9.109375" style="774"/>
    <col min="3841" max="3841" width="5" style="774" customWidth="1"/>
    <col min="3842" max="3842" width="38" style="774" customWidth="1"/>
    <col min="3843" max="3843" width="16.33203125" style="774" customWidth="1"/>
    <col min="3844" max="3844" width="17.109375" style="774" customWidth="1"/>
    <col min="3845" max="3845" width="18.109375" style="774" customWidth="1"/>
    <col min="3846" max="3846" width="16" style="774" customWidth="1"/>
    <col min="3847" max="4096" width="9.109375" style="774"/>
    <col min="4097" max="4097" width="5" style="774" customWidth="1"/>
    <col min="4098" max="4098" width="38" style="774" customWidth="1"/>
    <col min="4099" max="4099" width="16.33203125" style="774" customWidth="1"/>
    <col min="4100" max="4100" width="17.109375" style="774" customWidth="1"/>
    <col min="4101" max="4101" width="18.109375" style="774" customWidth="1"/>
    <col min="4102" max="4102" width="16" style="774" customWidth="1"/>
    <col min="4103" max="4352" width="9.109375" style="774"/>
    <col min="4353" max="4353" width="5" style="774" customWidth="1"/>
    <col min="4354" max="4354" width="38" style="774" customWidth="1"/>
    <col min="4355" max="4355" width="16.33203125" style="774" customWidth="1"/>
    <col min="4356" max="4356" width="17.109375" style="774" customWidth="1"/>
    <col min="4357" max="4357" width="18.109375" style="774" customWidth="1"/>
    <col min="4358" max="4358" width="16" style="774" customWidth="1"/>
    <col min="4359" max="4608" width="9.109375" style="774"/>
    <col min="4609" max="4609" width="5" style="774" customWidth="1"/>
    <col min="4610" max="4610" width="38" style="774" customWidth="1"/>
    <col min="4611" max="4611" width="16.33203125" style="774" customWidth="1"/>
    <col min="4612" max="4612" width="17.109375" style="774" customWidth="1"/>
    <col min="4613" max="4613" width="18.109375" style="774" customWidth="1"/>
    <col min="4614" max="4614" width="16" style="774" customWidth="1"/>
    <col min="4615" max="4864" width="9.109375" style="774"/>
    <col min="4865" max="4865" width="5" style="774" customWidth="1"/>
    <col min="4866" max="4866" width="38" style="774" customWidth="1"/>
    <col min="4867" max="4867" width="16.33203125" style="774" customWidth="1"/>
    <col min="4868" max="4868" width="17.109375" style="774" customWidth="1"/>
    <col min="4869" max="4869" width="18.109375" style="774" customWidth="1"/>
    <col min="4870" max="4870" width="16" style="774" customWidth="1"/>
    <col min="4871" max="5120" width="9.109375" style="774"/>
    <col min="5121" max="5121" width="5" style="774" customWidth="1"/>
    <col min="5122" max="5122" width="38" style="774" customWidth="1"/>
    <col min="5123" max="5123" width="16.33203125" style="774" customWidth="1"/>
    <col min="5124" max="5124" width="17.109375" style="774" customWidth="1"/>
    <col min="5125" max="5125" width="18.109375" style="774" customWidth="1"/>
    <col min="5126" max="5126" width="16" style="774" customWidth="1"/>
    <col min="5127" max="5376" width="9.109375" style="774"/>
    <col min="5377" max="5377" width="5" style="774" customWidth="1"/>
    <col min="5378" max="5378" width="38" style="774" customWidth="1"/>
    <col min="5379" max="5379" width="16.33203125" style="774" customWidth="1"/>
    <col min="5380" max="5380" width="17.109375" style="774" customWidth="1"/>
    <col min="5381" max="5381" width="18.109375" style="774" customWidth="1"/>
    <col min="5382" max="5382" width="16" style="774" customWidth="1"/>
    <col min="5383" max="5632" width="9.109375" style="774"/>
    <col min="5633" max="5633" width="5" style="774" customWidth="1"/>
    <col min="5634" max="5634" width="38" style="774" customWidth="1"/>
    <col min="5635" max="5635" width="16.33203125" style="774" customWidth="1"/>
    <col min="5636" max="5636" width="17.109375" style="774" customWidth="1"/>
    <col min="5637" max="5637" width="18.109375" style="774" customWidth="1"/>
    <col min="5638" max="5638" width="16" style="774" customWidth="1"/>
    <col min="5639" max="5888" width="9.109375" style="774"/>
    <col min="5889" max="5889" width="5" style="774" customWidth="1"/>
    <col min="5890" max="5890" width="38" style="774" customWidth="1"/>
    <col min="5891" max="5891" width="16.33203125" style="774" customWidth="1"/>
    <col min="5892" max="5892" width="17.109375" style="774" customWidth="1"/>
    <col min="5893" max="5893" width="18.109375" style="774" customWidth="1"/>
    <col min="5894" max="5894" width="16" style="774" customWidth="1"/>
    <col min="5895" max="6144" width="9.109375" style="774"/>
    <col min="6145" max="6145" width="5" style="774" customWidth="1"/>
    <col min="6146" max="6146" width="38" style="774" customWidth="1"/>
    <col min="6147" max="6147" width="16.33203125" style="774" customWidth="1"/>
    <col min="6148" max="6148" width="17.109375" style="774" customWidth="1"/>
    <col min="6149" max="6149" width="18.109375" style="774" customWidth="1"/>
    <col min="6150" max="6150" width="16" style="774" customWidth="1"/>
    <col min="6151" max="6400" width="9.109375" style="774"/>
    <col min="6401" max="6401" width="5" style="774" customWidth="1"/>
    <col min="6402" max="6402" width="38" style="774" customWidth="1"/>
    <col min="6403" max="6403" width="16.33203125" style="774" customWidth="1"/>
    <col min="6404" max="6404" width="17.109375" style="774" customWidth="1"/>
    <col min="6405" max="6405" width="18.109375" style="774" customWidth="1"/>
    <col min="6406" max="6406" width="16" style="774" customWidth="1"/>
    <col min="6407" max="6656" width="9.109375" style="774"/>
    <col min="6657" max="6657" width="5" style="774" customWidth="1"/>
    <col min="6658" max="6658" width="38" style="774" customWidth="1"/>
    <col min="6659" max="6659" width="16.33203125" style="774" customWidth="1"/>
    <col min="6660" max="6660" width="17.109375" style="774" customWidth="1"/>
    <col min="6661" max="6661" width="18.109375" style="774" customWidth="1"/>
    <col min="6662" max="6662" width="16" style="774" customWidth="1"/>
    <col min="6663" max="6912" width="9.109375" style="774"/>
    <col min="6913" max="6913" width="5" style="774" customWidth="1"/>
    <col min="6914" max="6914" width="38" style="774" customWidth="1"/>
    <col min="6915" max="6915" width="16.33203125" style="774" customWidth="1"/>
    <col min="6916" max="6916" width="17.109375" style="774" customWidth="1"/>
    <col min="6917" max="6917" width="18.109375" style="774" customWidth="1"/>
    <col min="6918" max="6918" width="16" style="774" customWidth="1"/>
    <col min="6919" max="7168" width="9.109375" style="774"/>
    <col min="7169" max="7169" width="5" style="774" customWidth="1"/>
    <col min="7170" max="7170" width="38" style="774" customWidth="1"/>
    <col min="7171" max="7171" width="16.33203125" style="774" customWidth="1"/>
    <col min="7172" max="7172" width="17.109375" style="774" customWidth="1"/>
    <col min="7173" max="7173" width="18.109375" style="774" customWidth="1"/>
    <col min="7174" max="7174" width="16" style="774" customWidth="1"/>
    <col min="7175" max="7424" width="9.109375" style="774"/>
    <col min="7425" max="7425" width="5" style="774" customWidth="1"/>
    <col min="7426" max="7426" width="38" style="774" customWidth="1"/>
    <col min="7427" max="7427" width="16.33203125" style="774" customWidth="1"/>
    <col min="7428" max="7428" width="17.109375" style="774" customWidth="1"/>
    <col min="7429" max="7429" width="18.109375" style="774" customWidth="1"/>
    <col min="7430" max="7430" width="16" style="774" customWidth="1"/>
    <col min="7431" max="7680" width="9.109375" style="774"/>
    <col min="7681" max="7681" width="5" style="774" customWidth="1"/>
    <col min="7682" max="7682" width="38" style="774" customWidth="1"/>
    <col min="7683" max="7683" width="16.33203125" style="774" customWidth="1"/>
    <col min="7684" max="7684" width="17.109375" style="774" customWidth="1"/>
    <col min="7685" max="7685" width="18.109375" style="774" customWidth="1"/>
    <col min="7686" max="7686" width="16" style="774" customWidth="1"/>
    <col min="7687" max="7936" width="9.109375" style="774"/>
    <col min="7937" max="7937" width="5" style="774" customWidth="1"/>
    <col min="7938" max="7938" width="38" style="774" customWidth="1"/>
    <col min="7939" max="7939" width="16.33203125" style="774" customWidth="1"/>
    <col min="7940" max="7940" width="17.109375" style="774" customWidth="1"/>
    <col min="7941" max="7941" width="18.109375" style="774" customWidth="1"/>
    <col min="7942" max="7942" width="16" style="774" customWidth="1"/>
    <col min="7943" max="8192" width="9.109375" style="774"/>
    <col min="8193" max="8193" width="5" style="774" customWidth="1"/>
    <col min="8194" max="8194" width="38" style="774" customWidth="1"/>
    <col min="8195" max="8195" width="16.33203125" style="774" customWidth="1"/>
    <col min="8196" max="8196" width="17.109375" style="774" customWidth="1"/>
    <col min="8197" max="8197" width="18.109375" style="774" customWidth="1"/>
    <col min="8198" max="8198" width="16" style="774" customWidth="1"/>
    <col min="8199" max="8448" width="9.109375" style="774"/>
    <col min="8449" max="8449" width="5" style="774" customWidth="1"/>
    <col min="8450" max="8450" width="38" style="774" customWidth="1"/>
    <col min="8451" max="8451" width="16.33203125" style="774" customWidth="1"/>
    <col min="8452" max="8452" width="17.109375" style="774" customWidth="1"/>
    <col min="8453" max="8453" width="18.109375" style="774" customWidth="1"/>
    <col min="8454" max="8454" width="16" style="774" customWidth="1"/>
    <col min="8455" max="8704" width="9.109375" style="774"/>
    <col min="8705" max="8705" width="5" style="774" customWidth="1"/>
    <col min="8706" max="8706" width="38" style="774" customWidth="1"/>
    <col min="8707" max="8707" width="16.33203125" style="774" customWidth="1"/>
    <col min="8708" max="8708" width="17.109375" style="774" customWidth="1"/>
    <col min="8709" max="8709" width="18.109375" style="774" customWidth="1"/>
    <col min="8710" max="8710" width="16" style="774" customWidth="1"/>
    <col min="8711" max="8960" width="9.109375" style="774"/>
    <col min="8961" max="8961" width="5" style="774" customWidth="1"/>
    <col min="8962" max="8962" width="38" style="774" customWidth="1"/>
    <col min="8963" max="8963" width="16.33203125" style="774" customWidth="1"/>
    <col min="8964" max="8964" width="17.109375" style="774" customWidth="1"/>
    <col min="8965" max="8965" width="18.109375" style="774" customWidth="1"/>
    <col min="8966" max="8966" width="16" style="774" customWidth="1"/>
    <col min="8967" max="9216" width="9.109375" style="774"/>
    <col min="9217" max="9217" width="5" style="774" customWidth="1"/>
    <col min="9218" max="9218" width="38" style="774" customWidth="1"/>
    <col min="9219" max="9219" width="16.33203125" style="774" customWidth="1"/>
    <col min="9220" max="9220" width="17.109375" style="774" customWidth="1"/>
    <col min="9221" max="9221" width="18.109375" style="774" customWidth="1"/>
    <col min="9222" max="9222" width="16" style="774" customWidth="1"/>
    <col min="9223" max="9472" width="9.109375" style="774"/>
    <col min="9473" max="9473" width="5" style="774" customWidth="1"/>
    <col min="9474" max="9474" width="38" style="774" customWidth="1"/>
    <col min="9475" max="9475" width="16.33203125" style="774" customWidth="1"/>
    <col min="9476" max="9476" width="17.109375" style="774" customWidth="1"/>
    <col min="9477" max="9477" width="18.109375" style="774" customWidth="1"/>
    <col min="9478" max="9478" width="16" style="774" customWidth="1"/>
    <col min="9479" max="9728" width="9.109375" style="774"/>
    <col min="9729" max="9729" width="5" style="774" customWidth="1"/>
    <col min="9730" max="9730" width="38" style="774" customWidth="1"/>
    <col min="9731" max="9731" width="16.33203125" style="774" customWidth="1"/>
    <col min="9732" max="9732" width="17.109375" style="774" customWidth="1"/>
    <col min="9733" max="9733" width="18.109375" style="774" customWidth="1"/>
    <col min="9734" max="9734" width="16" style="774" customWidth="1"/>
    <col min="9735" max="9984" width="9.109375" style="774"/>
    <col min="9985" max="9985" width="5" style="774" customWidth="1"/>
    <col min="9986" max="9986" width="38" style="774" customWidth="1"/>
    <col min="9987" max="9987" width="16.33203125" style="774" customWidth="1"/>
    <col min="9988" max="9988" width="17.109375" style="774" customWidth="1"/>
    <col min="9989" max="9989" width="18.109375" style="774" customWidth="1"/>
    <col min="9990" max="9990" width="16" style="774" customWidth="1"/>
    <col min="9991" max="10240" width="9.109375" style="774"/>
    <col min="10241" max="10241" width="5" style="774" customWidth="1"/>
    <col min="10242" max="10242" width="38" style="774" customWidth="1"/>
    <col min="10243" max="10243" width="16.33203125" style="774" customWidth="1"/>
    <col min="10244" max="10244" width="17.109375" style="774" customWidth="1"/>
    <col min="10245" max="10245" width="18.109375" style="774" customWidth="1"/>
    <col min="10246" max="10246" width="16" style="774" customWidth="1"/>
    <col min="10247" max="10496" width="9.109375" style="774"/>
    <col min="10497" max="10497" width="5" style="774" customWidth="1"/>
    <col min="10498" max="10498" width="38" style="774" customWidth="1"/>
    <col min="10499" max="10499" width="16.33203125" style="774" customWidth="1"/>
    <col min="10500" max="10500" width="17.109375" style="774" customWidth="1"/>
    <col min="10501" max="10501" width="18.109375" style="774" customWidth="1"/>
    <col min="10502" max="10502" width="16" style="774" customWidth="1"/>
    <col min="10503" max="10752" width="9.109375" style="774"/>
    <col min="10753" max="10753" width="5" style="774" customWidth="1"/>
    <col min="10754" max="10754" width="38" style="774" customWidth="1"/>
    <col min="10755" max="10755" width="16.33203125" style="774" customWidth="1"/>
    <col min="10756" max="10756" width="17.109375" style="774" customWidth="1"/>
    <col min="10757" max="10757" width="18.109375" style="774" customWidth="1"/>
    <col min="10758" max="10758" width="16" style="774" customWidth="1"/>
    <col min="10759" max="11008" width="9.109375" style="774"/>
    <col min="11009" max="11009" width="5" style="774" customWidth="1"/>
    <col min="11010" max="11010" width="38" style="774" customWidth="1"/>
    <col min="11011" max="11011" width="16.33203125" style="774" customWidth="1"/>
    <col min="11012" max="11012" width="17.109375" style="774" customWidth="1"/>
    <col min="11013" max="11013" width="18.109375" style="774" customWidth="1"/>
    <col min="11014" max="11014" width="16" style="774" customWidth="1"/>
    <col min="11015" max="11264" width="9.109375" style="774"/>
    <col min="11265" max="11265" width="5" style="774" customWidth="1"/>
    <col min="11266" max="11266" width="38" style="774" customWidth="1"/>
    <col min="11267" max="11267" width="16.33203125" style="774" customWidth="1"/>
    <col min="11268" max="11268" width="17.109375" style="774" customWidth="1"/>
    <col min="11269" max="11269" width="18.109375" style="774" customWidth="1"/>
    <col min="11270" max="11270" width="16" style="774" customWidth="1"/>
    <col min="11271" max="11520" width="9.109375" style="774"/>
    <col min="11521" max="11521" width="5" style="774" customWidth="1"/>
    <col min="11522" max="11522" width="38" style="774" customWidth="1"/>
    <col min="11523" max="11523" width="16.33203125" style="774" customWidth="1"/>
    <col min="11524" max="11524" width="17.109375" style="774" customWidth="1"/>
    <col min="11525" max="11525" width="18.109375" style="774" customWidth="1"/>
    <col min="11526" max="11526" width="16" style="774" customWidth="1"/>
    <col min="11527" max="11776" width="9.109375" style="774"/>
    <col min="11777" max="11777" width="5" style="774" customWidth="1"/>
    <col min="11778" max="11778" width="38" style="774" customWidth="1"/>
    <col min="11779" max="11779" width="16.33203125" style="774" customWidth="1"/>
    <col min="11780" max="11780" width="17.109375" style="774" customWidth="1"/>
    <col min="11781" max="11781" width="18.109375" style="774" customWidth="1"/>
    <col min="11782" max="11782" width="16" style="774" customWidth="1"/>
    <col min="11783" max="12032" width="9.109375" style="774"/>
    <col min="12033" max="12033" width="5" style="774" customWidth="1"/>
    <col min="12034" max="12034" width="38" style="774" customWidth="1"/>
    <col min="12035" max="12035" width="16.33203125" style="774" customWidth="1"/>
    <col min="12036" max="12036" width="17.109375" style="774" customWidth="1"/>
    <col min="12037" max="12037" width="18.109375" style="774" customWidth="1"/>
    <col min="12038" max="12038" width="16" style="774" customWidth="1"/>
    <col min="12039" max="12288" width="9.109375" style="774"/>
    <col min="12289" max="12289" width="5" style="774" customWidth="1"/>
    <col min="12290" max="12290" width="38" style="774" customWidth="1"/>
    <col min="12291" max="12291" width="16.33203125" style="774" customWidth="1"/>
    <col min="12292" max="12292" width="17.109375" style="774" customWidth="1"/>
    <col min="12293" max="12293" width="18.109375" style="774" customWidth="1"/>
    <col min="12294" max="12294" width="16" style="774" customWidth="1"/>
    <col min="12295" max="12544" width="9.109375" style="774"/>
    <col min="12545" max="12545" width="5" style="774" customWidth="1"/>
    <col min="12546" max="12546" width="38" style="774" customWidth="1"/>
    <col min="12547" max="12547" width="16.33203125" style="774" customWidth="1"/>
    <col min="12548" max="12548" width="17.109375" style="774" customWidth="1"/>
    <col min="12549" max="12549" width="18.109375" style="774" customWidth="1"/>
    <col min="12550" max="12550" width="16" style="774" customWidth="1"/>
    <col min="12551" max="12800" width="9.109375" style="774"/>
    <col min="12801" max="12801" width="5" style="774" customWidth="1"/>
    <col min="12802" max="12802" width="38" style="774" customWidth="1"/>
    <col min="12803" max="12803" width="16.33203125" style="774" customWidth="1"/>
    <col min="12804" max="12804" width="17.109375" style="774" customWidth="1"/>
    <col min="12805" max="12805" width="18.109375" style="774" customWidth="1"/>
    <col min="12806" max="12806" width="16" style="774" customWidth="1"/>
    <col min="12807" max="13056" width="9.109375" style="774"/>
    <col min="13057" max="13057" width="5" style="774" customWidth="1"/>
    <col min="13058" max="13058" width="38" style="774" customWidth="1"/>
    <col min="13059" max="13059" width="16.33203125" style="774" customWidth="1"/>
    <col min="13060" max="13060" width="17.109375" style="774" customWidth="1"/>
    <col min="13061" max="13061" width="18.109375" style="774" customWidth="1"/>
    <col min="13062" max="13062" width="16" style="774" customWidth="1"/>
    <col min="13063" max="13312" width="9.109375" style="774"/>
    <col min="13313" max="13313" width="5" style="774" customWidth="1"/>
    <col min="13314" max="13314" width="38" style="774" customWidth="1"/>
    <col min="13315" max="13315" width="16.33203125" style="774" customWidth="1"/>
    <col min="13316" max="13316" width="17.109375" style="774" customWidth="1"/>
    <col min="13317" max="13317" width="18.109375" style="774" customWidth="1"/>
    <col min="13318" max="13318" width="16" style="774" customWidth="1"/>
    <col min="13319" max="13568" width="9.109375" style="774"/>
    <col min="13569" max="13569" width="5" style="774" customWidth="1"/>
    <col min="13570" max="13570" width="38" style="774" customWidth="1"/>
    <col min="13571" max="13571" width="16.33203125" style="774" customWidth="1"/>
    <col min="13572" max="13572" width="17.109375" style="774" customWidth="1"/>
    <col min="13573" max="13573" width="18.109375" style="774" customWidth="1"/>
    <col min="13574" max="13574" width="16" style="774" customWidth="1"/>
    <col min="13575" max="13824" width="9.109375" style="774"/>
    <col min="13825" max="13825" width="5" style="774" customWidth="1"/>
    <col min="13826" max="13826" width="38" style="774" customWidth="1"/>
    <col min="13827" max="13827" width="16.33203125" style="774" customWidth="1"/>
    <col min="13828" max="13828" width="17.109375" style="774" customWidth="1"/>
    <col min="13829" max="13829" width="18.109375" style="774" customWidth="1"/>
    <col min="13830" max="13830" width="16" style="774" customWidth="1"/>
    <col min="13831" max="14080" width="9.109375" style="774"/>
    <col min="14081" max="14081" width="5" style="774" customWidth="1"/>
    <col min="14082" max="14082" width="38" style="774" customWidth="1"/>
    <col min="14083" max="14083" width="16.33203125" style="774" customWidth="1"/>
    <col min="14084" max="14084" width="17.109375" style="774" customWidth="1"/>
    <col min="14085" max="14085" width="18.109375" style="774" customWidth="1"/>
    <col min="14086" max="14086" width="16" style="774" customWidth="1"/>
    <col min="14087" max="14336" width="9.109375" style="774"/>
    <col min="14337" max="14337" width="5" style="774" customWidth="1"/>
    <col min="14338" max="14338" width="38" style="774" customWidth="1"/>
    <col min="14339" max="14339" width="16.33203125" style="774" customWidth="1"/>
    <col min="14340" max="14340" width="17.109375" style="774" customWidth="1"/>
    <col min="14341" max="14341" width="18.109375" style="774" customWidth="1"/>
    <col min="14342" max="14342" width="16" style="774" customWidth="1"/>
    <col min="14343" max="14592" width="9.109375" style="774"/>
    <col min="14593" max="14593" width="5" style="774" customWidth="1"/>
    <col min="14594" max="14594" width="38" style="774" customWidth="1"/>
    <col min="14595" max="14595" width="16.33203125" style="774" customWidth="1"/>
    <col min="14596" max="14596" width="17.109375" style="774" customWidth="1"/>
    <col min="14597" max="14597" width="18.109375" style="774" customWidth="1"/>
    <col min="14598" max="14598" width="16" style="774" customWidth="1"/>
    <col min="14599" max="14848" width="9.109375" style="774"/>
    <col min="14849" max="14849" width="5" style="774" customWidth="1"/>
    <col min="14850" max="14850" width="38" style="774" customWidth="1"/>
    <col min="14851" max="14851" width="16.33203125" style="774" customWidth="1"/>
    <col min="14852" max="14852" width="17.109375" style="774" customWidth="1"/>
    <col min="14853" max="14853" width="18.109375" style="774" customWidth="1"/>
    <col min="14854" max="14854" width="16" style="774" customWidth="1"/>
    <col min="14855" max="15104" width="9.109375" style="774"/>
    <col min="15105" max="15105" width="5" style="774" customWidth="1"/>
    <col min="15106" max="15106" width="38" style="774" customWidth="1"/>
    <col min="15107" max="15107" width="16.33203125" style="774" customWidth="1"/>
    <col min="15108" max="15108" width="17.109375" style="774" customWidth="1"/>
    <col min="15109" max="15109" width="18.109375" style="774" customWidth="1"/>
    <col min="15110" max="15110" width="16" style="774" customWidth="1"/>
    <col min="15111" max="15360" width="9.109375" style="774"/>
    <col min="15361" max="15361" width="5" style="774" customWidth="1"/>
    <col min="15362" max="15362" width="38" style="774" customWidth="1"/>
    <col min="15363" max="15363" width="16.33203125" style="774" customWidth="1"/>
    <col min="15364" max="15364" width="17.109375" style="774" customWidth="1"/>
    <col min="15365" max="15365" width="18.109375" style="774" customWidth="1"/>
    <col min="15366" max="15366" width="16" style="774" customWidth="1"/>
    <col min="15367" max="15616" width="9.109375" style="774"/>
    <col min="15617" max="15617" width="5" style="774" customWidth="1"/>
    <col min="15618" max="15618" width="38" style="774" customWidth="1"/>
    <col min="15619" max="15619" width="16.33203125" style="774" customWidth="1"/>
    <col min="15620" max="15620" width="17.109375" style="774" customWidth="1"/>
    <col min="15621" max="15621" width="18.109375" style="774" customWidth="1"/>
    <col min="15622" max="15622" width="16" style="774" customWidth="1"/>
    <col min="15623" max="15872" width="9.109375" style="774"/>
    <col min="15873" max="15873" width="5" style="774" customWidth="1"/>
    <col min="15874" max="15874" width="38" style="774" customWidth="1"/>
    <col min="15875" max="15875" width="16.33203125" style="774" customWidth="1"/>
    <col min="15876" max="15876" width="17.109375" style="774" customWidth="1"/>
    <col min="15877" max="15877" width="18.109375" style="774" customWidth="1"/>
    <col min="15878" max="15878" width="16" style="774" customWidth="1"/>
    <col min="15879" max="16128" width="9.109375" style="774"/>
    <col min="16129" max="16129" width="5" style="774" customWidth="1"/>
    <col min="16130" max="16130" width="38" style="774" customWidth="1"/>
    <col min="16131" max="16131" width="16.33203125" style="774" customWidth="1"/>
    <col min="16132" max="16132" width="17.109375" style="774" customWidth="1"/>
    <col min="16133" max="16133" width="18.109375" style="774" customWidth="1"/>
    <col min="16134" max="16134" width="16" style="774" customWidth="1"/>
    <col min="16135" max="16384" width="9.109375" style="774"/>
  </cols>
  <sheetData>
    <row r="1" spans="1:6">
      <c r="A1" s="2238"/>
      <c r="B1" s="2239"/>
      <c r="C1" s="771"/>
      <c r="D1" s="772"/>
      <c r="E1" s="773"/>
      <c r="F1" s="1710"/>
    </row>
    <row r="2" spans="1:6">
      <c r="A2" s="2240" t="s">
        <v>408</v>
      </c>
      <c r="B2" s="2240"/>
      <c r="C2" s="775"/>
      <c r="D2" s="775" t="s">
        <v>409</v>
      </c>
      <c r="E2" s="775"/>
    </row>
    <row r="3" spans="1:6">
      <c r="A3" s="773"/>
      <c r="B3" s="771"/>
      <c r="C3" s="771"/>
      <c r="D3" s="773"/>
      <c r="E3" s="773"/>
    </row>
    <row r="4" spans="1:6">
      <c r="A4" s="773"/>
      <c r="B4" s="771"/>
      <c r="C4" s="771"/>
      <c r="D4" s="776"/>
      <c r="E4" s="190" t="s">
        <v>751</v>
      </c>
    </row>
    <row r="5" spans="1:6">
      <c r="A5" s="773"/>
      <c r="B5" s="771"/>
      <c r="C5" s="771"/>
      <c r="D5" s="773"/>
      <c r="E5" s="777"/>
    </row>
    <row r="6" spans="1:6" ht="14.4">
      <c r="A6" s="719"/>
      <c r="B6" s="742" t="s">
        <v>733</v>
      </c>
      <c r="C6" s="742"/>
      <c r="D6" s="743"/>
      <c r="E6" s="744"/>
      <c r="F6" s="719"/>
    </row>
    <row r="7" spans="1:6" ht="14.4">
      <c r="A7" s="719"/>
      <c r="B7" s="742" t="s">
        <v>752</v>
      </c>
      <c r="C7" s="742"/>
      <c r="D7" s="743"/>
      <c r="E7" s="744"/>
      <c r="F7" s="719"/>
    </row>
    <row r="8" spans="1:6" ht="14.4">
      <c r="A8" s="744"/>
      <c r="B8" s="745" t="s">
        <v>249</v>
      </c>
      <c r="C8" s="1681" t="s">
        <v>1613</v>
      </c>
      <c r="D8" s="746" t="s">
        <v>4</v>
      </c>
      <c r="E8" s="744"/>
      <c r="F8" s="719"/>
    </row>
    <row r="9" spans="1:6" ht="13.8">
      <c r="A9" s="773"/>
      <c r="B9" s="778"/>
      <c r="C9" s="780"/>
      <c r="D9" s="779"/>
      <c r="E9" s="773"/>
    </row>
    <row r="10" spans="1:6" ht="13.8">
      <c r="A10" s="781" t="s">
        <v>753</v>
      </c>
      <c r="B10" s="778"/>
      <c r="C10" s="780"/>
      <c r="D10" s="779"/>
      <c r="E10" s="773"/>
    </row>
    <row r="11" spans="1:6">
      <c r="A11" s="773"/>
      <c r="B11" s="771"/>
      <c r="C11" s="771"/>
      <c r="D11" s="775"/>
      <c r="E11" s="773"/>
    </row>
    <row r="12" spans="1:6" s="782" customFormat="1">
      <c r="A12" s="2339" t="s">
        <v>412</v>
      </c>
      <c r="B12" s="2340" t="s">
        <v>252</v>
      </c>
      <c r="C12" s="2342" t="s">
        <v>754</v>
      </c>
      <c r="D12" s="2338" t="s">
        <v>737</v>
      </c>
      <c r="E12" s="2338"/>
    </row>
    <row r="13" spans="1:6" s="782" customFormat="1" ht="27.75" customHeight="1">
      <c r="A13" s="2339"/>
      <c r="B13" s="2341"/>
      <c r="C13" s="2343"/>
      <c r="D13" s="783" t="s">
        <v>738</v>
      </c>
      <c r="E13" s="783" t="s">
        <v>739</v>
      </c>
    </row>
    <row r="14" spans="1:6" s="782" customFormat="1">
      <c r="A14" s="784">
        <v>1</v>
      </c>
      <c r="B14" s="785" t="s">
        <v>740</v>
      </c>
      <c r="C14" s="786">
        <v>3</v>
      </c>
      <c r="D14" s="786">
        <v>4</v>
      </c>
      <c r="E14" s="786">
        <v>5</v>
      </c>
    </row>
    <row r="15" spans="1:6">
      <c r="A15" s="787" t="s">
        <v>9</v>
      </c>
      <c r="B15" s="787" t="s">
        <v>755</v>
      </c>
      <c r="C15" s="787"/>
      <c r="D15" s="788"/>
      <c r="E15" s="788"/>
    </row>
    <row r="16" spans="1:6">
      <c r="A16" s="787"/>
      <c r="B16" s="788"/>
      <c r="C16" s="789"/>
      <c r="D16" s="790"/>
      <c r="E16" s="790"/>
    </row>
    <row r="17" spans="1:5">
      <c r="A17" s="787" t="s">
        <v>330</v>
      </c>
      <c r="B17" s="787" t="s">
        <v>756</v>
      </c>
      <c r="C17" s="789"/>
      <c r="D17" s="790"/>
      <c r="E17" s="790"/>
    </row>
    <row r="18" spans="1:5">
      <c r="A18" s="788" t="s">
        <v>757</v>
      </c>
      <c r="B18" s="791" t="s">
        <v>538</v>
      </c>
      <c r="C18" s="792"/>
      <c r="D18" s="793"/>
      <c r="E18" s="793"/>
    </row>
    <row r="19" spans="1:5">
      <c r="A19" s="788" t="s">
        <v>758</v>
      </c>
      <c r="B19" s="791" t="s">
        <v>531</v>
      </c>
      <c r="C19" s="792"/>
      <c r="D19" s="793"/>
      <c r="E19" s="793"/>
    </row>
    <row r="20" spans="1:5">
      <c r="A20" s="788" t="s">
        <v>759</v>
      </c>
      <c r="B20" s="791" t="s">
        <v>760</v>
      </c>
      <c r="C20" s="792"/>
      <c r="D20" s="793"/>
      <c r="E20" s="793"/>
    </row>
    <row r="21" spans="1:5">
      <c r="A21" s="788" t="s">
        <v>761</v>
      </c>
      <c r="B21" s="791" t="s">
        <v>533</v>
      </c>
      <c r="C21" s="792"/>
      <c r="D21" s="793"/>
      <c r="E21" s="793"/>
    </row>
    <row r="22" spans="1:5">
      <c r="A22" s="788" t="s">
        <v>762</v>
      </c>
      <c r="B22" s="791" t="s">
        <v>534</v>
      </c>
      <c r="C22" s="792"/>
      <c r="D22" s="793"/>
      <c r="E22" s="793"/>
    </row>
    <row r="23" spans="1:5">
      <c r="A23" s="788"/>
      <c r="B23" s="788"/>
      <c r="C23" s="794"/>
      <c r="D23" s="790"/>
      <c r="E23" s="790"/>
    </row>
    <row r="24" spans="1:5">
      <c r="A24" s="787" t="s">
        <v>333</v>
      </c>
      <c r="B24" s="787" t="s">
        <v>763</v>
      </c>
      <c r="C24" s="794"/>
      <c r="D24" s="790"/>
      <c r="E24" s="790"/>
    </row>
    <row r="25" spans="1:5">
      <c r="A25" s="788" t="s">
        <v>697</v>
      </c>
      <c r="B25" s="791" t="s">
        <v>538</v>
      </c>
      <c r="C25" s="792"/>
      <c r="D25" s="793"/>
      <c r="E25" s="793"/>
    </row>
    <row r="26" spans="1:5">
      <c r="A26" s="788" t="s">
        <v>698</v>
      </c>
      <c r="B26" s="791" t="s">
        <v>531</v>
      </c>
      <c r="C26" s="792"/>
      <c r="D26" s="793"/>
      <c r="E26" s="793"/>
    </row>
    <row r="27" spans="1:5">
      <c r="A27" s="788" t="s">
        <v>699</v>
      </c>
      <c r="B27" s="791" t="s">
        <v>760</v>
      </c>
      <c r="C27" s="792"/>
      <c r="D27" s="793"/>
      <c r="E27" s="793"/>
    </row>
    <row r="28" spans="1:5">
      <c r="A28" s="788" t="s">
        <v>700</v>
      </c>
      <c r="B28" s="791" t="s">
        <v>533</v>
      </c>
      <c r="C28" s="792"/>
      <c r="D28" s="793"/>
      <c r="E28" s="793"/>
    </row>
    <row r="29" spans="1:5">
      <c r="A29" s="788" t="s">
        <v>764</v>
      </c>
      <c r="B29" s="791" t="s">
        <v>534</v>
      </c>
      <c r="C29" s="792"/>
      <c r="D29" s="793"/>
      <c r="E29" s="793"/>
    </row>
    <row r="30" spans="1:5">
      <c r="A30" s="788"/>
      <c r="B30" s="791"/>
      <c r="C30" s="794"/>
      <c r="D30" s="790"/>
      <c r="E30" s="790"/>
    </row>
    <row r="31" spans="1:5" s="797" customFormat="1" ht="13.8">
      <c r="A31" s="787" t="s">
        <v>15</v>
      </c>
      <c r="B31" s="795" t="s">
        <v>540</v>
      </c>
      <c r="C31" s="789"/>
      <c r="D31" s="796"/>
      <c r="E31" s="796"/>
    </row>
    <row r="32" spans="1:5" s="797" customFormat="1" ht="13.8">
      <c r="A32" s="787"/>
      <c r="B32" s="795"/>
      <c r="C32" s="789"/>
      <c r="D32" s="796"/>
      <c r="E32" s="796"/>
    </row>
    <row r="33" spans="1:5" s="797" customFormat="1" ht="13.8">
      <c r="A33" s="787" t="s">
        <v>358</v>
      </c>
      <c r="B33" s="787" t="s">
        <v>765</v>
      </c>
      <c r="C33" s="789"/>
      <c r="D33" s="796"/>
      <c r="E33" s="796"/>
    </row>
    <row r="34" spans="1:5" s="797" customFormat="1" ht="13.8">
      <c r="A34" s="788" t="s">
        <v>701</v>
      </c>
      <c r="B34" s="791" t="s">
        <v>538</v>
      </c>
      <c r="C34" s="792"/>
      <c r="D34" s="793"/>
      <c r="E34" s="793"/>
    </row>
    <row r="35" spans="1:5" s="797" customFormat="1" ht="13.8">
      <c r="A35" s="788" t="s">
        <v>702</v>
      </c>
      <c r="B35" s="791" t="s">
        <v>531</v>
      </c>
      <c r="C35" s="792"/>
      <c r="D35" s="793"/>
      <c r="E35" s="793"/>
    </row>
    <row r="36" spans="1:5" s="797" customFormat="1" ht="13.8">
      <c r="A36" s="788" t="s">
        <v>703</v>
      </c>
      <c r="B36" s="791" t="s">
        <v>760</v>
      </c>
      <c r="C36" s="792"/>
      <c r="D36" s="793"/>
      <c r="E36" s="793"/>
    </row>
    <row r="37" spans="1:5" s="797" customFormat="1" ht="13.8">
      <c r="A37" s="788" t="s">
        <v>704</v>
      </c>
      <c r="B37" s="791" t="s">
        <v>533</v>
      </c>
      <c r="C37" s="792"/>
      <c r="D37" s="793"/>
      <c r="E37" s="793"/>
    </row>
    <row r="38" spans="1:5" s="797" customFormat="1" ht="13.8">
      <c r="A38" s="788" t="s">
        <v>705</v>
      </c>
      <c r="B38" s="791" t="s">
        <v>534</v>
      </c>
      <c r="C38" s="792"/>
      <c r="D38" s="793"/>
      <c r="E38" s="793"/>
    </row>
    <row r="39" spans="1:5" s="797" customFormat="1" ht="13.8">
      <c r="A39" s="788"/>
      <c r="B39" s="791"/>
      <c r="C39" s="789"/>
      <c r="D39" s="796"/>
      <c r="E39" s="796"/>
    </row>
    <row r="40" spans="1:5" s="797" customFormat="1" ht="13.8">
      <c r="A40" s="787" t="s">
        <v>360</v>
      </c>
      <c r="B40" s="787" t="s">
        <v>766</v>
      </c>
      <c r="C40" s="789"/>
      <c r="D40" s="796"/>
      <c r="E40" s="796"/>
    </row>
    <row r="41" spans="1:5">
      <c r="A41" s="788" t="s">
        <v>706</v>
      </c>
      <c r="B41" s="791" t="s">
        <v>538</v>
      </c>
      <c r="C41" s="792"/>
      <c r="D41" s="793"/>
      <c r="E41" s="793"/>
    </row>
    <row r="42" spans="1:5">
      <c r="A42" s="788" t="s">
        <v>707</v>
      </c>
      <c r="B42" s="791" t="s">
        <v>531</v>
      </c>
      <c r="C42" s="792"/>
      <c r="D42" s="793"/>
      <c r="E42" s="793"/>
    </row>
    <row r="43" spans="1:5">
      <c r="A43" s="788" t="s">
        <v>708</v>
      </c>
      <c r="B43" s="791" t="s">
        <v>760</v>
      </c>
      <c r="C43" s="792"/>
      <c r="D43" s="793"/>
      <c r="E43" s="793"/>
    </row>
    <row r="44" spans="1:5">
      <c r="A44" s="788" t="s">
        <v>709</v>
      </c>
      <c r="B44" s="791" t="s">
        <v>533</v>
      </c>
      <c r="C44" s="792"/>
      <c r="D44" s="793"/>
      <c r="E44" s="793"/>
    </row>
    <row r="45" spans="1:5">
      <c r="A45" s="788" t="s">
        <v>710</v>
      </c>
      <c r="B45" s="791" t="s">
        <v>534</v>
      </c>
      <c r="C45" s="792"/>
      <c r="D45" s="793"/>
      <c r="E45" s="793"/>
    </row>
    <row r="46" spans="1:5">
      <c r="A46" s="798"/>
      <c r="B46" s="799"/>
      <c r="C46" s="799"/>
      <c r="D46" s="798"/>
      <c r="E46" s="798"/>
    </row>
    <row r="47" spans="1:5">
      <c r="A47" s="798"/>
      <c r="B47" s="798" t="s">
        <v>767</v>
      </c>
      <c r="C47" s="799"/>
      <c r="D47" s="798"/>
      <c r="E47" s="798"/>
    </row>
    <row r="48" spans="1:5">
      <c r="A48" s="798"/>
      <c r="B48" s="798" t="s">
        <v>768</v>
      </c>
      <c r="C48" s="800"/>
      <c r="D48" s="798"/>
      <c r="E48" s="798"/>
    </row>
    <row r="49" spans="1:5">
      <c r="A49" s="798"/>
      <c r="B49" s="801"/>
      <c r="C49" s="800" t="s">
        <v>544</v>
      </c>
      <c r="D49" s="802"/>
      <c r="E49" s="798"/>
    </row>
    <row r="50" spans="1:5">
      <c r="A50" s="798"/>
      <c r="B50" s="803" t="s">
        <v>422</v>
      </c>
      <c r="C50" s="800" t="s">
        <v>546</v>
      </c>
      <c r="D50" s="804" t="s">
        <v>103</v>
      </c>
      <c r="E50" s="798"/>
    </row>
    <row r="51" spans="1:5">
      <c r="A51" s="805"/>
      <c r="B51" s="806"/>
      <c r="C51" s="806"/>
      <c r="D51" s="805"/>
      <c r="E51" s="805"/>
    </row>
    <row r="52" spans="1:5">
      <c r="A52" s="805"/>
      <c r="B52" s="806"/>
      <c r="C52" s="806"/>
      <c r="D52" s="805"/>
      <c r="E52" s="805"/>
    </row>
    <row r="53" spans="1:5">
      <c r="A53" s="805"/>
      <c r="B53" s="806"/>
      <c r="C53" s="806"/>
      <c r="D53" s="805"/>
      <c r="E53" s="805"/>
    </row>
  </sheetData>
  <mergeCells count="6">
    <mergeCell ref="D12:E12"/>
    <mergeCell ref="A1:B1"/>
    <mergeCell ref="A2:B2"/>
    <mergeCell ref="A12:A13"/>
    <mergeCell ref="B12:B13"/>
    <mergeCell ref="C12:C13"/>
  </mergeCells>
  <dataValidations count="2">
    <dataValidation allowBlank="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xr:uid="{00000000-0002-0000-2D00-000000000000}"/>
    <dataValidation type="list" allowBlank="1" showInputMessage="1" showErrorMessage="1"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xr:uid="{00000000-0002-0000-2D00-000001000000}">
      <formula1>"Јануар, Фебруар,Март, Април, Мај, Јуни, Јули, Август, Септембар, Октобар, Новембар,Децембар"</formula1>
    </dataValidation>
  </dataValidations>
  <printOptions horizontalCentered="1"/>
  <pageMargins left="0.19685039370078741" right="0.31496062992125984" top="0.59" bottom="0.39370078740157483" header="0.11811023622047245" footer="0.11811023622047245"/>
  <pageSetup paperSize="9"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2"/>
  <dimension ref="A1:F35"/>
  <sheetViews>
    <sheetView zoomScaleNormal="100" workbookViewId="0">
      <selection activeCell="J40" sqref="J40"/>
    </sheetView>
  </sheetViews>
  <sheetFormatPr defaultRowHeight="13.2"/>
  <cols>
    <col min="1" max="1" width="5.5546875" style="774" customWidth="1"/>
    <col min="2" max="2" width="46" style="807" customWidth="1"/>
    <col min="3" max="3" width="17.44140625" style="807" customWidth="1"/>
    <col min="4" max="4" width="19" style="774" customWidth="1"/>
    <col min="5" max="5" width="19.33203125" style="774" customWidth="1"/>
    <col min="6" max="6" width="16" style="774" customWidth="1"/>
    <col min="7" max="256" width="9.109375" style="774"/>
    <col min="257" max="257" width="4.44140625" style="774" customWidth="1"/>
    <col min="258" max="258" width="43.33203125" style="774" customWidth="1"/>
    <col min="259" max="259" width="17.44140625" style="774" customWidth="1"/>
    <col min="260" max="260" width="19" style="774" customWidth="1"/>
    <col min="261" max="261" width="19.33203125" style="774" customWidth="1"/>
    <col min="262" max="262" width="16" style="774" customWidth="1"/>
    <col min="263" max="512" width="9.109375" style="774"/>
    <col min="513" max="513" width="4.44140625" style="774" customWidth="1"/>
    <col min="514" max="514" width="43.33203125" style="774" customWidth="1"/>
    <col min="515" max="515" width="17.44140625" style="774" customWidth="1"/>
    <col min="516" max="516" width="19" style="774" customWidth="1"/>
    <col min="517" max="517" width="19.33203125" style="774" customWidth="1"/>
    <col min="518" max="518" width="16" style="774" customWidth="1"/>
    <col min="519" max="768" width="9.109375" style="774"/>
    <col min="769" max="769" width="4.44140625" style="774" customWidth="1"/>
    <col min="770" max="770" width="43.33203125" style="774" customWidth="1"/>
    <col min="771" max="771" width="17.44140625" style="774" customWidth="1"/>
    <col min="772" max="772" width="19" style="774" customWidth="1"/>
    <col min="773" max="773" width="19.33203125" style="774" customWidth="1"/>
    <col min="774" max="774" width="16" style="774" customWidth="1"/>
    <col min="775" max="1024" width="9.109375" style="774"/>
    <col min="1025" max="1025" width="4.44140625" style="774" customWidth="1"/>
    <col min="1026" max="1026" width="43.33203125" style="774" customWidth="1"/>
    <col min="1027" max="1027" width="17.44140625" style="774" customWidth="1"/>
    <col min="1028" max="1028" width="19" style="774" customWidth="1"/>
    <col min="1029" max="1029" width="19.33203125" style="774" customWidth="1"/>
    <col min="1030" max="1030" width="16" style="774" customWidth="1"/>
    <col min="1031" max="1280" width="9.109375" style="774"/>
    <col min="1281" max="1281" width="4.44140625" style="774" customWidth="1"/>
    <col min="1282" max="1282" width="43.33203125" style="774" customWidth="1"/>
    <col min="1283" max="1283" width="17.44140625" style="774" customWidth="1"/>
    <col min="1284" max="1284" width="19" style="774" customWidth="1"/>
    <col min="1285" max="1285" width="19.33203125" style="774" customWidth="1"/>
    <col min="1286" max="1286" width="16" style="774" customWidth="1"/>
    <col min="1287" max="1536" width="9.109375" style="774"/>
    <col min="1537" max="1537" width="4.44140625" style="774" customWidth="1"/>
    <col min="1538" max="1538" width="43.33203125" style="774" customWidth="1"/>
    <col min="1539" max="1539" width="17.44140625" style="774" customWidth="1"/>
    <col min="1540" max="1540" width="19" style="774" customWidth="1"/>
    <col min="1541" max="1541" width="19.33203125" style="774" customWidth="1"/>
    <col min="1542" max="1542" width="16" style="774" customWidth="1"/>
    <col min="1543" max="1792" width="9.109375" style="774"/>
    <col min="1793" max="1793" width="4.44140625" style="774" customWidth="1"/>
    <col min="1794" max="1794" width="43.33203125" style="774" customWidth="1"/>
    <col min="1795" max="1795" width="17.44140625" style="774" customWidth="1"/>
    <col min="1796" max="1796" width="19" style="774" customWidth="1"/>
    <col min="1797" max="1797" width="19.33203125" style="774" customWidth="1"/>
    <col min="1798" max="1798" width="16" style="774" customWidth="1"/>
    <col min="1799" max="2048" width="9.109375" style="774"/>
    <col min="2049" max="2049" width="4.44140625" style="774" customWidth="1"/>
    <col min="2050" max="2050" width="43.33203125" style="774" customWidth="1"/>
    <col min="2051" max="2051" width="17.44140625" style="774" customWidth="1"/>
    <col min="2052" max="2052" width="19" style="774" customWidth="1"/>
    <col min="2053" max="2053" width="19.33203125" style="774" customWidth="1"/>
    <col min="2054" max="2054" width="16" style="774" customWidth="1"/>
    <col min="2055" max="2304" width="9.109375" style="774"/>
    <col min="2305" max="2305" width="4.44140625" style="774" customWidth="1"/>
    <col min="2306" max="2306" width="43.33203125" style="774" customWidth="1"/>
    <col min="2307" max="2307" width="17.44140625" style="774" customWidth="1"/>
    <col min="2308" max="2308" width="19" style="774" customWidth="1"/>
    <col min="2309" max="2309" width="19.33203125" style="774" customWidth="1"/>
    <col min="2310" max="2310" width="16" style="774" customWidth="1"/>
    <col min="2311" max="2560" width="9.109375" style="774"/>
    <col min="2561" max="2561" width="4.44140625" style="774" customWidth="1"/>
    <col min="2562" max="2562" width="43.33203125" style="774" customWidth="1"/>
    <col min="2563" max="2563" width="17.44140625" style="774" customWidth="1"/>
    <col min="2564" max="2564" width="19" style="774" customWidth="1"/>
    <col min="2565" max="2565" width="19.33203125" style="774" customWidth="1"/>
    <col min="2566" max="2566" width="16" style="774" customWidth="1"/>
    <col min="2567" max="2816" width="9.109375" style="774"/>
    <col min="2817" max="2817" width="4.44140625" style="774" customWidth="1"/>
    <col min="2818" max="2818" width="43.33203125" style="774" customWidth="1"/>
    <col min="2819" max="2819" width="17.44140625" style="774" customWidth="1"/>
    <col min="2820" max="2820" width="19" style="774" customWidth="1"/>
    <col min="2821" max="2821" width="19.33203125" style="774" customWidth="1"/>
    <col min="2822" max="2822" width="16" style="774" customWidth="1"/>
    <col min="2823" max="3072" width="9.109375" style="774"/>
    <col min="3073" max="3073" width="4.44140625" style="774" customWidth="1"/>
    <col min="3074" max="3074" width="43.33203125" style="774" customWidth="1"/>
    <col min="3075" max="3075" width="17.44140625" style="774" customWidth="1"/>
    <col min="3076" max="3076" width="19" style="774" customWidth="1"/>
    <col min="3077" max="3077" width="19.33203125" style="774" customWidth="1"/>
    <col min="3078" max="3078" width="16" style="774" customWidth="1"/>
    <col min="3079" max="3328" width="9.109375" style="774"/>
    <col min="3329" max="3329" width="4.44140625" style="774" customWidth="1"/>
    <col min="3330" max="3330" width="43.33203125" style="774" customWidth="1"/>
    <col min="3331" max="3331" width="17.44140625" style="774" customWidth="1"/>
    <col min="3332" max="3332" width="19" style="774" customWidth="1"/>
    <col min="3333" max="3333" width="19.33203125" style="774" customWidth="1"/>
    <col min="3334" max="3334" width="16" style="774" customWidth="1"/>
    <col min="3335" max="3584" width="9.109375" style="774"/>
    <col min="3585" max="3585" width="4.44140625" style="774" customWidth="1"/>
    <col min="3586" max="3586" width="43.33203125" style="774" customWidth="1"/>
    <col min="3587" max="3587" width="17.44140625" style="774" customWidth="1"/>
    <col min="3588" max="3588" width="19" style="774" customWidth="1"/>
    <col min="3589" max="3589" width="19.33203125" style="774" customWidth="1"/>
    <col min="3590" max="3590" width="16" style="774" customWidth="1"/>
    <col min="3591" max="3840" width="9.109375" style="774"/>
    <col min="3841" max="3841" width="4.44140625" style="774" customWidth="1"/>
    <col min="3842" max="3842" width="43.33203125" style="774" customWidth="1"/>
    <col min="3843" max="3843" width="17.44140625" style="774" customWidth="1"/>
    <col min="3844" max="3844" width="19" style="774" customWidth="1"/>
    <col min="3845" max="3845" width="19.33203125" style="774" customWidth="1"/>
    <col min="3846" max="3846" width="16" style="774" customWidth="1"/>
    <col min="3847" max="4096" width="9.109375" style="774"/>
    <col min="4097" max="4097" width="4.44140625" style="774" customWidth="1"/>
    <col min="4098" max="4098" width="43.33203125" style="774" customWidth="1"/>
    <col min="4099" max="4099" width="17.44140625" style="774" customWidth="1"/>
    <col min="4100" max="4100" width="19" style="774" customWidth="1"/>
    <col min="4101" max="4101" width="19.33203125" style="774" customWidth="1"/>
    <col min="4102" max="4102" width="16" style="774" customWidth="1"/>
    <col min="4103" max="4352" width="9.109375" style="774"/>
    <col min="4353" max="4353" width="4.44140625" style="774" customWidth="1"/>
    <col min="4354" max="4354" width="43.33203125" style="774" customWidth="1"/>
    <col min="4355" max="4355" width="17.44140625" style="774" customWidth="1"/>
    <col min="4356" max="4356" width="19" style="774" customWidth="1"/>
    <col min="4357" max="4357" width="19.33203125" style="774" customWidth="1"/>
    <col min="4358" max="4358" width="16" style="774" customWidth="1"/>
    <col min="4359" max="4608" width="9.109375" style="774"/>
    <col min="4609" max="4609" width="4.44140625" style="774" customWidth="1"/>
    <col min="4610" max="4610" width="43.33203125" style="774" customWidth="1"/>
    <col min="4611" max="4611" width="17.44140625" style="774" customWidth="1"/>
    <col min="4612" max="4612" width="19" style="774" customWidth="1"/>
    <col min="4613" max="4613" width="19.33203125" style="774" customWidth="1"/>
    <col min="4614" max="4614" width="16" style="774" customWidth="1"/>
    <col min="4615" max="4864" width="9.109375" style="774"/>
    <col min="4865" max="4865" width="4.44140625" style="774" customWidth="1"/>
    <col min="4866" max="4866" width="43.33203125" style="774" customWidth="1"/>
    <col min="4867" max="4867" width="17.44140625" style="774" customWidth="1"/>
    <col min="4868" max="4868" width="19" style="774" customWidth="1"/>
    <col min="4869" max="4869" width="19.33203125" style="774" customWidth="1"/>
    <col min="4870" max="4870" width="16" style="774" customWidth="1"/>
    <col min="4871" max="5120" width="9.109375" style="774"/>
    <col min="5121" max="5121" width="4.44140625" style="774" customWidth="1"/>
    <col min="5122" max="5122" width="43.33203125" style="774" customWidth="1"/>
    <col min="5123" max="5123" width="17.44140625" style="774" customWidth="1"/>
    <col min="5124" max="5124" width="19" style="774" customWidth="1"/>
    <col min="5125" max="5125" width="19.33203125" style="774" customWidth="1"/>
    <col min="5126" max="5126" width="16" style="774" customWidth="1"/>
    <col min="5127" max="5376" width="9.109375" style="774"/>
    <col min="5377" max="5377" width="4.44140625" style="774" customWidth="1"/>
    <col min="5378" max="5378" width="43.33203125" style="774" customWidth="1"/>
    <col min="5379" max="5379" width="17.44140625" style="774" customWidth="1"/>
    <col min="5380" max="5380" width="19" style="774" customWidth="1"/>
    <col min="5381" max="5381" width="19.33203125" style="774" customWidth="1"/>
    <col min="5382" max="5382" width="16" style="774" customWidth="1"/>
    <col min="5383" max="5632" width="9.109375" style="774"/>
    <col min="5633" max="5633" width="4.44140625" style="774" customWidth="1"/>
    <col min="5634" max="5634" width="43.33203125" style="774" customWidth="1"/>
    <col min="5635" max="5635" width="17.44140625" style="774" customWidth="1"/>
    <col min="5636" max="5636" width="19" style="774" customWidth="1"/>
    <col min="5637" max="5637" width="19.33203125" style="774" customWidth="1"/>
    <col min="5638" max="5638" width="16" style="774" customWidth="1"/>
    <col min="5639" max="5888" width="9.109375" style="774"/>
    <col min="5889" max="5889" width="4.44140625" style="774" customWidth="1"/>
    <col min="5890" max="5890" width="43.33203125" style="774" customWidth="1"/>
    <col min="5891" max="5891" width="17.44140625" style="774" customWidth="1"/>
    <col min="5892" max="5892" width="19" style="774" customWidth="1"/>
    <col min="5893" max="5893" width="19.33203125" style="774" customWidth="1"/>
    <col min="5894" max="5894" width="16" style="774" customWidth="1"/>
    <col min="5895" max="6144" width="9.109375" style="774"/>
    <col min="6145" max="6145" width="4.44140625" style="774" customWidth="1"/>
    <col min="6146" max="6146" width="43.33203125" style="774" customWidth="1"/>
    <col min="6147" max="6147" width="17.44140625" style="774" customWidth="1"/>
    <col min="6148" max="6148" width="19" style="774" customWidth="1"/>
    <col min="6149" max="6149" width="19.33203125" style="774" customWidth="1"/>
    <col min="6150" max="6150" width="16" style="774" customWidth="1"/>
    <col min="6151" max="6400" width="9.109375" style="774"/>
    <col min="6401" max="6401" width="4.44140625" style="774" customWidth="1"/>
    <col min="6402" max="6402" width="43.33203125" style="774" customWidth="1"/>
    <col min="6403" max="6403" width="17.44140625" style="774" customWidth="1"/>
    <col min="6404" max="6404" width="19" style="774" customWidth="1"/>
    <col min="6405" max="6405" width="19.33203125" style="774" customWidth="1"/>
    <col min="6406" max="6406" width="16" style="774" customWidth="1"/>
    <col min="6407" max="6656" width="9.109375" style="774"/>
    <col min="6657" max="6657" width="4.44140625" style="774" customWidth="1"/>
    <col min="6658" max="6658" width="43.33203125" style="774" customWidth="1"/>
    <col min="6659" max="6659" width="17.44140625" style="774" customWidth="1"/>
    <col min="6660" max="6660" width="19" style="774" customWidth="1"/>
    <col min="6661" max="6661" width="19.33203125" style="774" customWidth="1"/>
    <col min="6662" max="6662" width="16" style="774" customWidth="1"/>
    <col min="6663" max="6912" width="9.109375" style="774"/>
    <col min="6913" max="6913" width="4.44140625" style="774" customWidth="1"/>
    <col min="6914" max="6914" width="43.33203125" style="774" customWidth="1"/>
    <col min="6915" max="6915" width="17.44140625" style="774" customWidth="1"/>
    <col min="6916" max="6916" width="19" style="774" customWidth="1"/>
    <col min="6917" max="6917" width="19.33203125" style="774" customWidth="1"/>
    <col min="6918" max="6918" width="16" style="774" customWidth="1"/>
    <col min="6919" max="7168" width="9.109375" style="774"/>
    <col min="7169" max="7169" width="4.44140625" style="774" customWidth="1"/>
    <col min="7170" max="7170" width="43.33203125" style="774" customWidth="1"/>
    <col min="7171" max="7171" width="17.44140625" style="774" customWidth="1"/>
    <col min="7172" max="7172" width="19" style="774" customWidth="1"/>
    <col min="7173" max="7173" width="19.33203125" style="774" customWidth="1"/>
    <col min="7174" max="7174" width="16" style="774" customWidth="1"/>
    <col min="7175" max="7424" width="9.109375" style="774"/>
    <col min="7425" max="7425" width="4.44140625" style="774" customWidth="1"/>
    <col min="7426" max="7426" width="43.33203125" style="774" customWidth="1"/>
    <col min="7427" max="7427" width="17.44140625" style="774" customWidth="1"/>
    <col min="7428" max="7428" width="19" style="774" customWidth="1"/>
    <col min="7429" max="7429" width="19.33203125" style="774" customWidth="1"/>
    <col min="7430" max="7430" width="16" style="774" customWidth="1"/>
    <col min="7431" max="7680" width="9.109375" style="774"/>
    <col min="7681" max="7681" width="4.44140625" style="774" customWidth="1"/>
    <col min="7682" max="7682" width="43.33203125" style="774" customWidth="1"/>
    <col min="7683" max="7683" width="17.44140625" style="774" customWidth="1"/>
    <col min="7684" max="7684" width="19" style="774" customWidth="1"/>
    <col min="7685" max="7685" width="19.33203125" style="774" customWidth="1"/>
    <col min="7686" max="7686" width="16" style="774" customWidth="1"/>
    <col min="7687" max="7936" width="9.109375" style="774"/>
    <col min="7937" max="7937" width="4.44140625" style="774" customWidth="1"/>
    <col min="7938" max="7938" width="43.33203125" style="774" customWidth="1"/>
    <col min="7939" max="7939" width="17.44140625" style="774" customWidth="1"/>
    <col min="7940" max="7940" width="19" style="774" customWidth="1"/>
    <col min="7941" max="7941" width="19.33203125" style="774" customWidth="1"/>
    <col min="7942" max="7942" width="16" style="774" customWidth="1"/>
    <col min="7943" max="8192" width="9.109375" style="774"/>
    <col min="8193" max="8193" width="4.44140625" style="774" customWidth="1"/>
    <col min="8194" max="8194" width="43.33203125" style="774" customWidth="1"/>
    <col min="8195" max="8195" width="17.44140625" style="774" customWidth="1"/>
    <col min="8196" max="8196" width="19" style="774" customWidth="1"/>
    <col min="8197" max="8197" width="19.33203125" style="774" customWidth="1"/>
    <col min="8198" max="8198" width="16" style="774" customWidth="1"/>
    <col min="8199" max="8448" width="9.109375" style="774"/>
    <col min="8449" max="8449" width="4.44140625" style="774" customWidth="1"/>
    <col min="8450" max="8450" width="43.33203125" style="774" customWidth="1"/>
    <col min="8451" max="8451" width="17.44140625" style="774" customWidth="1"/>
    <col min="8452" max="8452" width="19" style="774" customWidth="1"/>
    <col min="8453" max="8453" width="19.33203125" style="774" customWidth="1"/>
    <col min="8454" max="8454" width="16" style="774" customWidth="1"/>
    <col min="8455" max="8704" width="9.109375" style="774"/>
    <col min="8705" max="8705" width="4.44140625" style="774" customWidth="1"/>
    <col min="8706" max="8706" width="43.33203125" style="774" customWidth="1"/>
    <col min="8707" max="8707" width="17.44140625" style="774" customWidth="1"/>
    <col min="8708" max="8708" width="19" style="774" customWidth="1"/>
    <col min="8709" max="8709" width="19.33203125" style="774" customWidth="1"/>
    <col min="8710" max="8710" width="16" style="774" customWidth="1"/>
    <col min="8711" max="8960" width="9.109375" style="774"/>
    <col min="8961" max="8961" width="4.44140625" style="774" customWidth="1"/>
    <col min="8962" max="8962" width="43.33203125" style="774" customWidth="1"/>
    <col min="8963" max="8963" width="17.44140625" style="774" customWidth="1"/>
    <col min="8964" max="8964" width="19" style="774" customWidth="1"/>
    <col min="8965" max="8965" width="19.33203125" style="774" customWidth="1"/>
    <col min="8966" max="8966" width="16" style="774" customWidth="1"/>
    <col min="8967" max="9216" width="9.109375" style="774"/>
    <col min="9217" max="9217" width="4.44140625" style="774" customWidth="1"/>
    <col min="9218" max="9218" width="43.33203125" style="774" customWidth="1"/>
    <col min="9219" max="9219" width="17.44140625" style="774" customWidth="1"/>
    <col min="9220" max="9220" width="19" style="774" customWidth="1"/>
    <col min="9221" max="9221" width="19.33203125" style="774" customWidth="1"/>
    <col min="9222" max="9222" width="16" style="774" customWidth="1"/>
    <col min="9223" max="9472" width="9.109375" style="774"/>
    <col min="9473" max="9473" width="4.44140625" style="774" customWidth="1"/>
    <col min="9474" max="9474" width="43.33203125" style="774" customWidth="1"/>
    <col min="9475" max="9475" width="17.44140625" style="774" customWidth="1"/>
    <col min="9476" max="9476" width="19" style="774" customWidth="1"/>
    <col min="9477" max="9477" width="19.33203125" style="774" customWidth="1"/>
    <col min="9478" max="9478" width="16" style="774" customWidth="1"/>
    <col min="9479" max="9728" width="9.109375" style="774"/>
    <col min="9729" max="9729" width="4.44140625" style="774" customWidth="1"/>
    <col min="9730" max="9730" width="43.33203125" style="774" customWidth="1"/>
    <col min="9731" max="9731" width="17.44140625" style="774" customWidth="1"/>
    <col min="9732" max="9732" width="19" style="774" customWidth="1"/>
    <col min="9733" max="9733" width="19.33203125" style="774" customWidth="1"/>
    <col min="9734" max="9734" width="16" style="774" customWidth="1"/>
    <col min="9735" max="9984" width="9.109375" style="774"/>
    <col min="9985" max="9985" width="4.44140625" style="774" customWidth="1"/>
    <col min="9986" max="9986" width="43.33203125" style="774" customWidth="1"/>
    <col min="9987" max="9987" width="17.44140625" style="774" customWidth="1"/>
    <col min="9988" max="9988" width="19" style="774" customWidth="1"/>
    <col min="9989" max="9989" width="19.33203125" style="774" customWidth="1"/>
    <col min="9990" max="9990" width="16" style="774" customWidth="1"/>
    <col min="9991" max="10240" width="9.109375" style="774"/>
    <col min="10241" max="10241" width="4.44140625" style="774" customWidth="1"/>
    <col min="10242" max="10242" width="43.33203125" style="774" customWidth="1"/>
    <col min="10243" max="10243" width="17.44140625" style="774" customWidth="1"/>
    <col min="10244" max="10244" width="19" style="774" customWidth="1"/>
    <col min="10245" max="10245" width="19.33203125" style="774" customWidth="1"/>
    <col min="10246" max="10246" width="16" style="774" customWidth="1"/>
    <col min="10247" max="10496" width="9.109375" style="774"/>
    <col min="10497" max="10497" width="4.44140625" style="774" customWidth="1"/>
    <col min="10498" max="10498" width="43.33203125" style="774" customWidth="1"/>
    <col min="10499" max="10499" width="17.44140625" style="774" customWidth="1"/>
    <col min="10500" max="10500" width="19" style="774" customWidth="1"/>
    <col min="10501" max="10501" width="19.33203125" style="774" customWidth="1"/>
    <col min="10502" max="10502" width="16" style="774" customWidth="1"/>
    <col min="10503" max="10752" width="9.109375" style="774"/>
    <col min="10753" max="10753" width="4.44140625" style="774" customWidth="1"/>
    <col min="10754" max="10754" width="43.33203125" style="774" customWidth="1"/>
    <col min="10755" max="10755" width="17.44140625" style="774" customWidth="1"/>
    <col min="10756" max="10756" width="19" style="774" customWidth="1"/>
    <col min="10757" max="10757" width="19.33203125" style="774" customWidth="1"/>
    <col min="10758" max="10758" width="16" style="774" customWidth="1"/>
    <col min="10759" max="11008" width="9.109375" style="774"/>
    <col min="11009" max="11009" width="4.44140625" style="774" customWidth="1"/>
    <col min="11010" max="11010" width="43.33203125" style="774" customWidth="1"/>
    <col min="11011" max="11011" width="17.44140625" style="774" customWidth="1"/>
    <col min="11012" max="11012" width="19" style="774" customWidth="1"/>
    <col min="11013" max="11013" width="19.33203125" style="774" customWidth="1"/>
    <col min="11014" max="11014" width="16" style="774" customWidth="1"/>
    <col min="11015" max="11264" width="9.109375" style="774"/>
    <col min="11265" max="11265" width="4.44140625" style="774" customWidth="1"/>
    <col min="11266" max="11266" width="43.33203125" style="774" customWidth="1"/>
    <col min="11267" max="11267" width="17.44140625" style="774" customWidth="1"/>
    <col min="11268" max="11268" width="19" style="774" customWidth="1"/>
    <col min="11269" max="11269" width="19.33203125" style="774" customWidth="1"/>
    <col min="11270" max="11270" width="16" style="774" customWidth="1"/>
    <col min="11271" max="11520" width="9.109375" style="774"/>
    <col min="11521" max="11521" width="4.44140625" style="774" customWidth="1"/>
    <col min="11522" max="11522" width="43.33203125" style="774" customWidth="1"/>
    <col min="11523" max="11523" width="17.44140625" style="774" customWidth="1"/>
    <col min="11524" max="11524" width="19" style="774" customWidth="1"/>
    <col min="11525" max="11525" width="19.33203125" style="774" customWidth="1"/>
    <col min="11526" max="11526" width="16" style="774" customWidth="1"/>
    <col min="11527" max="11776" width="9.109375" style="774"/>
    <col min="11777" max="11777" width="4.44140625" style="774" customWidth="1"/>
    <col min="11778" max="11778" width="43.33203125" style="774" customWidth="1"/>
    <col min="11779" max="11779" width="17.44140625" style="774" customWidth="1"/>
    <col min="11780" max="11780" width="19" style="774" customWidth="1"/>
    <col min="11781" max="11781" width="19.33203125" style="774" customWidth="1"/>
    <col min="11782" max="11782" width="16" style="774" customWidth="1"/>
    <col min="11783" max="12032" width="9.109375" style="774"/>
    <col min="12033" max="12033" width="4.44140625" style="774" customWidth="1"/>
    <col min="12034" max="12034" width="43.33203125" style="774" customWidth="1"/>
    <col min="12035" max="12035" width="17.44140625" style="774" customWidth="1"/>
    <col min="12036" max="12036" width="19" style="774" customWidth="1"/>
    <col min="12037" max="12037" width="19.33203125" style="774" customWidth="1"/>
    <col min="12038" max="12038" width="16" style="774" customWidth="1"/>
    <col min="12039" max="12288" width="9.109375" style="774"/>
    <col min="12289" max="12289" width="4.44140625" style="774" customWidth="1"/>
    <col min="12290" max="12290" width="43.33203125" style="774" customWidth="1"/>
    <col min="12291" max="12291" width="17.44140625" style="774" customWidth="1"/>
    <col min="12292" max="12292" width="19" style="774" customWidth="1"/>
    <col min="12293" max="12293" width="19.33203125" style="774" customWidth="1"/>
    <col min="12294" max="12294" width="16" style="774" customWidth="1"/>
    <col min="12295" max="12544" width="9.109375" style="774"/>
    <col min="12545" max="12545" width="4.44140625" style="774" customWidth="1"/>
    <col min="12546" max="12546" width="43.33203125" style="774" customWidth="1"/>
    <col min="12547" max="12547" width="17.44140625" style="774" customWidth="1"/>
    <col min="12548" max="12548" width="19" style="774" customWidth="1"/>
    <col min="12549" max="12549" width="19.33203125" style="774" customWidth="1"/>
    <col min="12550" max="12550" width="16" style="774" customWidth="1"/>
    <col min="12551" max="12800" width="9.109375" style="774"/>
    <col min="12801" max="12801" width="4.44140625" style="774" customWidth="1"/>
    <col min="12802" max="12802" width="43.33203125" style="774" customWidth="1"/>
    <col min="12803" max="12803" width="17.44140625" style="774" customWidth="1"/>
    <col min="12804" max="12804" width="19" style="774" customWidth="1"/>
    <col min="12805" max="12805" width="19.33203125" style="774" customWidth="1"/>
    <col min="12806" max="12806" width="16" style="774" customWidth="1"/>
    <col min="12807" max="13056" width="9.109375" style="774"/>
    <col min="13057" max="13057" width="4.44140625" style="774" customWidth="1"/>
    <col min="13058" max="13058" width="43.33203125" style="774" customWidth="1"/>
    <col min="13059" max="13059" width="17.44140625" style="774" customWidth="1"/>
    <col min="13060" max="13060" width="19" style="774" customWidth="1"/>
    <col min="13061" max="13061" width="19.33203125" style="774" customWidth="1"/>
    <col min="13062" max="13062" width="16" style="774" customWidth="1"/>
    <col min="13063" max="13312" width="9.109375" style="774"/>
    <col min="13313" max="13313" width="4.44140625" style="774" customWidth="1"/>
    <col min="13314" max="13314" width="43.33203125" style="774" customWidth="1"/>
    <col min="13315" max="13315" width="17.44140625" style="774" customWidth="1"/>
    <col min="13316" max="13316" width="19" style="774" customWidth="1"/>
    <col min="13317" max="13317" width="19.33203125" style="774" customWidth="1"/>
    <col min="13318" max="13318" width="16" style="774" customWidth="1"/>
    <col min="13319" max="13568" width="9.109375" style="774"/>
    <col min="13569" max="13569" width="4.44140625" style="774" customWidth="1"/>
    <col min="13570" max="13570" width="43.33203125" style="774" customWidth="1"/>
    <col min="13571" max="13571" width="17.44140625" style="774" customWidth="1"/>
    <col min="13572" max="13572" width="19" style="774" customWidth="1"/>
    <col min="13573" max="13573" width="19.33203125" style="774" customWidth="1"/>
    <col min="13574" max="13574" width="16" style="774" customWidth="1"/>
    <col min="13575" max="13824" width="9.109375" style="774"/>
    <col min="13825" max="13825" width="4.44140625" style="774" customWidth="1"/>
    <col min="13826" max="13826" width="43.33203125" style="774" customWidth="1"/>
    <col min="13827" max="13827" width="17.44140625" style="774" customWidth="1"/>
    <col min="13828" max="13828" width="19" style="774" customWidth="1"/>
    <col min="13829" max="13829" width="19.33203125" style="774" customWidth="1"/>
    <col min="13830" max="13830" width="16" style="774" customWidth="1"/>
    <col min="13831" max="14080" width="9.109375" style="774"/>
    <col min="14081" max="14081" width="4.44140625" style="774" customWidth="1"/>
    <col min="14082" max="14082" width="43.33203125" style="774" customWidth="1"/>
    <col min="14083" max="14083" width="17.44140625" style="774" customWidth="1"/>
    <col min="14084" max="14084" width="19" style="774" customWidth="1"/>
    <col min="14085" max="14085" width="19.33203125" style="774" customWidth="1"/>
    <col min="14086" max="14086" width="16" style="774" customWidth="1"/>
    <col min="14087" max="14336" width="9.109375" style="774"/>
    <col min="14337" max="14337" width="4.44140625" style="774" customWidth="1"/>
    <col min="14338" max="14338" width="43.33203125" style="774" customWidth="1"/>
    <col min="14339" max="14339" width="17.44140625" style="774" customWidth="1"/>
    <col min="14340" max="14340" width="19" style="774" customWidth="1"/>
    <col min="14341" max="14341" width="19.33203125" style="774" customWidth="1"/>
    <col min="14342" max="14342" width="16" style="774" customWidth="1"/>
    <col min="14343" max="14592" width="9.109375" style="774"/>
    <col min="14593" max="14593" width="4.44140625" style="774" customWidth="1"/>
    <col min="14594" max="14594" width="43.33203125" style="774" customWidth="1"/>
    <col min="14595" max="14595" width="17.44140625" style="774" customWidth="1"/>
    <col min="14596" max="14596" width="19" style="774" customWidth="1"/>
    <col min="14597" max="14597" width="19.33203125" style="774" customWidth="1"/>
    <col min="14598" max="14598" width="16" style="774" customWidth="1"/>
    <col min="14599" max="14848" width="9.109375" style="774"/>
    <col min="14849" max="14849" width="4.44140625" style="774" customWidth="1"/>
    <col min="14850" max="14850" width="43.33203125" style="774" customWidth="1"/>
    <col min="14851" max="14851" width="17.44140625" style="774" customWidth="1"/>
    <col min="14852" max="14852" width="19" style="774" customWidth="1"/>
    <col min="14853" max="14853" width="19.33203125" style="774" customWidth="1"/>
    <col min="14854" max="14854" width="16" style="774" customWidth="1"/>
    <col min="14855" max="15104" width="9.109375" style="774"/>
    <col min="15105" max="15105" width="4.44140625" style="774" customWidth="1"/>
    <col min="15106" max="15106" width="43.33203125" style="774" customWidth="1"/>
    <col min="15107" max="15107" width="17.44140625" style="774" customWidth="1"/>
    <col min="15108" max="15108" width="19" style="774" customWidth="1"/>
    <col min="15109" max="15109" width="19.33203125" style="774" customWidth="1"/>
    <col min="15110" max="15110" width="16" style="774" customWidth="1"/>
    <col min="15111" max="15360" width="9.109375" style="774"/>
    <col min="15361" max="15361" width="4.44140625" style="774" customWidth="1"/>
    <col min="15362" max="15362" width="43.33203125" style="774" customWidth="1"/>
    <col min="15363" max="15363" width="17.44140625" style="774" customWidth="1"/>
    <col min="15364" max="15364" width="19" style="774" customWidth="1"/>
    <col min="15365" max="15365" width="19.33203125" style="774" customWidth="1"/>
    <col min="15366" max="15366" width="16" style="774" customWidth="1"/>
    <col min="15367" max="15616" width="9.109375" style="774"/>
    <col min="15617" max="15617" width="4.44140625" style="774" customWidth="1"/>
    <col min="15618" max="15618" width="43.33203125" style="774" customWidth="1"/>
    <col min="15619" max="15619" width="17.44140625" style="774" customWidth="1"/>
    <col min="15620" max="15620" width="19" style="774" customWidth="1"/>
    <col min="15621" max="15621" width="19.33203125" style="774" customWidth="1"/>
    <col min="15622" max="15622" width="16" style="774" customWidth="1"/>
    <col min="15623" max="15872" width="9.109375" style="774"/>
    <col min="15873" max="15873" width="4.44140625" style="774" customWidth="1"/>
    <col min="15874" max="15874" width="43.33203125" style="774" customWidth="1"/>
    <col min="15875" max="15875" width="17.44140625" style="774" customWidth="1"/>
    <col min="15876" max="15876" width="19" style="774" customWidth="1"/>
    <col min="15877" max="15877" width="19.33203125" style="774" customWidth="1"/>
    <col min="15878" max="15878" width="16" style="774" customWidth="1"/>
    <col min="15879" max="16128" width="9.109375" style="774"/>
    <col min="16129" max="16129" width="4.44140625" style="774" customWidth="1"/>
    <col min="16130" max="16130" width="43.33203125" style="774" customWidth="1"/>
    <col min="16131" max="16131" width="17.44140625" style="774" customWidth="1"/>
    <col min="16132" max="16132" width="19" style="774" customWidth="1"/>
    <col min="16133" max="16133" width="19.33203125" style="774" customWidth="1"/>
    <col min="16134" max="16134" width="16" style="774" customWidth="1"/>
    <col min="16135" max="16384" width="9.109375" style="774"/>
  </cols>
  <sheetData>
    <row r="1" spans="1:6">
      <c r="A1" s="2238"/>
      <c r="B1" s="2239"/>
      <c r="C1" s="771"/>
      <c r="D1" s="772"/>
      <c r="E1" s="773"/>
      <c r="F1" s="1710"/>
    </row>
    <row r="2" spans="1:6">
      <c r="A2" s="2240" t="s">
        <v>408</v>
      </c>
      <c r="B2" s="2240"/>
      <c r="C2" s="775"/>
      <c r="D2" s="775" t="s">
        <v>409</v>
      </c>
      <c r="E2" s="775"/>
    </row>
    <row r="3" spans="1:6">
      <c r="A3" s="773"/>
      <c r="B3" s="771"/>
      <c r="C3" s="771"/>
      <c r="D3" s="773"/>
      <c r="E3" s="773"/>
    </row>
    <row r="4" spans="1:6">
      <c r="A4" s="773"/>
      <c r="B4" s="771"/>
      <c r="C4" s="771"/>
      <c r="D4" s="776"/>
      <c r="E4" s="190" t="s">
        <v>769</v>
      </c>
    </row>
    <row r="5" spans="1:6">
      <c r="A5" s="773"/>
      <c r="B5" s="771"/>
      <c r="C5" s="771"/>
      <c r="D5" s="773"/>
      <c r="E5" s="777"/>
    </row>
    <row r="6" spans="1:6" ht="14.4">
      <c r="A6" s="719"/>
      <c r="B6" s="742" t="s">
        <v>733</v>
      </c>
      <c r="C6" s="742"/>
      <c r="D6" s="1682"/>
      <c r="E6" s="744"/>
    </row>
    <row r="7" spans="1:6" ht="14.4">
      <c r="A7" s="719"/>
      <c r="B7" s="742" t="s">
        <v>770</v>
      </c>
      <c r="C7" s="742"/>
      <c r="D7" s="1682"/>
      <c r="E7" s="744"/>
    </row>
    <row r="8" spans="1:6" ht="14.4">
      <c r="A8" s="719"/>
      <c r="B8" s="742" t="s">
        <v>771</v>
      </c>
      <c r="C8" s="742"/>
      <c r="D8" s="1682"/>
      <c r="E8" s="744"/>
    </row>
    <row r="9" spans="1:6" ht="14.4">
      <c r="A9" s="719"/>
      <c r="B9" s="745" t="s">
        <v>249</v>
      </c>
      <c r="C9" s="1683" t="s">
        <v>1613</v>
      </c>
      <c r="D9" s="1684" t="s">
        <v>4</v>
      </c>
      <c r="E9" s="719"/>
    </row>
    <row r="10" spans="1:6" ht="14.4">
      <c r="A10" s="719"/>
      <c r="B10" s="719"/>
      <c r="C10" s="747"/>
      <c r="D10" s="748"/>
      <c r="E10" s="719"/>
    </row>
    <row r="11" spans="1:6">
      <c r="A11" s="781"/>
      <c r="B11" s="773"/>
      <c r="C11" s="808"/>
      <c r="D11" s="773"/>
      <c r="E11" s="773"/>
    </row>
    <row r="12" spans="1:6">
      <c r="A12" s="773"/>
      <c r="B12" s="771"/>
      <c r="C12" s="771"/>
      <c r="D12" s="775"/>
      <c r="E12" s="773"/>
    </row>
    <row r="13" spans="1:6" s="782" customFormat="1">
      <c r="A13" s="2345" t="s">
        <v>412</v>
      </c>
      <c r="B13" s="2346" t="s">
        <v>252</v>
      </c>
      <c r="C13" s="2347" t="s">
        <v>772</v>
      </c>
      <c r="D13" s="2344" t="s">
        <v>737</v>
      </c>
      <c r="E13" s="2344"/>
    </row>
    <row r="14" spans="1:6" s="782" customFormat="1" ht="26.4">
      <c r="A14" s="2345"/>
      <c r="B14" s="2344"/>
      <c r="C14" s="2348"/>
      <c r="D14" s="809" t="s">
        <v>738</v>
      </c>
      <c r="E14" s="809" t="s">
        <v>739</v>
      </c>
    </row>
    <row r="15" spans="1:6" s="782" customFormat="1">
      <c r="A15" s="809">
        <v>1</v>
      </c>
      <c r="B15" s="810" t="s">
        <v>740</v>
      </c>
      <c r="C15" s="811">
        <v>3</v>
      </c>
      <c r="D15" s="811">
        <v>4</v>
      </c>
      <c r="E15" s="811">
        <v>5</v>
      </c>
    </row>
    <row r="16" spans="1:6" s="815" customFormat="1" ht="13.8">
      <c r="A16" s="812" t="s">
        <v>9</v>
      </c>
      <c r="B16" s="812" t="s">
        <v>773</v>
      </c>
      <c r="C16" s="813"/>
      <c r="D16" s="814" t="s">
        <v>717</v>
      </c>
      <c r="E16" s="814"/>
    </row>
    <row r="17" spans="1:5">
      <c r="A17" s="816" t="s">
        <v>330</v>
      </c>
      <c r="B17" s="817" t="s">
        <v>515</v>
      </c>
      <c r="C17" s="818"/>
      <c r="D17" s="819"/>
      <c r="E17" s="819"/>
    </row>
    <row r="18" spans="1:5">
      <c r="A18" s="816" t="s">
        <v>333</v>
      </c>
      <c r="B18" s="817" t="s">
        <v>516</v>
      </c>
      <c r="C18" s="818"/>
      <c r="D18" s="819"/>
      <c r="E18" s="819"/>
    </row>
    <row r="19" spans="1:5">
      <c r="A19" s="816" t="s">
        <v>336</v>
      </c>
      <c r="B19" s="817" t="s">
        <v>741</v>
      </c>
      <c r="C19" s="818"/>
      <c r="D19" s="819"/>
      <c r="E19" s="819"/>
    </row>
    <row r="20" spans="1:5">
      <c r="A20" s="816" t="s">
        <v>338</v>
      </c>
      <c r="B20" s="817" t="s">
        <v>518</v>
      </c>
      <c r="C20" s="818"/>
      <c r="D20" s="819"/>
      <c r="E20" s="819"/>
    </row>
    <row r="21" spans="1:5">
      <c r="A21" s="816" t="s">
        <v>340</v>
      </c>
      <c r="B21" s="817" t="s">
        <v>523</v>
      </c>
      <c r="C21" s="818"/>
      <c r="D21" s="819"/>
      <c r="E21" s="819"/>
    </row>
    <row r="22" spans="1:5">
      <c r="A22" s="816"/>
      <c r="B22" s="814"/>
      <c r="C22" s="813"/>
      <c r="D22" s="820"/>
      <c r="E22" s="820"/>
    </row>
    <row r="23" spans="1:5" ht="13.8">
      <c r="A23" s="812" t="s">
        <v>15</v>
      </c>
      <c r="B23" s="821" t="s">
        <v>774</v>
      </c>
      <c r="C23" s="822"/>
      <c r="D23" s="820"/>
      <c r="E23" s="820"/>
    </row>
    <row r="24" spans="1:5">
      <c r="A24" s="816" t="s">
        <v>358</v>
      </c>
      <c r="B24" s="817" t="s">
        <v>538</v>
      </c>
      <c r="C24" s="818"/>
      <c r="D24" s="819"/>
      <c r="E24" s="819"/>
    </row>
    <row r="25" spans="1:5">
      <c r="A25" s="816" t="s">
        <v>360</v>
      </c>
      <c r="B25" s="817" t="s">
        <v>531</v>
      </c>
      <c r="C25" s="818"/>
      <c r="D25" s="819"/>
      <c r="E25" s="819"/>
    </row>
    <row r="26" spans="1:5">
      <c r="A26" s="816" t="s">
        <v>362</v>
      </c>
      <c r="B26" s="817" t="s">
        <v>775</v>
      </c>
      <c r="C26" s="818"/>
      <c r="D26" s="819"/>
      <c r="E26" s="819"/>
    </row>
    <row r="27" spans="1:5">
      <c r="A27" s="816" t="s">
        <v>364</v>
      </c>
      <c r="B27" s="817" t="s">
        <v>533</v>
      </c>
      <c r="C27" s="818"/>
      <c r="D27" s="819"/>
      <c r="E27" s="819"/>
    </row>
    <row r="28" spans="1:5">
      <c r="A28" s="816" t="s">
        <v>366</v>
      </c>
      <c r="B28" s="817" t="s">
        <v>534</v>
      </c>
      <c r="C28" s="818"/>
      <c r="D28" s="819"/>
      <c r="E28" s="819"/>
    </row>
    <row r="29" spans="1:5">
      <c r="A29" s="773"/>
      <c r="B29" s="781"/>
      <c r="C29" s="781"/>
      <c r="D29" s="773"/>
      <c r="E29" s="773"/>
    </row>
    <row r="30" spans="1:5">
      <c r="A30" s="773"/>
      <c r="B30" s="773"/>
      <c r="C30" s="781"/>
      <c r="D30" s="773"/>
      <c r="E30" s="773"/>
    </row>
    <row r="31" spans="1:5">
      <c r="A31" s="773"/>
      <c r="B31" s="773"/>
      <c r="C31" s="771"/>
      <c r="D31" s="773"/>
      <c r="E31" s="773"/>
    </row>
    <row r="32" spans="1:5">
      <c r="A32" s="773"/>
      <c r="B32" s="773"/>
      <c r="C32" s="771"/>
      <c r="D32" s="773"/>
      <c r="E32" s="773"/>
    </row>
    <row r="33" spans="1:5">
      <c r="A33" s="773"/>
      <c r="B33" s="823"/>
      <c r="C33" s="771" t="s">
        <v>544</v>
      </c>
      <c r="D33" s="824"/>
      <c r="E33" s="773"/>
    </row>
    <row r="34" spans="1:5">
      <c r="A34" s="773"/>
      <c r="B34" s="825" t="s">
        <v>422</v>
      </c>
      <c r="C34" s="771" t="s">
        <v>546</v>
      </c>
      <c r="D34" s="775" t="s">
        <v>103</v>
      </c>
      <c r="E34" s="773"/>
    </row>
    <row r="35" spans="1:5">
      <c r="A35" s="773"/>
      <c r="B35" s="771"/>
      <c r="C35" s="771"/>
      <c r="D35" s="773"/>
      <c r="E35" s="773"/>
    </row>
  </sheetData>
  <mergeCells count="6">
    <mergeCell ref="D13:E13"/>
    <mergeCell ref="A1:B1"/>
    <mergeCell ref="A2:B2"/>
    <mergeCell ref="A13:A14"/>
    <mergeCell ref="B13:B14"/>
    <mergeCell ref="C13:C14"/>
  </mergeCells>
  <dataValidations count="2">
    <dataValidation allowBlank="1"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xr:uid="{00000000-0002-0000-2E00-000000000000}"/>
    <dataValidation type="date" allowBlank="1" showInputMessage="1" showErrorMessage="1" error="Nekorektan datum" prompt="Uneti datum u obliku_x000a_dan mes god_x000a_datum separator &quot;/&quot; ili &quot;-&quot; _x000a_ili &quot;.&quot;" sqref="D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xr:uid="{00000000-0002-0000-2E00-000001000000}">
      <formula1>36525</formula1>
      <formula2>40543</formula2>
    </dataValidation>
  </dataValidations>
  <printOptions horizontalCentered="1"/>
  <pageMargins left="0.31496062992125984" right="0.31496062992125984" top="0.56000000000000005" bottom="0.39370078740157483" header="0.17" footer="0.11811023622047245"/>
  <pageSetup paperSize="9" orientation="portrait" r:id="rId1"/>
  <headerFooter alignWithMargins="0"/>
  <ignoredErrors>
    <ignoredError sqref="B15"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42"/>
  <sheetViews>
    <sheetView zoomScaleNormal="100" workbookViewId="0">
      <selection activeCell="C8" sqref="C8"/>
    </sheetView>
  </sheetViews>
  <sheetFormatPr defaultRowHeight="13.8"/>
  <cols>
    <col min="1" max="1" width="6.6640625" style="1" customWidth="1"/>
    <col min="2" max="2" width="30.88671875" style="1" customWidth="1"/>
    <col min="3" max="3" width="13" style="1" customWidth="1"/>
    <col min="4" max="5" width="9.6640625" style="1" customWidth="1"/>
    <col min="6" max="8" width="9.33203125" style="1" customWidth="1"/>
    <col min="9" max="256" width="9.109375" style="1"/>
    <col min="257" max="257" width="6.6640625" style="1" customWidth="1"/>
    <col min="258" max="258" width="30.88671875" style="1" customWidth="1"/>
    <col min="259" max="259" width="13" style="1" customWidth="1"/>
    <col min="260" max="261" width="9.6640625" style="1" customWidth="1"/>
    <col min="262" max="264" width="9.33203125" style="1" customWidth="1"/>
    <col min="265" max="512" width="9.109375" style="1"/>
    <col min="513" max="513" width="6.6640625" style="1" customWidth="1"/>
    <col min="514" max="514" width="30.88671875" style="1" customWidth="1"/>
    <col min="515" max="515" width="13" style="1" customWidth="1"/>
    <col min="516" max="517" width="9.6640625" style="1" customWidth="1"/>
    <col min="518" max="520" width="9.33203125" style="1" customWidth="1"/>
    <col min="521" max="768" width="9.109375" style="1"/>
    <col min="769" max="769" width="6.6640625" style="1" customWidth="1"/>
    <col min="770" max="770" width="30.88671875" style="1" customWidth="1"/>
    <col min="771" max="771" width="13" style="1" customWidth="1"/>
    <col min="772" max="773" width="9.6640625" style="1" customWidth="1"/>
    <col min="774" max="776" width="9.33203125" style="1" customWidth="1"/>
    <col min="777" max="1024" width="9.109375" style="1"/>
    <col min="1025" max="1025" width="6.6640625" style="1" customWidth="1"/>
    <col min="1026" max="1026" width="30.88671875" style="1" customWidth="1"/>
    <col min="1027" max="1027" width="13" style="1" customWidth="1"/>
    <col min="1028" max="1029" width="9.6640625" style="1" customWidth="1"/>
    <col min="1030" max="1032" width="9.33203125" style="1" customWidth="1"/>
    <col min="1033" max="1280" width="9.109375" style="1"/>
    <col min="1281" max="1281" width="6.6640625" style="1" customWidth="1"/>
    <col min="1282" max="1282" width="30.88671875" style="1" customWidth="1"/>
    <col min="1283" max="1283" width="13" style="1" customWidth="1"/>
    <col min="1284" max="1285" width="9.6640625" style="1" customWidth="1"/>
    <col min="1286" max="1288" width="9.33203125" style="1" customWidth="1"/>
    <col min="1289" max="1536" width="9.109375" style="1"/>
    <col min="1537" max="1537" width="6.6640625" style="1" customWidth="1"/>
    <col min="1538" max="1538" width="30.88671875" style="1" customWidth="1"/>
    <col min="1539" max="1539" width="13" style="1" customWidth="1"/>
    <col min="1540" max="1541" width="9.6640625" style="1" customWidth="1"/>
    <col min="1542" max="1544" width="9.33203125" style="1" customWidth="1"/>
    <col min="1545" max="1792" width="9.109375" style="1"/>
    <col min="1793" max="1793" width="6.6640625" style="1" customWidth="1"/>
    <col min="1794" max="1794" width="30.88671875" style="1" customWidth="1"/>
    <col min="1795" max="1795" width="13" style="1" customWidth="1"/>
    <col min="1796" max="1797" width="9.6640625" style="1" customWidth="1"/>
    <col min="1798" max="1800" width="9.33203125" style="1" customWidth="1"/>
    <col min="1801" max="2048" width="9.109375" style="1"/>
    <col min="2049" max="2049" width="6.6640625" style="1" customWidth="1"/>
    <col min="2050" max="2050" width="30.88671875" style="1" customWidth="1"/>
    <col min="2051" max="2051" width="13" style="1" customWidth="1"/>
    <col min="2052" max="2053" width="9.6640625" style="1" customWidth="1"/>
    <col min="2054" max="2056" width="9.33203125" style="1" customWidth="1"/>
    <col min="2057" max="2304" width="9.109375" style="1"/>
    <col min="2305" max="2305" width="6.6640625" style="1" customWidth="1"/>
    <col min="2306" max="2306" width="30.88671875" style="1" customWidth="1"/>
    <col min="2307" max="2307" width="13" style="1" customWidth="1"/>
    <col min="2308" max="2309" width="9.6640625" style="1" customWidth="1"/>
    <col min="2310" max="2312" width="9.33203125" style="1" customWidth="1"/>
    <col min="2313" max="2560" width="9.109375" style="1"/>
    <col min="2561" max="2561" width="6.6640625" style="1" customWidth="1"/>
    <col min="2562" max="2562" width="30.88671875" style="1" customWidth="1"/>
    <col min="2563" max="2563" width="13" style="1" customWidth="1"/>
    <col min="2564" max="2565" width="9.6640625" style="1" customWidth="1"/>
    <col min="2566" max="2568" width="9.33203125" style="1" customWidth="1"/>
    <col min="2569" max="2816" width="9.109375" style="1"/>
    <col min="2817" max="2817" width="6.6640625" style="1" customWidth="1"/>
    <col min="2818" max="2818" width="30.88671875" style="1" customWidth="1"/>
    <col min="2819" max="2819" width="13" style="1" customWidth="1"/>
    <col min="2820" max="2821" width="9.6640625" style="1" customWidth="1"/>
    <col min="2822" max="2824" width="9.33203125" style="1" customWidth="1"/>
    <col min="2825" max="3072" width="9.109375" style="1"/>
    <col min="3073" max="3073" width="6.6640625" style="1" customWidth="1"/>
    <col min="3074" max="3074" width="30.88671875" style="1" customWidth="1"/>
    <col min="3075" max="3075" width="13" style="1" customWidth="1"/>
    <col min="3076" max="3077" width="9.6640625" style="1" customWidth="1"/>
    <col min="3078" max="3080" width="9.33203125" style="1" customWidth="1"/>
    <col min="3081" max="3328" width="9.109375" style="1"/>
    <col min="3329" max="3329" width="6.6640625" style="1" customWidth="1"/>
    <col min="3330" max="3330" width="30.88671875" style="1" customWidth="1"/>
    <col min="3331" max="3331" width="13" style="1" customWidth="1"/>
    <col min="3332" max="3333" width="9.6640625" style="1" customWidth="1"/>
    <col min="3334" max="3336" width="9.33203125" style="1" customWidth="1"/>
    <col min="3337" max="3584" width="9.109375" style="1"/>
    <col min="3585" max="3585" width="6.6640625" style="1" customWidth="1"/>
    <col min="3586" max="3586" width="30.88671875" style="1" customWidth="1"/>
    <col min="3587" max="3587" width="13" style="1" customWidth="1"/>
    <col min="3588" max="3589" width="9.6640625" style="1" customWidth="1"/>
    <col min="3590" max="3592" width="9.33203125" style="1" customWidth="1"/>
    <col min="3593" max="3840" width="9.109375" style="1"/>
    <col min="3841" max="3841" width="6.6640625" style="1" customWidth="1"/>
    <col min="3842" max="3842" width="30.88671875" style="1" customWidth="1"/>
    <col min="3843" max="3843" width="13" style="1" customWidth="1"/>
    <col min="3844" max="3845" width="9.6640625" style="1" customWidth="1"/>
    <col min="3846" max="3848" width="9.33203125" style="1" customWidth="1"/>
    <col min="3849" max="4096" width="9.109375" style="1"/>
    <col min="4097" max="4097" width="6.6640625" style="1" customWidth="1"/>
    <col min="4098" max="4098" width="30.88671875" style="1" customWidth="1"/>
    <col min="4099" max="4099" width="13" style="1" customWidth="1"/>
    <col min="4100" max="4101" width="9.6640625" style="1" customWidth="1"/>
    <col min="4102" max="4104" width="9.33203125" style="1" customWidth="1"/>
    <col min="4105" max="4352" width="9.109375" style="1"/>
    <col min="4353" max="4353" width="6.6640625" style="1" customWidth="1"/>
    <col min="4354" max="4354" width="30.88671875" style="1" customWidth="1"/>
    <col min="4355" max="4355" width="13" style="1" customWidth="1"/>
    <col min="4356" max="4357" width="9.6640625" style="1" customWidth="1"/>
    <col min="4358" max="4360" width="9.33203125" style="1" customWidth="1"/>
    <col min="4361" max="4608" width="9.109375" style="1"/>
    <col min="4609" max="4609" width="6.6640625" style="1" customWidth="1"/>
    <col min="4610" max="4610" width="30.88671875" style="1" customWidth="1"/>
    <col min="4611" max="4611" width="13" style="1" customWidth="1"/>
    <col min="4612" max="4613" width="9.6640625" style="1" customWidth="1"/>
    <col min="4614" max="4616" width="9.33203125" style="1" customWidth="1"/>
    <col min="4617" max="4864" width="9.109375" style="1"/>
    <col min="4865" max="4865" width="6.6640625" style="1" customWidth="1"/>
    <col min="4866" max="4866" width="30.88671875" style="1" customWidth="1"/>
    <col min="4867" max="4867" width="13" style="1" customWidth="1"/>
    <col min="4868" max="4869" width="9.6640625" style="1" customWidth="1"/>
    <col min="4870" max="4872" width="9.33203125" style="1" customWidth="1"/>
    <col min="4873" max="5120" width="9.109375" style="1"/>
    <col min="5121" max="5121" width="6.6640625" style="1" customWidth="1"/>
    <col min="5122" max="5122" width="30.88671875" style="1" customWidth="1"/>
    <col min="5123" max="5123" width="13" style="1" customWidth="1"/>
    <col min="5124" max="5125" width="9.6640625" style="1" customWidth="1"/>
    <col min="5126" max="5128" width="9.33203125" style="1" customWidth="1"/>
    <col min="5129" max="5376" width="9.109375" style="1"/>
    <col min="5377" max="5377" width="6.6640625" style="1" customWidth="1"/>
    <col min="5378" max="5378" width="30.88671875" style="1" customWidth="1"/>
    <col min="5379" max="5379" width="13" style="1" customWidth="1"/>
    <col min="5380" max="5381" width="9.6640625" style="1" customWidth="1"/>
    <col min="5382" max="5384" width="9.33203125" style="1" customWidth="1"/>
    <col min="5385" max="5632" width="9.109375" style="1"/>
    <col min="5633" max="5633" width="6.6640625" style="1" customWidth="1"/>
    <col min="5634" max="5634" width="30.88671875" style="1" customWidth="1"/>
    <col min="5635" max="5635" width="13" style="1" customWidth="1"/>
    <col min="5636" max="5637" width="9.6640625" style="1" customWidth="1"/>
    <col min="5638" max="5640" width="9.33203125" style="1" customWidth="1"/>
    <col min="5641" max="5888" width="9.109375" style="1"/>
    <col min="5889" max="5889" width="6.6640625" style="1" customWidth="1"/>
    <col min="5890" max="5890" width="30.88671875" style="1" customWidth="1"/>
    <col min="5891" max="5891" width="13" style="1" customWidth="1"/>
    <col min="5892" max="5893" width="9.6640625" style="1" customWidth="1"/>
    <col min="5894" max="5896" width="9.33203125" style="1" customWidth="1"/>
    <col min="5897" max="6144" width="9.109375" style="1"/>
    <col min="6145" max="6145" width="6.6640625" style="1" customWidth="1"/>
    <col min="6146" max="6146" width="30.88671875" style="1" customWidth="1"/>
    <col min="6147" max="6147" width="13" style="1" customWidth="1"/>
    <col min="6148" max="6149" width="9.6640625" style="1" customWidth="1"/>
    <col min="6150" max="6152" width="9.33203125" style="1" customWidth="1"/>
    <col min="6153" max="6400" width="9.109375" style="1"/>
    <col min="6401" max="6401" width="6.6640625" style="1" customWidth="1"/>
    <col min="6402" max="6402" width="30.88671875" style="1" customWidth="1"/>
    <col min="6403" max="6403" width="13" style="1" customWidth="1"/>
    <col min="6404" max="6405" width="9.6640625" style="1" customWidth="1"/>
    <col min="6406" max="6408" width="9.33203125" style="1" customWidth="1"/>
    <col min="6409" max="6656" width="9.109375" style="1"/>
    <col min="6657" max="6657" width="6.6640625" style="1" customWidth="1"/>
    <col min="6658" max="6658" width="30.88671875" style="1" customWidth="1"/>
    <col min="6659" max="6659" width="13" style="1" customWidth="1"/>
    <col min="6660" max="6661" width="9.6640625" style="1" customWidth="1"/>
    <col min="6662" max="6664" width="9.33203125" style="1" customWidth="1"/>
    <col min="6665" max="6912" width="9.109375" style="1"/>
    <col min="6913" max="6913" width="6.6640625" style="1" customWidth="1"/>
    <col min="6914" max="6914" width="30.88671875" style="1" customWidth="1"/>
    <col min="6915" max="6915" width="13" style="1" customWidth="1"/>
    <col min="6916" max="6917" width="9.6640625" style="1" customWidth="1"/>
    <col min="6918" max="6920" width="9.33203125" style="1" customWidth="1"/>
    <col min="6921" max="7168" width="9.109375" style="1"/>
    <col min="7169" max="7169" width="6.6640625" style="1" customWidth="1"/>
    <col min="7170" max="7170" width="30.88671875" style="1" customWidth="1"/>
    <col min="7171" max="7171" width="13" style="1" customWidth="1"/>
    <col min="7172" max="7173" width="9.6640625" style="1" customWidth="1"/>
    <col min="7174" max="7176" width="9.33203125" style="1" customWidth="1"/>
    <col min="7177" max="7424" width="9.109375" style="1"/>
    <col min="7425" max="7425" width="6.6640625" style="1" customWidth="1"/>
    <col min="7426" max="7426" width="30.88671875" style="1" customWidth="1"/>
    <col min="7427" max="7427" width="13" style="1" customWidth="1"/>
    <col min="7428" max="7429" width="9.6640625" style="1" customWidth="1"/>
    <col min="7430" max="7432" width="9.33203125" style="1" customWidth="1"/>
    <col min="7433" max="7680" width="9.109375" style="1"/>
    <col min="7681" max="7681" width="6.6640625" style="1" customWidth="1"/>
    <col min="7682" max="7682" width="30.88671875" style="1" customWidth="1"/>
    <col min="7683" max="7683" width="13" style="1" customWidth="1"/>
    <col min="7684" max="7685" width="9.6640625" style="1" customWidth="1"/>
    <col min="7686" max="7688" width="9.33203125" style="1" customWidth="1"/>
    <col min="7689" max="7936" width="9.109375" style="1"/>
    <col min="7937" max="7937" width="6.6640625" style="1" customWidth="1"/>
    <col min="7938" max="7938" width="30.88671875" style="1" customWidth="1"/>
    <col min="7939" max="7939" width="13" style="1" customWidth="1"/>
    <col min="7940" max="7941" width="9.6640625" style="1" customWidth="1"/>
    <col min="7942" max="7944" width="9.33203125" style="1" customWidth="1"/>
    <col min="7945" max="8192" width="9.109375" style="1"/>
    <col min="8193" max="8193" width="6.6640625" style="1" customWidth="1"/>
    <col min="8194" max="8194" width="30.88671875" style="1" customWidth="1"/>
    <col min="8195" max="8195" width="13" style="1" customWidth="1"/>
    <col min="8196" max="8197" width="9.6640625" style="1" customWidth="1"/>
    <col min="8198" max="8200" width="9.33203125" style="1" customWidth="1"/>
    <col min="8201" max="8448" width="9.109375" style="1"/>
    <col min="8449" max="8449" width="6.6640625" style="1" customWidth="1"/>
    <col min="8450" max="8450" width="30.88671875" style="1" customWidth="1"/>
    <col min="8451" max="8451" width="13" style="1" customWidth="1"/>
    <col min="8452" max="8453" width="9.6640625" style="1" customWidth="1"/>
    <col min="8454" max="8456" width="9.33203125" style="1" customWidth="1"/>
    <col min="8457" max="8704" width="9.109375" style="1"/>
    <col min="8705" max="8705" width="6.6640625" style="1" customWidth="1"/>
    <col min="8706" max="8706" width="30.88671875" style="1" customWidth="1"/>
    <col min="8707" max="8707" width="13" style="1" customWidth="1"/>
    <col min="8708" max="8709" width="9.6640625" style="1" customWidth="1"/>
    <col min="8710" max="8712" width="9.33203125" style="1" customWidth="1"/>
    <col min="8713" max="8960" width="9.109375" style="1"/>
    <col min="8961" max="8961" width="6.6640625" style="1" customWidth="1"/>
    <col min="8962" max="8962" width="30.88671875" style="1" customWidth="1"/>
    <col min="8963" max="8963" width="13" style="1" customWidth="1"/>
    <col min="8964" max="8965" width="9.6640625" style="1" customWidth="1"/>
    <col min="8966" max="8968" width="9.33203125" style="1" customWidth="1"/>
    <col min="8969" max="9216" width="9.109375" style="1"/>
    <col min="9217" max="9217" width="6.6640625" style="1" customWidth="1"/>
    <col min="9218" max="9218" width="30.88671875" style="1" customWidth="1"/>
    <col min="9219" max="9219" width="13" style="1" customWidth="1"/>
    <col min="9220" max="9221" width="9.6640625" style="1" customWidth="1"/>
    <col min="9222" max="9224" width="9.33203125" style="1" customWidth="1"/>
    <col min="9225" max="9472" width="9.109375" style="1"/>
    <col min="9473" max="9473" width="6.6640625" style="1" customWidth="1"/>
    <col min="9474" max="9474" width="30.88671875" style="1" customWidth="1"/>
    <col min="9475" max="9475" width="13" style="1" customWidth="1"/>
    <col min="9476" max="9477" width="9.6640625" style="1" customWidth="1"/>
    <col min="9478" max="9480" width="9.33203125" style="1" customWidth="1"/>
    <col min="9481" max="9728" width="9.109375" style="1"/>
    <col min="9729" max="9729" width="6.6640625" style="1" customWidth="1"/>
    <col min="9730" max="9730" width="30.88671875" style="1" customWidth="1"/>
    <col min="9731" max="9731" width="13" style="1" customWidth="1"/>
    <col min="9732" max="9733" width="9.6640625" style="1" customWidth="1"/>
    <col min="9734" max="9736" width="9.33203125" style="1" customWidth="1"/>
    <col min="9737" max="9984" width="9.109375" style="1"/>
    <col min="9985" max="9985" width="6.6640625" style="1" customWidth="1"/>
    <col min="9986" max="9986" width="30.88671875" style="1" customWidth="1"/>
    <col min="9987" max="9987" width="13" style="1" customWidth="1"/>
    <col min="9988" max="9989" width="9.6640625" style="1" customWidth="1"/>
    <col min="9990" max="9992" width="9.33203125" style="1" customWidth="1"/>
    <col min="9993" max="10240" width="9.109375" style="1"/>
    <col min="10241" max="10241" width="6.6640625" style="1" customWidth="1"/>
    <col min="10242" max="10242" width="30.88671875" style="1" customWidth="1"/>
    <col min="10243" max="10243" width="13" style="1" customWidth="1"/>
    <col min="10244" max="10245" width="9.6640625" style="1" customWidth="1"/>
    <col min="10246" max="10248" width="9.33203125" style="1" customWidth="1"/>
    <col min="10249" max="10496" width="9.109375" style="1"/>
    <col min="10497" max="10497" width="6.6640625" style="1" customWidth="1"/>
    <col min="10498" max="10498" width="30.88671875" style="1" customWidth="1"/>
    <col min="10499" max="10499" width="13" style="1" customWidth="1"/>
    <col min="10500" max="10501" width="9.6640625" style="1" customWidth="1"/>
    <col min="10502" max="10504" width="9.33203125" style="1" customWidth="1"/>
    <col min="10505" max="10752" width="9.109375" style="1"/>
    <col min="10753" max="10753" width="6.6640625" style="1" customWidth="1"/>
    <col min="10754" max="10754" width="30.88671875" style="1" customWidth="1"/>
    <col min="10755" max="10755" width="13" style="1" customWidth="1"/>
    <col min="10756" max="10757" width="9.6640625" style="1" customWidth="1"/>
    <col min="10758" max="10760" width="9.33203125" style="1" customWidth="1"/>
    <col min="10761" max="11008" width="9.109375" style="1"/>
    <col min="11009" max="11009" width="6.6640625" style="1" customWidth="1"/>
    <col min="11010" max="11010" width="30.88671875" style="1" customWidth="1"/>
    <col min="11011" max="11011" width="13" style="1" customWidth="1"/>
    <col min="11012" max="11013" width="9.6640625" style="1" customWidth="1"/>
    <col min="11014" max="11016" width="9.33203125" style="1" customWidth="1"/>
    <col min="11017" max="11264" width="9.109375" style="1"/>
    <col min="11265" max="11265" width="6.6640625" style="1" customWidth="1"/>
    <col min="11266" max="11266" width="30.88671875" style="1" customWidth="1"/>
    <col min="11267" max="11267" width="13" style="1" customWidth="1"/>
    <col min="11268" max="11269" width="9.6640625" style="1" customWidth="1"/>
    <col min="11270" max="11272" width="9.33203125" style="1" customWidth="1"/>
    <col min="11273" max="11520" width="9.109375" style="1"/>
    <col min="11521" max="11521" width="6.6640625" style="1" customWidth="1"/>
    <col min="11522" max="11522" width="30.88671875" style="1" customWidth="1"/>
    <col min="11523" max="11523" width="13" style="1" customWidth="1"/>
    <col min="11524" max="11525" width="9.6640625" style="1" customWidth="1"/>
    <col min="11526" max="11528" width="9.33203125" style="1" customWidth="1"/>
    <col min="11529" max="11776" width="9.109375" style="1"/>
    <col min="11777" max="11777" width="6.6640625" style="1" customWidth="1"/>
    <col min="11778" max="11778" width="30.88671875" style="1" customWidth="1"/>
    <col min="11779" max="11779" width="13" style="1" customWidth="1"/>
    <col min="11780" max="11781" width="9.6640625" style="1" customWidth="1"/>
    <col min="11782" max="11784" width="9.33203125" style="1" customWidth="1"/>
    <col min="11785" max="12032" width="9.109375" style="1"/>
    <col min="12033" max="12033" width="6.6640625" style="1" customWidth="1"/>
    <col min="12034" max="12034" width="30.88671875" style="1" customWidth="1"/>
    <col min="12035" max="12035" width="13" style="1" customWidth="1"/>
    <col min="12036" max="12037" width="9.6640625" style="1" customWidth="1"/>
    <col min="12038" max="12040" width="9.33203125" style="1" customWidth="1"/>
    <col min="12041" max="12288" width="9.109375" style="1"/>
    <col min="12289" max="12289" width="6.6640625" style="1" customWidth="1"/>
    <col min="12290" max="12290" width="30.88671875" style="1" customWidth="1"/>
    <col min="12291" max="12291" width="13" style="1" customWidth="1"/>
    <col min="12292" max="12293" width="9.6640625" style="1" customWidth="1"/>
    <col min="12294" max="12296" width="9.33203125" style="1" customWidth="1"/>
    <col min="12297" max="12544" width="9.109375" style="1"/>
    <col min="12545" max="12545" width="6.6640625" style="1" customWidth="1"/>
    <col min="12546" max="12546" width="30.88671875" style="1" customWidth="1"/>
    <col min="12547" max="12547" width="13" style="1" customWidth="1"/>
    <col min="12548" max="12549" width="9.6640625" style="1" customWidth="1"/>
    <col min="12550" max="12552" width="9.33203125" style="1" customWidth="1"/>
    <col min="12553" max="12800" width="9.109375" style="1"/>
    <col min="12801" max="12801" width="6.6640625" style="1" customWidth="1"/>
    <col min="12802" max="12802" width="30.88671875" style="1" customWidth="1"/>
    <col min="12803" max="12803" width="13" style="1" customWidth="1"/>
    <col min="12804" max="12805" width="9.6640625" style="1" customWidth="1"/>
    <col min="12806" max="12808" width="9.33203125" style="1" customWidth="1"/>
    <col min="12809" max="13056" width="9.109375" style="1"/>
    <col min="13057" max="13057" width="6.6640625" style="1" customWidth="1"/>
    <col min="13058" max="13058" width="30.88671875" style="1" customWidth="1"/>
    <col min="13059" max="13059" width="13" style="1" customWidth="1"/>
    <col min="13060" max="13061" width="9.6640625" style="1" customWidth="1"/>
    <col min="13062" max="13064" width="9.33203125" style="1" customWidth="1"/>
    <col min="13065" max="13312" width="9.109375" style="1"/>
    <col min="13313" max="13313" width="6.6640625" style="1" customWidth="1"/>
    <col min="13314" max="13314" width="30.88671875" style="1" customWidth="1"/>
    <col min="13315" max="13315" width="13" style="1" customWidth="1"/>
    <col min="13316" max="13317" width="9.6640625" style="1" customWidth="1"/>
    <col min="13318" max="13320" width="9.33203125" style="1" customWidth="1"/>
    <col min="13321" max="13568" width="9.109375" style="1"/>
    <col min="13569" max="13569" width="6.6640625" style="1" customWidth="1"/>
    <col min="13570" max="13570" width="30.88671875" style="1" customWidth="1"/>
    <col min="13571" max="13571" width="13" style="1" customWidth="1"/>
    <col min="13572" max="13573" width="9.6640625" style="1" customWidth="1"/>
    <col min="13574" max="13576" width="9.33203125" style="1" customWidth="1"/>
    <col min="13577" max="13824" width="9.109375" style="1"/>
    <col min="13825" max="13825" width="6.6640625" style="1" customWidth="1"/>
    <col min="13826" max="13826" width="30.88671875" style="1" customWidth="1"/>
    <col min="13827" max="13827" width="13" style="1" customWidth="1"/>
    <col min="13828" max="13829" width="9.6640625" style="1" customWidth="1"/>
    <col min="13830" max="13832" width="9.33203125" style="1" customWidth="1"/>
    <col min="13833" max="14080" width="9.109375" style="1"/>
    <col min="14081" max="14081" width="6.6640625" style="1" customWidth="1"/>
    <col min="14082" max="14082" width="30.88671875" style="1" customWidth="1"/>
    <col min="14083" max="14083" width="13" style="1" customWidth="1"/>
    <col min="14084" max="14085" width="9.6640625" style="1" customWidth="1"/>
    <col min="14086" max="14088" width="9.33203125" style="1" customWidth="1"/>
    <col min="14089" max="14336" width="9.109375" style="1"/>
    <col min="14337" max="14337" width="6.6640625" style="1" customWidth="1"/>
    <col min="14338" max="14338" width="30.88671875" style="1" customWidth="1"/>
    <col min="14339" max="14339" width="13" style="1" customWidth="1"/>
    <col min="14340" max="14341" width="9.6640625" style="1" customWidth="1"/>
    <col min="14342" max="14344" width="9.33203125" style="1" customWidth="1"/>
    <col min="14345" max="14592" width="9.109375" style="1"/>
    <col min="14593" max="14593" width="6.6640625" style="1" customWidth="1"/>
    <col min="14594" max="14594" width="30.88671875" style="1" customWidth="1"/>
    <col min="14595" max="14595" width="13" style="1" customWidth="1"/>
    <col min="14596" max="14597" width="9.6640625" style="1" customWidth="1"/>
    <col min="14598" max="14600" width="9.33203125" style="1" customWidth="1"/>
    <col min="14601" max="14848" width="9.109375" style="1"/>
    <col min="14849" max="14849" width="6.6640625" style="1" customWidth="1"/>
    <col min="14850" max="14850" width="30.88671875" style="1" customWidth="1"/>
    <col min="14851" max="14851" width="13" style="1" customWidth="1"/>
    <col min="14852" max="14853" width="9.6640625" style="1" customWidth="1"/>
    <col min="14854" max="14856" width="9.33203125" style="1" customWidth="1"/>
    <col min="14857" max="15104" width="9.109375" style="1"/>
    <col min="15105" max="15105" width="6.6640625" style="1" customWidth="1"/>
    <col min="15106" max="15106" width="30.88671875" style="1" customWidth="1"/>
    <col min="15107" max="15107" width="13" style="1" customWidth="1"/>
    <col min="15108" max="15109" width="9.6640625" style="1" customWidth="1"/>
    <col min="15110" max="15112" width="9.33203125" style="1" customWidth="1"/>
    <col min="15113" max="15360" width="9.109375" style="1"/>
    <col min="15361" max="15361" width="6.6640625" style="1" customWidth="1"/>
    <col min="15362" max="15362" width="30.88671875" style="1" customWidth="1"/>
    <col min="15363" max="15363" width="13" style="1" customWidth="1"/>
    <col min="15364" max="15365" width="9.6640625" style="1" customWidth="1"/>
    <col min="15366" max="15368" width="9.33203125" style="1" customWidth="1"/>
    <col min="15369" max="15616" width="9.109375" style="1"/>
    <col min="15617" max="15617" width="6.6640625" style="1" customWidth="1"/>
    <col min="15618" max="15618" width="30.88671875" style="1" customWidth="1"/>
    <col min="15619" max="15619" width="13" style="1" customWidth="1"/>
    <col min="15620" max="15621" width="9.6640625" style="1" customWidth="1"/>
    <col min="15622" max="15624" width="9.33203125" style="1" customWidth="1"/>
    <col min="15625" max="15872" width="9.109375" style="1"/>
    <col min="15873" max="15873" width="6.6640625" style="1" customWidth="1"/>
    <col min="15874" max="15874" width="30.88671875" style="1" customWidth="1"/>
    <col min="15875" max="15875" width="13" style="1" customWidth="1"/>
    <col min="15876" max="15877" width="9.6640625" style="1" customWidth="1"/>
    <col min="15878" max="15880" width="9.33203125" style="1" customWidth="1"/>
    <col min="15881" max="16128" width="9.109375" style="1"/>
    <col min="16129" max="16129" width="6.6640625" style="1" customWidth="1"/>
    <col min="16130" max="16130" width="30.88671875" style="1" customWidth="1"/>
    <col min="16131" max="16131" width="13" style="1" customWidth="1"/>
    <col min="16132" max="16133" width="9.6640625" style="1" customWidth="1"/>
    <col min="16134" max="16136" width="9.33203125" style="1" customWidth="1"/>
    <col min="16137" max="16384" width="9.109375" style="1"/>
  </cols>
  <sheetData>
    <row r="1" spans="1:9">
      <c r="A1" s="1896"/>
      <c r="B1" s="1897"/>
      <c r="C1" s="3"/>
      <c r="D1" s="1896"/>
      <c r="E1" s="1898"/>
      <c r="F1" s="3"/>
      <c r="G1" s="3"/>
      <c r="H1" s="3"/>
      <c r="I1" s="1710"/>
    </row>
    <row r="2" spans="1:9">
      <c r="A2" s="1884" t="s">
        <v>104</v>
      </c>
      <c r="B2" s="1899"/>
      <c r="C2" s="426"/>
      <c r="D2" s="1894" t="s">
        <v>1</v>
      </c>
      <c r="E2" s="1900"/>
      <c r="F2" s="3"/>
      <c r="G2" s="3"/>
      <c r="H2" s="3"/>
    </row>
    <row r="3" spans="1:9">
      <c r="A3" s="426"/>
      <c r="C3" s="426"/>
      <c r="D3" s="426"/>
      <c r="E3" s="426"/>
      <c r="F3" s="3"/>
      <c r="G3" s="3"/>
      <c r="H3" s="3"/>
    </row>
    <row r="4" spans="1:9">
      <c r="D4" s="426"/>
      <c r="H4" s="454" t="s">
        <v>127</v>
      </c>
    </row>
    <row r="6" spans="1:9" s="6" customFormat="1"/>
    <row r="7" spans="1:9">
      <c r="A7" s="1901" t="s">
        <v>3</v>
      </c>
      <c r="B7" s="1902"/>
      <c r="C7" s="20"/>
      <c r="D7" s="21" t="s">
        <v>4</v>
      </c>
      <c r="F7" s="22"/>
      <c r="G7" s="3"/>
    </row>
    <row r="9" spans="1:9" ht="14.4" thickBot="1">
      <c r="A9" s="1" t="s">
        <v>128</v>
      </c>
      <c r="H9" s="459" t="s">
        <v>5</v>
      </c>
    </row>
    <row r="10" spans="1:9" ht="42" thickBot="1">
      <c r="A10" s="23" t="s">
        <v>109</v>
      </c>
      <c r="B10" s="1150" t="s">
        <v>129</v>
      </c>
      <c r="C10" s="1149" t="s">
        <v>130</v>
      </c>
      <c r="D10" s="24" t="s">
        <v>131</v>
      </c>
      <c r="E10" s="25" t="s">
        <v>132</v>
      </c>
      <c r="F10" s="25" t="s">
        <v>133</v>
      </c>
      <c r="G10" s="26" t="s">
        <v>134</v>
      </c>
      <c r="H10" s="27" t="s">
        <v>113</v>
      </c>
    </row>
    <row r="11" spans="1:9">
      <c r="A11" s="28">
        <v>1</v>
      </c>
      <c r="B11" s="30">
        <v>2</v>
      </c>
      <c r="C11" s="1145">
        <v>3</v>
      </c>
      <c r="D11" s="29">
        <v>4</v>
      </c>
      <c r="E11" s="29">
        <v>5</v>
      </c>
      <c r="F11" s="29">
        <v>6</v>
      </c>
      <c r="G11" s="29">
        <v>7</v>
      </c>
      <c r="H11" s="30">
        <v>8</v>
      </c>
    </row>
    <row r="12" spans="1:9">
      <c r="A12" s="31" t="s">
        <v>9</v>
      </c>
      <c r="B12" s="51" t="s">
        <v>135</v>
      </c>
      <c r="C12" s="1146"/>
      <c r="D12" s="12"/>
      <c r="E12" s="12"/>
      <c r="F12" s="12"/>
      <c r="G12" s="12"/>
      <c r="H12" s="13">
        <f>SUM(C12:G12)</f>
        <v>0</v>
      </c>
    </row>
    <row r="13" spans="1:9">
      <c r="A13" s="31" t="s">
        <v>15</v>
      </c>
      <c r="B13" s="51" t="s">
        <v>136</v>
      </c>
      <c r="C13" s="1146"/>
      <c r="D13" s="12"/>
      <c r="E13" s="12"/>
      <c r="F13" s="12"/>
      <c r="G13" s="12"/>
      <c r="H13" s="13">
        <f t="shared" ref="H13:H20" si="0">SUM(C13:G13)</f>
        <v>0</v>
      </c>
    </row>
    <row r="14" spans="1:9">
      <c r="A14" s="31" t="s">
        <v>17</v>
      </c>
      <c r="B14" s="51" t="s">
        <v>137</v>
      </c>
      <c r="C14" s="1146"/>
      <c r="D14" s="12"/>
      <c r="E14" s="12"/>
      <c r="F14" s="12"/>
      <c r="G14" s="12"/>
      <c r="H14" s="13">
        <f t="shared" si="0"/>
        <v>0</v>
      </c>
    </row>
    <row r="15" spans="1:9">
      <c r="A15" s="31" t="s">
        <v>19</v>
      </c>
      <c r="B15" s="51" t="s">
        <v>138</v>
      </c>
      <c r="C15" s="1146"/>
      <c r="D15" s="12"/>
      <c r="E15" s="12"/>
      <c r="F15" s="12"/>
      <c r="G15" s="12"/>
      <c r="H15" s="13">
        <f t="shared" si="0"/>
        <v>0</v>
      </c>
    </row>
    <row r="16" spans="1:9">
      <c r="A16" s="31" t="s">
        <v>27</v>
      </c>
      <c r="B16" s="51" t="s">
        <v>139</v>
      </c>
      <c r="C16" s="1146"/>
      <c r="D16" s="12"/>
      <c r="E16" s="12"/>
      <c r="F16" s="12"/>
      <c r="G16" s="12"/>
      <c r="H16" s="13">
        <f t="shared" si="0"/>
        <v>0</v>
      </c>
    </row>
    <row r="17" spans="1:8">
      <c r="A17" s="31" t="s">
        <v>29</v>
      </c>
      <c r="B17" s="51" t="s">
        <v>140</v>
      </c>
      <c r="C17" s="1146"/>
      <c r="D17" s="12"/>
      <c r="E17" s="12"/>
      <c r="F17" s="12"/>
      <c r="G17" s="12"/>
      <c r="H17" s="13">
        <f t="shared" si="0"/>
        <v>0</v>
      </c>
    </row>
    <row r="18" spans="1:8">
      <c r="A18" s="31" t="s">
        <v>31</v>
      </c>
      <c r="B18" s="51" t="s">
        <v>141</v>
      </c>
      <c r="C18" s="1146"/>
      <c r="D18" s="12"/>
      <c r="E18" s="12"/>
      <c r="F18" s="12"/>
      <c r="G18" s="12"/>
      <c r="H18" s="13">
        <f t="shared" si="0"/>
        <v>0</v>
      </c>
    </row>
    <row r="19" spans="1:8">
      <c r="A19" s="31" t="s">
        <v>33</v>
      </c>
      <c r="B19" s="51" t="s">
        <v>134</v>
      </c>
      <c r="C19" s="1146"/>
      <c r="D19" s="12"/>
      <c r="E19" s="12"/>
      <c r="F19" s="12"/>
      <c r="G19" s="12"/>
      <c r="H19" s="13">
        <f t="shared" si="0"/>
        <v>0</v>
      </c>
    </row>
    <row r="20" spans="1:8" ht="14.4" thickBot="1">
      <c r="A20" s="32" t="s">
        <v>35</v>
      </c>
      <c r="B20" s="1148" t="s">
        <v>142</v>
      </c>
      <c r="C20" s="1146"/>
      <c r="D20" s="12"/>
      <c r="E20" s="12"/>
      <c r="F20" s="12"/>
      <c r="G20" s="12"/>
      <c r="H20" s="33">
        <f t="shared" si="0"/>
        <v>0</v>
      </c>
    </row>
    <row r="21" spans="1:8" ht="14.4" thickBot="1">
      <c r="A21" s="34" t="s">
        <v>37</v>
      </c>
      <c r="B21" s="56" t="s">
        <v>143</v>
      </c>
      <c r="C21" s="1147">
        <f t="shared" ref="C21:H21" si="1">SUM(C12:C19)-C20</f>
        <v>0</v>
      </c>
      <c r="D21" s="18">
        <f t="shared" si="1"/>
        <v>0</v>
      </c>
      <c r="E21" s="18">
        <f t="shared" si="1"/>
        <v>0</v>
      </c>
      <c r="F21" s="18">
        <f t="shared" si="1"/>
        <v>0</v>
      </c>
      <c r="G21" s="18">
        <f t="shared" si="1"/>
        <v>0</v>
      </c>
      <c r="H21" s="19">
        <f t="shared" si="1"/>
        <v>0</v>
      </c>
    </row>
    <row r="24" spans="1:8">
      <c r="B24" s="1" t="s">
        <v>144</v>
      </c>
    </row>
    <row r="25" spans="1:8">
      <c r="A25" s="1" t="s">
        <v>122</v>
      </c>
      <c r="B25" s="1" t="s">
        <v>145</v>
      </c>
    </row>
    <row r="26" spans="1:8">
      <c r="A26" s="1" t="s">
        <v>146</v>
      </c>
      <c r="B26" s="1" t="s">
        <v>147</v>
      </c>
    </row>
    <row r="27" spans="1:8">
      <c r="A27" s="1" t="s">
        <v>124</v>
      </c>
      <c r="B27" s="1" t="s">
        <v>148</v>
      </c>
    </row>
    <row r="30" spans="1:8">
      <c r="B30" s="1893"/>
      <c r="C30" s="1893"/>
      <c r="D30" s="426"/>
      <c r="E30" s="67"/>
    </row>
    <row r="31" spans="1:8">
      <c r="B31" s="1894" t="s">
        <v>126</v>
      </c>
      <c r="C31" s="1894"/>
      <c r="D31" s="426"/>
      <c r="E31" s="425" t="s">
        <v>103</v>
      </c>
    </row>
    <row r="42" spans="2:4">
      <c r="B42" s="1884"/>
      <c r="C42" s="1884"/>
      <c r="D42" s="1884"/>
    </row>
  </sheetData>
  <mergeCells count="8">
    <mergeCell ref="B31:C31"/>
    <mergeCell ref="B42:D42"/>
    <mergeCell ref="A1:B1"/>
    <mergeCell ref="D1:E1"/>
    <mergeCell ref="A2:B2"/>
    <mergeCell ref="D2:E2"/>
    <mergeCell ref="A7:B7"/>
    <mergeCell ref="B30:C30"/>
  </mergeCells>
  <dataValidations count="1">
    <dataValidation allowBlank="1" showErrorMessage="1" error="Nekorektan datum" prompt="Uneti datum u obliku_x000a_dan mes god_x000a_datum separator &quot;/&quot; ili &quot;-&quot; _x000a_ili &quot;.&quot;"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xr:uid="{00000000-0002-0000-0300-000000000000}"/>
  </dataValidations>
  <printOptions horizontalCentered="1"/>
  <pageMargins left="0.5" right="0.5" top="1" bottom="1" header="0.5" footer="0.5"/>
  <pageSetup paperSize="9" orientation="portrait" horizontalDpi="300" verticalDpi="300" r:id="rId1"/>
  <headerFooter alignWithMargins="0"/>
  <ignoredErrors>
    <ignoredError sqref="C21:H21" formulaRange="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G54"/>
  <sheetViews>
    <sheetView zoomScale="90" zoomScaleNormal="90" zoomScaleSheetLayoutView="80" workbookViewId="0">
      <selection activeCell="H6" sqref="H6"/>
    </sheetView>
  </sheetViews>
  <sheetFormatPr defaultRowHeight="14.4"/>
  <cols>
    <col min="1" max="1" width="7" style="696" customWidth="1"/>
    <col min="2" max="2" width="31.109375" style="696" customWidth="1"/>
    <col min="3" max="3" width="14.44140625" style="696" customWidth="1"/>
    <col min="4" max="4" width="19.6640625" style="696" customWidth="1"/>
    <col min="5" max="5" width="18.33203125" style="696" customWidth="1"/>
    <col min="6" max="6" width="18.88671875" style="696" customWidth="1"/>
    <col min="7" max="7" width="18.6640625" style="696" customWidth="1"/>
    <col min="8" max="14" width="20.33203125" style="696" customWidth="1"/>
    <col min="15" max="15" width="21.44140625" style="696" customWidth="1"/>
    <col min="16" max="16" width="5.33203125" style="696" customWidth="1"/>
    <col min="17" max="17" width="7" style="696" customWidth="1"/>
    <col min="18" max="18" width="11.6640625" style="696" customWidth="1"/>
    <col min="19" max="19" width="4.33203125" style="696" customWidth="1"/>
    <col min="20" max="20" width="7" style="697" customWidth="1"/>
    <col min="21" max="21" width="4.44140625" style="696" customWidth="1"/>
    <col min="22" max="22" width="7.5546875" style="696" customWidth="1"/>
    <col min="23" max="23" width="4.5546875" style="696" customWidth="1"/>
    <col min="24" max="24" width="6.88671875" style="696" customWidth="1"/>
    <col min="25" max="25" width="4.5546875" style="696" customWidth="1"/>
    <col min="26" max="26" width="7.88671875" style="696" customWidth="1"/>
    <col min="27" max="27" width="5.5546875" style="696" customWidth="1"/>
    <col min="28" max="28" width="7.5546875" style="696" customWidth="1"/>
    <col min="29" max="29" width="4.88671875" style="696" customWidth="1"/>
    <col min="30" max="30" width="10" style="696" customWidth="1"/>
    <col min="31" max="31" width="5.44140625" style="696" customWidth="1"/>
    <col min="32" max="32" width="7.33203125" style="696" customWidth="1"/>
    <col min="33" max="33" width="5.88671875" style="696" customWidth="1"/>
    <col min="34" max="265" width="9.109375" style="696"/>
    <col min="266" max="266" width="7" style="696" customWidth="1"/>
    <col min="267" max="267" width="41.109375" style="696" customWidth="1"/>
    <col min="268" max="268" width="21.88671875" style="696" customWidth="1"/>
    <col min="269" max="269" width="15.6640625" style="696" customWidth="1"/>
    <col min="270" max="270" width="8.33203125" style="696" customWidth="1"/>
    <col min="271" max="271" width="5.33203125" style="696" customWidth="1"/>
    <col min="272" max="272" width="7" style="696" customWidth="1"/>
    <col min="273" max="273" width="5.44140625" style="696" customWidth="1"/>
    <col min="274" max="274" width="11.6640625" style="696" customWidth="1"/>
    <col min="275" max="275" width="4.33203125" style="696" customWidth="1"/>
    <col min="276" max="276" width="7" style="696" customWidth="1"/>
    <col min="277" max="277" width="4.44140625" style="696" customWidth="1"/>
    <col min="278" max="278" width="7.5546875" style="696" customWidth="1"/>
    <col min="279" max="279" width="4.5546875" style="696" customWidth="1"/>
    <col min="280" max="280" width="6.88671875" style="696" customWidth="1"/>
    <col min="281" max="281" width="4.5546875" style="696" customWidth="1"/>
    <col min="282" max="282" width="7.88671875" style="696" customWidth="1"/>
    <col min="283" max="283" width="5.5546875" style="696" customWidth="1"/>
    <col min="284" max="284" width="7.5546875" style="696" customWidth="1"/>
    <col min="285" max="285" width="4.88671875" style="696" customWidth="1"/>
    <col min="286" max="286" width="10" style="696" customWidth="1"/>
    <col min="287" max="287" width="5.44140625" style="696" customWidth="1"/>
    <col min="288" max="288" width="7.33203125" style="696" customWidth="1"/>
    <col min="289" max="289" width="5.88671875" style="696" customWidth="1"/>
    <col min="290" max="521" width="9.109375" style="696"/>
    <col min="522" max="522" width="7" style="696" customWidth="1"/>
    <col min="523" max="523" width="41.109375" style="696" customWidth="1"/>
    <col min="524" max="524" width="21.88671875" style="696" customWidth="1"/>
    <col min="525" max="525" width="15.6640625" style="696" customWidth="1"/>
    <col min="526" max="526" width="8.33203125" style="696" customWidth="1"/>
    <col min="527" max="527" width="5.33203125" style="696" customWidth="1"/>
    <col min="528" max="528" width="7" style="696" customWidth="1"/>
    <col min="529" max="529" width="5.44140625" style="696" customWidth="1"/>
    <col min="530" max="530" width="11.6640625" style="696" customWidth="1"/>
    <col min="531" max="531" width="4.33203125" style="696" customWidth="1"/>
    <col min="532" max="532" width="7" style="696" customWidth="1"/>
    <col min="533" max="533" width="4.44140625" style="696" customWidth="1"/>
    <col min="534" max="534" width="7.5546875" style="696" customWidth="1"/>
    <col min="535" max="535" width="4.5546875" style="696" customWidth="1"/>
    <col min="536" max="536" width="6.88671875" style="696" customWidth="1"/>
    <col min="537" max="537" width="4.5546875" style="696" customWidth="1"/>
    <col min="538" max="538" width="7.88671875" style="696" customWidth="1"/>
    <col min="539" max="539" width="5.5546875" style="696" customWidth="1"/>
    <col min="540" max="540" width="7.5546875" style="696" customWidth="1"/>
    <col min="541" max="541" width="4.88671875" style="696" customWidth="1"/>
    <col min="542" max="542" width="10" style="696" customWidth="1"/>
    <col min="543" max="543" width="5.44140625" style="696" customWidth="1"/>
    <col min="544" max="544" width="7.33203125" style="696" customWidth="1"/>
    <col min="545" max="545" width="5.88671875" style="696" customWidth="1"/>
    <col min="546" max="777" width="9.109375" style="696"/>
    <col min="778" max="778" width="7" style="696" customWidth="1"/>
    <col min="779" max="779" width="41.109375" style="696" customWidth="1"/>
    <col min="780" max="780" width="21.88671875" style="696" customWidth="1"/>
    <col min="781" max="781" width="15.6640625" style="696" customWidth="1"/>
    <col min="782" max="782" width="8.33203125" style="696" customWidth="1"/>
    <col min="783" max="783" width="5.33203125" style="696" customWidth="1"/>
    <col min="784" max="784" width="7" style="696" customWidth="1"/>
    <col min="785" max="785" width="5.44140625" style="696" customWidth="1"/>
    <col min="786" max="786" width="11.6640625" style="696" customWidth="1"/>
    <col min="787" max="787" width="4.33203125" style="696" customWidth="1"/>
    <col min="788" max="788" width="7" style="696" customWidth="1"/>
    <col min="789" max="789" width="4.44140625" style="696" customWidth="1"/>
    <col min="790" max="790" width="7.5546875" style="696" customWidth="1"/>
    <col min="791" max="791" width="4.5546875" style="696" customWidth="1"/>
    <col min="792" max="792" width="6.88671875" style="696" customWidth="1"/>
    <col min="793" max="793" width="4.5546875" style="696" customWidth="1"/>
    <col min="794" max="794" width="7.88671875" style="696" customWidth="1"/>
    <col min="795" max="795" width="5.5546875" style="696" customWidth="1"/>
    <col min="796" max="796" width="7.5546875" style="696" customWidth="1"/>
    <col min="797" max="797" width="4.88671875" style="696" customWidth="1"/>
    <col min="798" max="798" width="10" style="696" customWidth="1"/>
    <col min="799" max="799" width="5.44140625" style="696" customWidth="1"/>
    <col min="800" max="800" width="7.33203125" style="696" customWidth="1"/>
    <col min="801" max="801" width="5.88671875" style="696" customWidth="1"/>
    <col min="802" max="1033" width="9.109375" style="696"/>
    <col min="1034" max="1034" width="7" style="696" customWidth="1"/>
    <col min="1035" max="1035" width="41.109375" style="696" customWidth="1"/>
    <col min="1036" max="1036" width="21.88671875" style="696" customWidth="1"/>
    <col min="1037" max="1037" width="15.6640625" style="696" customWidth="1"/>
    <col min="1038" max="1038" width="8.33203125" style="696" customWidth="1"/>
    <col min="1039" max="1039" width="5.33203125" style="696" customWidth="1"/>
    <col min="1040" max="1040" width="7" style="696" customWidth="1"/>
    <col min="1041" max="1041" width="5.44140625" style="696" customWidth="1"/>
    <col min="1042" max="1042" width="11.6640625" style="696" customWidth="1"/>
    <col min="1043" max="1043" width="4.33203125" style="696" customWidth="1"/>
    <col min="1044" max="1044" width="7" style="696" customWidth="1"/>
    <col min="1045" max="1045" width="4.44140625" style="696" customWidth="1"/>
    <col min="1046" max="1046" width="7.5546875" style="696" customWidth="1"/>
    <col min="1047" max="1047" width="4.5546875" style="696" customWidth="1"/>
    <col min="1048" max="1048" width="6.88671875" style="696" customWidth="1"/>
    <col min="1049" max="1049" width="4.5546875" style="696" customWidth="1"/>
    <col min="1050" max="1050" width="7.88671875" style="696" customWidth="1"/>
    <col min="1051" max="1051" width="5.5546875" style="696" customWidth="1"/>
    <col min="1052" max="1052" width="7.5546875" style="696" customWidth="1"/>
    <col min="1053" max="1053" width="4.88671875" style="696" customWidth="1"/>
    <col min="1054" max="1054" width="10" style="696" customWidth="1"/>
    <col min="1055" max="1055" width="5.44140625" style="696" customWidth="1"/>
    <col min="1056" max="1056" width="7.33203125" style="696" customWidth="1"/>
    <col min="1057" max="1057" width="5.88671875" style="696" customWidth="1"/>
    <col min="1058" max="1289" width="9.109375" style="696"/>
    <col min="1290" max="1290" width="7" style="696" customWidth="1"/>
    <col min="1291" max="1291" width="41.109375" style="696" customWidth="1"/>
    <col min="1292" max="1292" width="21.88671875" style="696" customWidth="1"/>
    <col min="1293" max="1293" width="15.6640625" style="696" customWidth="1"/>
    <col min="1294" max="1294" width="8.33203125" style="696" customWidth="1"/>
    <col min="1295" max="1295" width="5.33203125" style="696" customWidth="1"/>
    <col min="1296" max="1296" width="7" style="696" customWidth="1"/>
    <col min="1297" max="1297" width="5.44140625" style="696" customWidth="1"/>
    <col min="1298" max="1298" width="11.6640625" style="696" customWidth="1"/>
    <col min="1299" max="1299" width="4.33203125" style="696" customWidth="1"/>
    <col min="1300" max="1300" width="7" style="696" customWidth="1"/>
    <col min="1301" max="1301" width="4.44140625" style="696" customWidth="1"/>
    <col min="1302" max="1302" width="7.5546875" style="696" customWidth="1"/>
    <col min="1303" max="1303" width="4.5546875" style="696" customWidth="1"/>
    <col min="1304" max="1304" width="6.88671875" style="696" customWidth="1"/>
    <col min="1305" max="1305" width="4.5546875" style="696" customWidth="1"/>
    <col min="1306" max="1306" width="7.88671875" style="696" customWidth="1"/>
    <col min="1307" max="1307" width="5.5546875" style="696" customWidth="1"/>
    <col min="1308" max="1308" width="7.5546875" style="696" customWidth="1"/>
    <col min="1309" max="1309" width="4.88671875" style="696" customWidth="1"/>
    <col min="1310" max="1310" width="10" style="696" customWidth="1"/>
    <col min="1311" max="1311" width="5.44140625" style="696" customWidth="1"/>
    <col min="1312" max="1312" width="7.33203125" style="696" customWidth="1"/>
    <col min="1313" max="1313" width="5.88671875" style="696" customWidth="1"/>
    <col min="1314" max="1545" width="9.109375" style="696"/>
    <col min="1546" max="1546" width="7" style="696" customWidth="1"/>
    <col min="1547" max="1547" width="41.109375" style="696" customWidth="1"/>
    <col min="1548" max="1548" width="21.88671875" style="696" customWidth="1"/>
    <col min="1549" max="1549" width="15.6640625" style="696" customWidth="1"/>
    <col min="1550" max="1550" width="8.33203125" style="696" customWidth="1"/>
    <col min="1551" max="1551" width="5.33203125" style="696" customWidth="1"/>
    <col min="1552" max="1552" width="7" style="696" customWidth="1"/>
    <col min="1553" max="1553" width="5.44140625" style="696" customWidth="1"/>
    <col min="1554" max="1554" width="11.6640625" style="696" customWidth="1"/>
    <col min="1555" max="1555" width="4.33203125" style="696" customWidth="1"/>
    <col min="1556" max="1556" width="7" style="696" customWidth="1"/>
    <col min="1557" max="1557" width="4.44140625" style="696" customWidth="1"/>
    <col min="1558" max="1558" width="7.5546875" style="696" customWidth="1"/>
    <col min="1559" max="1559" width="4.5546875" style="696" customWidth="1"/>
    <col min="1560" max="1560" width="6.88671875" style="696" customWidth="1"/>
    <col min="1561" max="1561" width="4.5546875" style="696" customWidth="1"/>
    <col min="1562" max="1562" width="7.88671875" style="696" customWidth="1"/>
    <col min="1563" max="1563" width="5.5546875" style="696" customWidth="1"/>
    <col min="1564" max="1564" width="7.5546875" style="696" customWidth="1"/>
    <col min="1565" max="1565" width="4.88671875" style="696" customWidth="1"/>
    <col min="1566" max="1566" width="10" style="696" customWidth="1"/>
    <col min="1567" max="1567" width="5.44140625" style="696" customWidth="1"/>
    <col min="1568" max="1568" width="7.33203125" style="696" customWidth="1"/>
    <col min="1569" max="1569" width="5.88671875" style="696" customWidth="1"/>
    <col min="1570" max="1801" width="9.109375" style="696"/>
    <col min="1802" max="1802" width="7" style="696" customWidth="1"/>
    <col min="1803" max="1803" width="41.109375" style="696" customWidth="1"/>
    <col min="1804" max="1804" width="21.88671875" style="696" customWidth="1"/>
    <col min="1805" max="1805" width="15.6640625" style="696" customWidth="1"/>
    <col min="1806" max="1806" width="8.33203125" style="696" customWidth="1"/>
    <col min="1807" max="1807" width="5.33203125" style="696" customWidth="1"/>
    <col min="1808" max="1808" width="7" style="696" customWidth="1"/>
    <col min="1809" max="1809" width="5.44140625" style="696" customWidth="1"/>
    <col min="1810" max="1810" width="11.6640625" style="696" customWidth="1"/>
    <col min="1811" max="1811" width="4.33203125" style="696" customWidth="1"/>
    <col min="1812" max="1812" width="7" style="696" customWidth="1"/>
    <col min="1813" max="1813" width="4.44140625" style="696" customWidth="1"/>
    <col min="1814" max="1814" width="7.5546875" style="696" customWidth="1"/>
    <col min="1815" max="1815" width="4.5546875" style="696" customWidth="1"/>
    <col min="1816" max="1816" width="6.88671875" style="696" customWidth="1"/>
    <col min="1817" max="1817" width="4.5546875" style="696" customWidth="1"/>
    <col min="1818" max="1818" width="7.88671875" style="696" customWidth="1"/>
    <col min="1819" max="1819" width="5.5546875" style="696" customWidth="1"/>
    <col min="1820" max="1820" width="7.5546875" style="696" customWidth="1"/>
    <col min="1821" max="1821" width="4.88671875" style="696" customWidth="1"/>
    <col min="1822" max="1822" width="10" style="696" customWidth="1"/>
    <col min="1823" max="1823" width="5.44140625" style="696" customWidth="1"/>
    <col min="1824" max="1824" width="7.33203125" style="696" customWidth="1"/>
    <col min="1825" max="1825" width="5.88671875" style="696" customWidth="1"/>
    <col min="1826" max="2057" width="9.109375" style="696"/>
    <col min="2058" max="2058" width="7" style="696" customWidth="1"/>
    <col min="2059" max="2059" width="41.109375" style="696" customWidth="1"/>
    <col min="2060" max="2060" width="21.88671875" style="696" customWidth="1"/>
    <col min="2061" max="2061" width="15.6640625" style="696" customWidth="1"/>
    <col min="2062" max="2062" width="8.33203125" style="696" customWidth="1"/>
    <col min="2063" max="2063" width="5.33203125" style="696" customWidth="1"/>
    <col min="2064" max="2064" width="7" style="696" customWidth="1"/>
    <col min="2065" max="2065" width="5.44140625" style="696" customWidth="1"/>
    <col min="2066" max="2066" width="11.6640625" style="696" customWidth="1"/>
    <col min="2067" max="2067" width="4.33203125" style="696" customWidth="1"/>
    <col min="2068" max="2068" width="7" style="696" customWidth="1"/>
    <col min="2069" max="2069" width="4.44140625" style="696" customWidth="1"/>
    <col min="2070" max="2070" width="7.5546875" style="696" customWidth="1"/>
    <col min="2071" max="2071" width="4.5546875" style="696" customWidth="1"/>
    <col min="2072" max="2072" width="6.88671875" style="696" customWidth="1"/>
    <col min="2073" max="2073" width="4.5546875" style="696" customWidth="1"/>
    <col min="2074" max="2074" width="7.88671875" style="696" customWidth="1"/>
    <col min="2075" max="2075" width="5.5546875" style="696" customWidth="1"/>
    <col min="2076" max="2076" width="7.5546875" style="696" customWidth="1"/>
    <col min="2077" max="2077" width="4.88671875" style="696" customWidth="1"/>
    <col min="2078" max="2078" width="10" style="696" customWidth="1"/>
    <col min="2079" max="2079" width="5.44140625" style="696" customWidth="1"/>
    <col min="2080" max="2080" width="7.33203125" style="696" customWidth="1"/>
    <col min="2081" max="2081" width="5.88671875" style="696" customWidth="1"/>
    <col min="2082" max="2313" width="9.109375" style="696"/>
    <col min="2314" max="2314" width="7" style="696" customWidth="1"/>
    <col min="2315" max="2315" width="41.109375" style="696" customWidth="1"/>
    <col min="2316" max="2316" width="21.88671875" style="696" customWidth="1"/>
    <col min="2317" max="2317" width="15.6640625" style="696" customWidth="1"/>
    <col min="2318" max="2318" width="8.33203125" style="696" customWidth="1"/>
    <col min="2319" max="2319" width="5.33203125" style="696" customWidth="1"/>
    <col min="2320" max="2320" width="7" style="696" customWidth="1"/>
    <col min="2321" max="2321" width="5.44140625" style="696" customWidth="1"/>
    <col min="2322" max="2322" width="11.6640625" style="696" customWidth="1"/>
    <col min="2323" max="2323" width="4.33203125" style="696" customWidth="1"/>
    <col min="2324" max="2324" width="7" style="696" customWidth="1"/>
    <col min="2325" max="2325" width="4.44140625" style="696" customWidth="1"/>
    <col min="2326" max="2326" width="7.5546875" style="696" customWidth="1"/>
    <col min="2327" max="2327" width="4.5546875" style="696" customWidth="1"/>
    <col min="2328" max="2328" width="6.88671875" style="696" customWidth="1"/>
    <col min="2329" max="2329" width="4.5546875" style="696" customWidth="1"/>
    <col min="2330" max="2330" width="7.88671875" style="696" customWidth="1"/>
    <col min="2331" max="2331" width="5.5546875" style="696" customWidth="1"/>
    <col min="2332" max="2332" width="7.5546875" style="696" customWidth="1"/>
    <col min="2333" max="2333" width="4.88671875" style="696" customWidth="1"/>
    <col min="2334" max="2334" width="10" style="696" customWidth="1"/>
    <col min="2335" max="2335" width="5.44140625" style="696" customWidth="1"/>
    <col min="2336" max="2336" width="7.33203125" style="696" customWidth="1"/>
    <col min="2337" max="2337" width="5.88671875" style="696" customWidth="1"/>
    <col min="2338" max="2569" width="9.109375" style="696"/>
    <col min="2570" max="2570" width="7" style="696" customWidth="1"/>
    <col min="2571" max="2571" width="41.109375" style="696" customWidth="1"/>
    <col min="2572" max="2572" width="21.88671875" style="696" customWidth="1"/>
    <col min="2573" max="2573" width="15.6640625" style="696" customWidth="1"/>
    <col min="2574" max="2574" width="8.33203125" style="696" customWidth="1"/>
    <col min="2575" max="2575" width="5.33203125" style="696" customWidth="1"/>
    <col min="2576" max="2576" width="7" style="696" customWidth="1"/>
    <col min="2577" max="2577" width="5.44140625" style="696" customWidth="1"/>
    <col min="2578" max="2578" width="11.6640625" style="696" customWidth="1"/>
    <col min="2579" max="2579" width="4.33203125" style="696" customWidth="1"/>
    <col min="2580" max="2580" width="7" style="696" customWidth="1"/>
    <col min="2581" max="2581" width="4.44140625" style="696" customWidth="1"/>
    <col min="2582" max="2582" width="7.5546875" style="696" customWidth="1"/>
    <col min="2583" max="2583" width="4.5546875" style="696" customWidth="1"/>
    <col min="2584" max="2584" width="6.88671875" style="696" customWidth="1"/>
    <col min="2585" max="2585" width="4.5546875" style="696" customWidth="1"/>
    <col min="2586" max="2586" width="7.88671875" style="696" customWidth="1"/>
    <col min="2587" max="2587" width="5.5546875" style="696" customWidth="1"/>
    <col min="2588" max="2588" width="7.5546875" style="696" customWidth="1"/>
    <col min="2589" max="2589" width="4.88671875" style="696" customWidth="1"/>
    <col min="2590" max="2590" width="10" style="696" customWidth="1"/>
    <col min="2591" max="2591" width="5.44140625" style="696" customWidth="1"/>
    <col min="2592" max="2592" width="7.33203125" style="696" customWidth="1"/>
    <col min="2593" max="2593" width="5.88671875" style="696" customWidth="1"/>
    <col min="2594" max="2825" width="9.109375" style="696"/>
    <col min="2826" max="2826" width="7" style="696" customWidth="1"/>
    <col min="2827" max="2827" width="41.109375" style="696" customWidth="1"/>
    <col min="2828" max="2828" width="21.88671875" style="696" customWidth="1"/>
    <col min="2829" max="2829" width="15.6640625" style="696" customWidth="1"/>
    <col min="2830" max="2830" width="8.33203125" style="696" customWidth="1"/>
    <col min="2831" max="2831" width="5.33203125" style="696" customWidth="1"/>
    <col min="2832" max="2832" width="7" style="696" customWidth="1"/>
    <col min="2833" max="2833" width="5.44140625" style="696" customWidth="1"/>
    <col min="2834" max="2834" width="11.6640625" style="696" customWidth="1"/>
    <col min="2835" max="2835" width="4.33203125" style="696" customWidth="1"/>
    <col min="2836" max="2836" width="7" style="696" customWidth="1"/>
    <col min="2837" max="2837" width="4.44140625" style="696" customWidth="1"/>
    <col min="2838" max="2838" width="7.5546875" style="696" customWidth="1"/>
    <col min="2839" max="2839" width="4.5546875" style="696" customWidth="1"/>
    <col min="2840" max="2840" width="6.88671875" style="696" customWidth="1"/>
    <col min="2841" max="2841" width="4.5546875" style="696" customWidth="1"/>
    <col min="2842" max="2842" width="7.88671875" style="696" customWidth="1"/>
    <col min="2843" max="2843" width="5.5546875" style="696" customWidth="1"/>
    <col min="2844" max="2844" width="7.5546875" style="696" customWidth="1"/>
    <col min="2845" max="2845" width="4.88671875" style="696" customWidth="1"/>
    <col min="2846" max="2846" width="10" style="696" customWidth="1"/>
    <col min="2847" max="2847" width="5.44140625" style="696" customWidth="1"/>
    <col min="2848" max="2848" width="7.33203125" style="696" customWidth="1"/>
    <col min="2849" max="2849" width="5.88671875" style="696" customWidth="1"/>
    <col min="2850" max="3081" width="9.109375" style="696"/>
    <col min="3082" max="3082" width="7" style="696" customWidth="1"/>
    <col min="3083" max="3083" width="41.109375" style="696" customWidth="1"/>
    <col min="3084" max="3084" width="21.88671875" style="696" customWidth="1"/>
    <col min="3085" max="3085" width="15.6640625" style="696" customWidth="1"/>
    <col min="3086" max="3086" width="8.33203125" style="696" customWidth="1"/>
    <col min="3087" max="3087" width="5.33203125" style="696" customWidth="1"/>
    <col min="3088" max="3088" width="7" style="696" customWidth="1"/>
    <col min="3089" max="3089" width="5.44140625" style="696" customWidth="1"/>
    <col min="3090" max="3090" width="11.6640625" style="696" customWidth="1"/>
    <col min="3091" max="3091" width="4.33203125" style="696" customWidth="1"/>
    <col min="3092" max="3092" width="7" style="696" customWidth="1"/>
    <col min="3093" max="3093" width="4.44140625" style="696" customWidth="1"/>
    <col min="3094" max="3094" width="7.5546875" style="696" customWidth="1"/>
    <col min="3095" max="3095" width="4.5546875" style="696" customWidth="1"/>
    <col min="3096" max="3096" width="6.88671875" style="696" customWidth="1"/>
    <col min="3097" max="3097" width="4.5546875" style="696" customWidth="1"/>
    <col min="3098" max="3098" width="7.88671875" style="696" customWidth="1"/>
    <col min="3099" max="3099" width="5.5546875" style="696" customWidth="1"/>
    <col min="3100" max="3100" width="7.5546875" style="696" customWidth="1"/>
    <col min="3101" max="3101" width="4.88671875" style="696" customWidth="1"/>
    <col min="3102" max="3102" width="10" style="696" customWidth="1"/>
    <col min="3103" max="3103" width="5.44140625" style="696" customWidth="1"/>
    <col min="3104" max="3104" width="7.33203125" style="696" customWidth="1"/>
    <col min="3105" max="3105" width="5.88671875" style="696" customWidth="1"/>
    <col min="3106" max="3337" width="9.109375" style="696"/>
    <col min="3338" max="3338" width="7" style="696" customWidth="1"/>
    <col min="3339" max="3339" width="41.109375" style="696" customWidth="1"/>
    <col min="3340" max="3340" width="21.88671875" style="696" customWidth="1"/>
    <col min="3341" max="3341" width="15.6640625" style="696" customWidth="1"/>
    <col min="3342" max="3342" width="8.33203125" style="696" customWidth="1"/>
    <col min="3343" max="3343" width="5.33203125" style="696" customWidth="1"/>
    <col min="3344" max="3344" width="7" style="696" customWidth="1"/>
    <col min="3345" max="3345" width="5.44140625" style="696" customWidth="1"/>
    <col min="3346" max="3346" width="11.6640625" style="696" customWidth="1"/>
    <col min="3347" max="3347" width="4.33203125" style="696" customWidth="1"/>
    <col min="3348" max="3348" width="7" style="696" customWidth="1"/>
    <col min="3349" max="3349" width="4.44140625" style="696" customWidth="1"/>
    <col min="3350" max="3350" width="7.5546875" style="696" customWidth="1"/>
    <col min="3351" max="3351" width="4.5546875" style="696" customWidth="1"/>
    <col min="3352" max="3352" width="6.88671875" style="696" customWidth="1"/>
    <col min="3353" max="3353" width="4.5546875" style="696" customWidth="1"/>
    <col min="3354" max="3354" width="7.88671875" style="696" customWidth="1"/>
    <col min="3355" max="3355" width="5.5546875" style="696" customWidth="1"/>
    <col min="3356" max="3356" width="7.5546875" style="696" customWidth="1"/>
    <col min="3357" max="3357" width="4.88671875" style="696" customWidth="1"/>
    <col min="3358" max="3358" width="10" style="696" customWidth="1"/>
    <col min="3359" max="3359" width="5.44140625" style="696" customWidth="1"/>
    <col min="3360" max="3360" width="7.33203125" style="696" customWidth="1"/>
    <col min="3361" max="3361" width="5.88671875" style="696" customWidth="1"/>
    <col min="3362" max="3593" width="9.109375" style="696"/>
    <col min="3594" max="3594" width="7" style="696" customWidth="1"/>
    <col min="3595" max="3595" width="41.109375" style="696" customWidth="1"/>
    <col min="3596" max="3596" width="21.88671875" style="696" customWidth="1"/>
    <col min="3597" max="3597" width="15.6640625" style="696" customWidth="1"/>
    <col min="3598" max="3598" width="8.33203125" style="696" customWidth="1"/>
    <col min="3599" max="3599" width="5.33203125" style="696" customWidth="1"/>
    <col min="3600" max="3600" width="7" style="696" customWidth="1"/>
    <col min="3601" max="3601" width="5.44140625" style="696" customWidth="1"/>
    <col min="3602" max="3602" width="11.6640625" style="696" customWidth="1"/>
    <col min="3603" max="3603" width="4.33203125" style="696" customWidth="1"/>
    <col min="3604" max="3604" width="7" style="696" customWidth="1"/>
    <col min="3605" max="3605" width="4.44140625" style="696" customWidth="1"/>
    <col min="3606" max="3606" width="7.5546875" style="696" customWidth="1"/>
    <col min="3607" max="3607" width="4.5546875" style="696" customWidth="1"/>
    <col min="3608" max="3608" width="6.88671875" style="696" customWidth="1"/>
    <col min="3609" max="3609" width="4.5546875" style="696" customWidth="1"/>
    <col min="3610" max="3610" width="7.88671875" style="696" customWidth="1"/>
    <col min="3611" max="3611" width="5.5546875" style="696" customWidth="1"/>
    <col min="3612" max="3612" width="7.5546875" style="696" customWidth="1"/>
    <col min="3613" max="3613" width="4.88671875" style="696" customWidth="1"/>
    <col min="3614" max="3614" width="10" style="696" customWidth="1"/>
    <col min="3615" max="3615" width="5.44140625" style="696" customWidth="1"/>
    <col min="3616" max="3616" width="7.33203125" style="696" customWidth="1"/>
    <col min="3617" max="3617" width="5.88671875" style="696" customWidth="1"/>
    <col min="3618" max="3849" width="9.109375" style="696"/>
    <col min="3850" max="3850" width="7" style="696" customWidth="1"/>
    <col min="3851" max="3851" width="41.109375" style="696" customWidth="1"/>
    <col min="3852" max="3852" width="21.88671875" style="696" customWidth="1"/>
    <col min="3853" max="3853" width="15.6640625" style="696" customWidth="1"/>
    <col min="3854" max="3854" width="8.33203125" style="696" customWidth="1"/>
    <col min="3855" max="3855" width="5.33203125" style="696" customWidth="1"/>
    <col min="3856" max="3856" width="7" style="696" customWidth="1"/>
    <col min="3857" max="3857" width="5.44140625" style="696" customWidth="1"/>
    <col min="3858" max="3858" width="11.6640625" style="696" customWidth="1"/>
    <col min="3859" max="3859" width="4.33203125" style="696" customWidth="1"/>
    <col min="3860" max="3860" width="7" style="696" customWidth="1"/>
    <col min="3861" max="3861" width="4.44140625" style="696" customWidth="1"/>
    <col min="3862" max="3862" width="7.5546875" style="696" customWidth="1"/>
    <col min="3863" max="3863" width="4.5546875" style="696" customWidth="1"/>
    <col min="3864" max="3864" width="6.88671875" style="696" customWidth="1"/>
    <col min="3865" max="3865" width="4.5546875" style="696" customWidth="1"/>
    <col min="3866" max="3866" width="7.88671875" style="696" customWidth="1"/>
    <col min="3867" max="3867" width="5.5546875" style="696" customWidth="1"/>
    <col min="3868" max="3868" width="7.5546875" style="696" customWidth="1"/>
    <col min="3869" max="3869" width="4.88671875" style="696" customWidth="1"/>
    <col min="3870" max="3870" width="10" style="696" customWidth="1"/>
    <col min="3871" max="3871" width="5.44140625" style="696" customWidth="1"/>
    <col min="3872" max="3872" width="7.33203125" style="696" customWidth="1"/>
    <col min="3873" max="3873" width="5.88671875" style="696" customWidth="1"/>
    <col min="3874" max="4105" width="9.109375" style="696"/>
    <col min="4106" max="4106" width="7" style="696" customWidth="1"/>
    <col min="4107" max="4107" width="41.109375" style="696" customWidth="1"/>
    <col min="4108" max="4108" width="21.88671875" style="696" customWidth="1"/>
    <col min="4109" max="4109" width="15.6640625" style="696" customWidth="1"/>
    <col min="4110" max="4110" width="8.33203125" style="696" customWidth="1"/>
    <col min="4111" max="4111" width="5.33203125" style="696" customWidth="1"/>
    <col min="4112" max="4112" width="7" style="696" customWidth="1"/>
    <col min="4113" max="4113" width="5.44140625" style="696" customWidth="1"/>
    <col min="4114" max="4114" width="11.6640625" style="696" customWidth="1"/>
    <col min="4115" max="4115" width="4.33203125" style="696" customWidth="1"/>
    <col min="4116" max="4116" width="7" style="696" customWidth="1"/>
    <col min="4117" max="4117" width="4.44140625" style="696" customWidth="1"/>
    <col min="4118" max="4118" width="7.5546875" style="696" customWidth="1"/>
    <col min="4119" max="4119" width="4.5546875" style="696" customWidth="1"/>
    <col min="4120" max="4120" width="6.88671875" style="696" customWidth="1"/>
    <col min="4121" max="4121" width="4.5546875" style="696" customWidth="1"/>
    <col min="4122" max="4122" width="7.88671875" style="696" customWidth="1"/>
    <col min="4123" max="4123" width="5.5546875" style="696" customWidth="1"/>
    <col min="4124" max="4124" width="7.5546875" style="696" customWidth="1"/>
    <col min="4125" max="4125" width="4.88671875" style="696" customWidth="1"/>
    <col min="4126" max="4126" width="10" style="696" customWidth="1"/>
    <col min="4127" max="4127" width="5.44140625" style="696" customWidth="1"/>
    <col min="4128" max="4128" width="7.33203125" style="696" customWidth="1"/>
    <col min="4129" max="4129" width="5.88671875" style="696" customWidth="1"/>
    <col min="4130" max="4361" width="9.109375" style="696"/>
    <col min="4362" max="4362" width="7" style="696" customWidth="1"/>
    <col min="4363" max="4363" width="41.109375" style="696" customWidth="1"/>
    <col min="4364" max="4364" width="21.88671875" style="696" customWidth="1"/>
    <col min="4365" max="4365" width="15.6640625" style="696" customWidth="1"/>
    <col min="4366" max="4366" width="8.33203125" style="696" customWidth="1"/>
    <col min="4367" max="4367" width="5.33203125" style="696" customWidth="1"/>
    <col min="4368" max="4368" width="7" style="696" customWidth="1"/>
    <col min="4369" max="4369" width="5.44140625" style="696" customWidth="1"/>
    <col min="4370" max="4370" width="11.6640625" style="696" customWidth="1"/>
    <col min="4371" max="4371" width="4.33203125" style="696" customWidth="1"/>
    <col min="4372" max="4372" width="7" style="696" customWidth="1"/>
    <col min="4373" max="4373" width="4.44140625" style="696" customWidth="1"/>
    <col min="4374" max="4374" width="7.5546875" style="696" customWidth="1"/>
    <col min="4375" max="4375" width="4.5546875" style="696" customWidth="1"/>
    <col min="4376" max="4376" width="6.88671875" style="696" customWidth="1"/>
    <col min="4377" max="4377" width="4.5546875" style="696" customWidth="1"/>
    <col min="4378" max="4378" width="7.88671875" style="696" customWidth="1"/>
    <col min="4379" max="4379" width="5.5546875" style="696" customWidth="1"/>
    <col min="4380" max="4380" width="7.5546875" style="696" customWidth="1"/>
    <col min="4381" max="4381" width="4.88671875" style="696" customWidth="1"/>
    <col min="4382" max="4382" width="10" style="696" customWidth="1"/>
    <col min="4383" max="4383" width="5.44140625" style="696" customWidth="1"/>
    <col min="4384" max="4384" width="7.33203125" style="696" customWidth="1"/>
    <col min="4385" max="4385" width="5.88671875" style="696" customWidth="1"/>
    <col min="4386" max="4617" width="9.109375" style="696"/>
    <col min="4618" max="4618" width="7" style="696" customWidth="1"/>
    <col min="4619" max="4619" width="41.109375" style="696" customWidth="1"/>
    <col min="4620" max="4620" width="21.88671875" style="696" customWidth="1"/>
    <col min="4621" max="4621" width="15.6640625" style="696" customWidth="1"/>
    <col min="4622" max="4622" width="8.33203125" style="696" customWidth="1"/>
    <col min="4623" max="4623" width="5.33203125" style="696" customWidth="1"/>
    <col min="4624" max="4624" width="7" style="696" customWidth="1"/>
    <col min="4625" max="4625" width="5.44140625" style="696" customWidth="1"/>
    <col min="4626" max="4626" width="11.6640625" style="696" customWidth="1"/>
    <col min="4627" max="4627" width="4.33203125" style="696" customWidth="1"/>
    <col min="4628" max="4628" width="7" style="696" customWidth="1"/>
    <col min="4629" max="4629" width="4.44140625" style="696" customWidth="1"/>
    <col min="4630" max="4630" width="7.5546875" style="696" customWidth="1"/>
    <col min="4631" max="4631" width="4.5546875" style="696" customWidth="1"/>
    <col min="4632" max="4632" width="6.88671875" style="696" customWidth="1"/>
    <col min="4633" max="4633" width="4.5546875" style="696" customWidth="1"/>
    <col min="4634" max="4634" width="7.88671875" style="696" customWidth="1"/>
    <col min="4635" max="4635" width="5.5546875" style="696" customWidth="1"/>
    <col min="4636" max="4636" width="7.5546875" style="696" customWidth="1"/>
    <col min="4637" max="4637" width="4.88671875" style="696" customWidth="1"/>
    <col min="4638" max="4638" width="10" style="696" customWidth="1"/>
    <col min="4639" max="4639" width="5.44140625" style="696" customWidth="1"/>
    <col min="4640" max="4640" width="7.33203125" style="696" customWidth="1"/>
    <col min="4641" max="4641" width="5.88671875" style="696" customWidth="1"/>
    <col min="4642" max="4873" width="9.109375" style="696"/>
    <col min="4874" max="4874" width="7" style="696" customWidth="1"/>
    <col min="4875" max="4875" width="41.109375" style="696" customWidth="1"/>
    <col min="4876" max="4876" width="21.88671875" style="696" customWidth="1"/>
    <col min="4877" max="4877" width="15.6640625" style="696" customWidth="1"/>
    <col min="4878" max="4878" width="8.33203125" style="696" customWidth="1"/>
    <col min="4879" max="4879" width="5.33203125" style="696" customWidth="1"/>
    <col min="4880" max="4880" width="7" style="696" customWidth="1"/>
    <col min="4881" max="4881" width="5.44140625" style="696" customWidth="1"/>
    <col min="4882" max="4882" width="11.6640625" style="696" customWidth="1"/>
    <col min="4883" max="4883" width="4.33203125" style="696" customWidth="1"/>
    <col min="4884" max="4884" width="7" style="696" customWidth="1"/>
    <col min="4885" max="4885" width="4.44140625" style="696" customWidth="1"/>
    <col min="4886" max="4886" width="7.5546875" style="696" customWidth="1"/>
    <col min="4887" max="4887" width="4.5546875" style="696" customWidth="1"/>
    <col min="4888" max="4888" width="6.88671875" style="696" customWidth="1"/>
    <col min="4889" max="4889" width="4.5546875" style="696" customWidth="1"/>
    <col min="4890" max="4890" width="7.88671875" style="696" customWidth="1"/>
    <col min="4891" max="4891" width="5.5546875" style="696" customWidth="1"/>
    <col min="4892" max="4892" width="7.5546875" style="696" customWidth="1"/>
    <col min="4893" max="4893" width="4.88671875" style="696" customWidth="1"/>
    <col min="4894" max="4894" width="10" style="696" customWidth="1"/>
    <col min="4895" max="4895" width="5.44140625" style="696" customWidth="1"/>
    <col min="4896" max="4896" width="7.33203125" style="696" customWidth="1"/>
    <col min="4897" max="4897" width="5.88671875" style="696" customWidth="1"/>
    <col min="4898" max="5129" width="9.109375" style="696"/>
    <col min="5130" max="5130" width="7" style="696" customWidth="1"/>
    <col min="5131" max="5131" width="41.109375" style="696" customWidth="1"/>
    <col min="5132" max="5132" width="21.88671875" style="696" customWidth="1"/>
    <col min="5133" max="5133" width="15.6640625" style="696" customWidth="1"/>
    <col min="5134" max="5134" width="8.33203125" style="696" customWidth="1"/>
    <col min="5135" max="5135" width="5.33203125" style="696" customWidth="1"/>
    <col min="5136" max="5136" width="7" style="696" customWidth="1"/>
    <col min="5137" max="5137" width="5.44140625" style="696" customWidth="1"/>
    <col min="5138" max="5138" width="11.6640625" style="696" customWidth="1"/>
    <col min="5139" max="5139" width="4.33203125" style="696" customWidth="1"/>
    <col min="5140" max="5140" width="7" style="696" customWidth="1"/>
    <col min="5141" max="5141" width="4.44140625" style="696" customWidth="1"/>
    <col min="5142" max="5142" width="7.5546875" style="696" customWidth="1"/>
    <col min="5143" max="5143" width="4.5546875" style="696" customWidth="1"/>
    <col min="5144" max="5144" width="6.88671875" style="696" customWidth="1"/>
    <col min="5145" max="5145" width="4.5546875" style="696" customWidth="1"/>
    <col min="5146" max="5146" width="7.88671875" style="696" customWidth="1"/>
    <col min="5147" max="5147" width="5.5546875" style="696" customWidth="1"/>
    <col min="5148" max="5148" width="7.5546875" style="696" customWidth="1"/>
    <col min="5149" max="5149" width="4.88671875" style="696" customWidth="1"/>
    <col min="5150" max="5150" width="10" style="696" customWidth="1"/>
    <col min="5151" max="5151" width="5.44140625" style="696" customWidth="1"/>
    <col min="5152" max="5152" width="7.33203125" style="696" customWidth="1"/>
    <col min="5153" max="5153" width="5.88671875" style="696" customWidth="1"/>
    <col min="5154" max="5385" width="9.109375" style="696"/>
    <col min="5386" max="5386" width="7" style="696" customWidth="1"/>
    <col min="5387" max="5387" width="41.109375" style="696" customWidth="1"/>
    <col min="5388" max="5388" width="21.88671875" style="696" customWidth="1"/>
    <col min="5389" max="5389" width="15.6640625" style="696" customWidth="1"/>
    <col min="5390" max="5390" width="8.33203125" style="696" customWidth="1"/>
    <col min="5391" max="5391" width="5.33203125" style="696" customWidth="1"/>
    <col min="5392" max="5392" width="7" style="696" customWidth="1"/>
    <col min="5393" max="5393" width="5.44140625" style="696" customWidth="1"/>
    <col min="5394" max="5394" width="11.6640625" style="696" customWidth="1"/>
    <col min="5395" max="5395" width="4.33203125" style="696" customWidth="1"/>
    <col min="5396" max="5396" width="7" style="696" customWidth="1"/>
    <col min="5397" max="5397" width="4.44140625" style="696" customWidth="1"/>
    <col min="5398" max="5398" width="7.5546875" style="696" customWidth="1"/>
    <col min="5399" max="5399" width="4.5546875" style="696" customWidth="1"/>
    <col min="5400" max="5400" width="6.88671875" style="696" customWidth="1"/>
    <col min="5401" max="5401" width="4.5546875" style="696" customWidth="1"/>
    <col min="5402" max="5402" width="7.88671875" style="696" customWidth="1"/>
    <col min="5403" max="5403" width="5.5546875" style="696" customWidth="1"/>
    <col min="5404" max="5404" width="7.5546875" style="696" customWidth="1"/>
    <col min="5405" max="5405" width="4.88671875" style="696" customWidth="1"/>
    <col min="5406" max="5406" width="10" style="696" customWidth="1"/>
    <col min="5407" max="5407" width="5.44140625" style="696" customWidth="1"/>
    <col min="5408" max="5408" width="7.33203125" style="696" customWidth="1"/>
    <col min="5409" max="5409" width="5.88671875" style="696" customWidth="1"/>
    <col min="5410" max="5641" width="9.109375" style="696"/>
    <col min="5642" max="5642" width="7" style="696" customWidth="1"/>
    <col min="5643" max="5643" width="41.109375" style="696" customWidth="1"/>
    <col min="5644" max="5644" width="21.88671875" style="696" customWidth="1"/>
    <col min="5645" max="5645" width="15.6640625" style="696" customWidth="1"/>
    <col min="5646" max="5646" width="8.33203125" style="696" customWidth="1"/>
    <col min="5647" max="5647" width="5.33203125" style="696" customWidth="1"/>
    <col min="5648" max="5648" width="7" style="696" customWidth="1"/>
    <col min="5649" max="5649" width="5.44140625" style="696" customWidth="1"/>
    <col min="5650" max="5650" width="11.6640625" style="696" customWidth="1"/>
    <col min="5651" max="5651" width="4.33203125" style="696" customWidth="1"/>
    <col min="5652" max="5652" width="7" style="696" customWidth="1"/>
    <col min="5653" max="5653" width="4.44140625" style="696" customWidth="1"/>
    <col min="5654" max="5654" width="7.5546875" style="696" customWidth="1"/>
    <col min="5655" max="5655" width="4.5546875" style="696" customWidth="1"/>
    <col min="5656" max="5656" width="6.88671875" style="696" customWidth="1"/>
    <col min="5657" max="5657" width="4.5546875" style="696" customWidth="1"/>
    <col min="5658" max="5658" width="7.88671875" style="696" customWidth="1"/>
    <col min="5659" max="5659" width="5.5546875" style="696" customWidth="1"/>
    <col min="5660" max="5660" width="7.5546875" style="696" customWidth="1"/>
    <col min="5661" max="5661" width="4.88671875" style="696" customWidth="1"/>
    <col min="5662" max="5662" width="10" style="696" customWidth="1"/>
    <col min="5663" max="5663" width="5.44140625" style="696" customWidth="1"/>
    <col min="5664" max="5664" width="7.33203125" style="696" customWidth="1"/>
    <col min="5665" max="5665" width="5.88671875" style="696" customWidth="1"/>
    <col min="5666" max="5897" width="9.109375" style="696"/>
    <col min="5898" max="5898" width="7" style="696" customWidth="1"/>
    <col min="5899" max="5899" width="41.109375" style="696" customWidth="1"/>
    <col min="5900" max="5900" width="21.88671875" style="696" customWidth="1"/>
    <col min="5901" max="5901" width="15.6640625" style="696" customWidth="1"/>
    <col min="5902" max="5902" width="8.33203125" style="696" customWidth="1"/>
    <col min="5903" max="5903" width="5.33203125" style="696" customWidth="1"/>
    <col min="5904" max="5904" width="7" style="696" customWidth="1"/>
    <col min="5905" max="5905" width="5.44140625" style="696" customWidth="1"/>
    <col min="5906" max="5906" width="11.6640625" style="696" customWidth="1"/>
    <col min="5907" max="5907" width="4.33203125" style="696" customWidth="1"/>
    <col min="5908" max="5908" width="7" style="696" customWidth="1"/>
    <col min="5909" max="5909" width="4.44140625" style="696" customWidth="1"/>
    <col min="5910" max="5910" width="7.5546875" style="696" customWidth="1"/>
    <col min="5911" max="5911" width="4.5546875" style="696" customWidth="1"/>
    <col min="5912" max="5912" width="6.88671875" style="696" customWidth="1"/>
    <col min="5913" max="5913" width="4.5546875" style="696" customWidth="1"/>
    <col min="5914" max="5914" width="7.88671875" style="696" customWidth="1"/>
    <col min="5915" max="5915" width="5.5546875" style="696" customWidth="1"/>
    <col min="5916" max="5916" width="7.5546875" style="696" customWidth="1"/>
    <col min="5917" max="5917" width="4.88671875" style="696" customWidth="1"/>
    <col min="5918" max="5918" width="10" style="696" customWidth="1"/>
    <col min="5919" max="5919" width="5.44140625" style="696" customWidth="1"/>
    <col min="5920" max="5920" width="7.33203125" style="696" customWidth="1"/>
    <col min="5921" max="5921" width="5.88671875" style="696" customWidth="1"/>
    <col min="5922" max="6153" width="9.109375" style="696"/>
    <col min="6154" max="6154" width="7" style="696" customWidth="1"/>
    <col min="6155" max="6155" width="41.109375" style="696" customWidth="1"/>
    <col min="6156" max="6156" width="21.88671875" style="696" customWidth="1"/>
    <col min="6157" max="6157" width="15.6640625" style="696" customWidth="1"/>
    <col min="6158" max="6158" width="8.33203125" style="696" customWidth="1"/>
    <col min="6159" max="6159" width="5.33203125" style="696" customWidth="1"/>
    <col min="6160" max="6160" width="7" style="696" customWidth="1"/>
    <col min="6161" max="6161" width="5.44140625" style="696" customWidth="1"/>
    <col min="6162" max="6162" width="11.6640625" style="696" customWidth="1"/>
    <col min="6163" max="6163" width="4.33203125" style="696" customWidth="1"/>
    <col min="6164" max="6164" width="7" style="696" customWidth="1"/>
    <col min="6165" max="6165" width="4.44140625" style="696" customWidth="1"/>
    <col min="6166" max="6166" width="7.5546875" style="696" customWidth="1"/>
    <col min="6167" max="6167" width="4.5546875" style="696" customWidth="1"/>
    <col min="6168" max="6168" width="6.88671875" style="696" customWidth="1"/>
    <col min="6169" max="6169" width="4.5546875" style="696" customWidth="1"/>
    <col min="6170" max="6170" width="7.88671875" style="696" customWidth="1"/>
    <col min="6171" max="6171" width="5.5546875" style="696" customWidth="1"/>
    <col min="6172" max="6172" width="7.5546875" style="696" customWidth="1"/>
    <col min="6173" max="6173" width="4.88671875" style="696" customWidth="1"/>
    <col min="6174" max="6174" width="10" style="696" customWidth="1"/>
    <col min="6175" max="6175" width="5.44140625" style="696" customWidth="1"/>
    <col min="6176" max="6176" width="7.33203125" style="696" customWidth="1"/>
    <col min="6177" max="6177" width="5.88671875" style="696" customWidth="1"/>
    <col min="6178" max="6409" width="9.109375" style="696"/>
    <col min="6410" max="6410" width="7" style="696" customWidth="1"/>
    <col min="6411" max="6411" width="41.109375" style="696" customWidth="1"/>
    <col min="6412" max="6412" width="21.88671875" style="696" customWidth="1"/>
    <col min="6413" max="6413" width="15.6640625" style="696" customWidth="1"/>
    <col min="6414" max="6414" width="8.33203125" style="696" customWidth="1"/>
    <col min="6415" max="6415" width="5.33203125" style="696" customWidth="1"/>
    <col min="6416" max="6416" width="7" style="696" customWidth="1"/>
    <col min="6417" max="6417" width="5.44140625" style="696" customWidth="1"/>
    <col min="6418" max="6418" width="11.6640625" style="696" customWidth="1"/>
    <col min="6419" max="6419" width="4.33203125" style="696" customWidth="1"/>
    <col min="6420" max="6420" width="7" style="696" customWidth="1"/>
    <col min="6421" max="6421" width="4.44140625" style="696" customWidth="1"/>
    <col min="6422" max="6422" width="7.5546875" style="696" customWidth="1"/>
    <col min="6423" max="6423" width="4.5546875" style="696" customWidth="1"/>
    <col min="6424" max="6424" width="6.88671875" style="696" customWidth="1"/>
    <col min="6425" max="6425" width="4.5546875" style="696" customWidth="1"/>
    <col min="6426" max="6426" width="7.88671875" style="696" customWidth="1"/>
    <col min="6427" max="6427" width="5.5546875" style="696" customWidth="1"/>
    <col min="6428" max="6428" width="7.5546875" style="696" customWidth="1"/>
    <col min="6429" max="6429" width="4.88671875" style="696" customWidth="1"/>
    <col min="6430" max="6430" width="10" style="696" customWidth="1"/>
    <col min="6431" max="6431" width="5.44140625" style="696" customWidth="1"/>
    <col min="6432" max="6432" width="7.33203125" style="696" customWidth="1"/>
    <col min="6433" max="6433" width="5.88671875" style="696" customWidth="1"/>
    <col min="6434" max="6665" width="9.109375" style="696"/>
    <col min="6666" max="6666" width="7" style="696" customWidth="1"/>
    <col min="6667" max="6667" width="41.109375" style="696" customWidth="1"/>
    <col min="6668" max="6668" width="21.88671875" style="696" customWidth="1"/>
    <col min="6669" max="6669" width="15.6640625" style="696" customWidth="1"/>
    <col min="6670" max="6670" width="8.33203125" style="696" customWidth="1"/>
    <col min="6671" max="6671" width="5.33203125" style="696" customWidth="1"/>
    <col min="6672" max="6672" width="7" style="696" customWidth="1"/>
    <col min="6673" max="6673" width="5.44140625" style="696" customWidth="1"/>
    <col min="6674" max="6674" width="11.6640625" style="696" customWidth="1"/>
    <col min="6675" max="6675" width="4.33203125" style="696" customWidth="1"/>
    <col min="6676" max="6676" width="7" style="696" customWidth="1"/>
    <col min="6677" max="6677" width="4.44140625" style="696" customWidth="1"/>
    <col min="6678" max="6678" width="7.5546875" style="696" customWidth="1"/>
    <col min="6679" max="6679" width="4.5546875" style="696" customWidth="1"/>
    <col min="6680" max="6680" width="6.88671875" style="696" customWidth="1"/>
    <col min="6681" max="6681" width="4.5546875" style="696" customWidth="1"/>
    <col min="6682" max="6682" width="7.88671875" style="696" customWidth="1"/>
    <col min="6683" max="6683" width="5.5546875" style="696" customWidth="1"/>
    <col min="6684" max="6684" width="7.5546875" style="696" customWidth="1"/>
    <col min="6685" max="6685" width="4.88671875" style="696" customWidth="1"/>
    <col min="6686" max="6686" width="10" style="696" customWidth="1"/>
    <col min="6687" max="6687" width="5.44140625" style="696" customWidth="1"/>
    <col min="6688" max="6688" width="7.33203125" style="696" customWidth="1"/>
    <col min="6689" max="6689" width="5.88671875" style="696" customWidth="1"/>
    <col min="6690" max="6921" width="9.109375" style="696"/>
    <col min="6922" max="6922" width="7" style="696" customWidth="1"/>
    <col min="6923" max="6923" width="41.109375" style="696" customWidth="1"/>
    <col min="6924" max="6924" width="21.88671875" style="696" customWidth="1"/>
    <col min="6925" max="6925" width="15.6640625" style="696" customWidth="1"/>
    <col min="6926" max="6926" width="8.33203125" style="696" customWidth="1"/>
    <col min="6927" max="6927" width="5.33203125" style="696" customWidth="1"/>
    <col min="6928" max="6928" width="7" style="696" customWidth="1"/>
    <col min="6929" max="6929" width="5.44140625" style="696" customWidth="1"/>
    <col min="6930" max="6930" width="11.6640625" style="696" customWidth="1"/>
    <col min="6931" max="6931" width="4.33203125" style="696" customWidth="1"/>
    <col min="6932" max="6932" width="7" style="696" customWidth="1"/>
    <col min="6933" max="6933" width="4.44140625" style="696" customWidth="1"/>
    <col min="6934" max="6934" width="7.5546875" style="696" customWidth="1"/>
    <col min="6935" max="6935" width="4.5546875" style="696" customWidth="1"/>
    <col min="6936" max="6936" width="6.88671875" style="696" customWidth="1"/>
    <col min="6937" max="6937" width="4.5546875" style="696" customWidth="1"/>
    <col min="6938" max="6938" width="7.88671875" style="696" customWidth="1"/>
    <col min="6939" max="6939" width="5.5546875" style="696" customWidth="1"/>
    <col min="6940" max="6940" width="7.5546875" style="696" customWidth="1"/>
    <col min="6941" max="6941" width="4.88671875" style="696" customWidth="1"/>
    <col min="6942" max="6942" width="10" style="696" customWidth="1"/>
    <col min="6943" max="6943" width="5.44140625" style="696" customWidth="1"/>
    <col min="6944" max="6944" width="7.33203125" style="696" customWidth="1"/>
    <col min="6945" max="6945" width="5.88671875" style="696" customWidth="1"/>
    <col min="6946" max="7177" width="9.109375" style="696"/>
    <col min="7178" max="7178" width="7" style="696" customWidth="1"/>
    <col min="7179" max="7179" width="41.109375" style="696" customWidth="1"/>
    <col min="7180" max="7180" width="21.88671875" style="696" customWidth="1"/>
    <col min="7181" max="7181" width="15.6640625" style="696" customWidth="1"/>
    <col min="7182" max="7182" width="8.33203125" style="696" customWidth="1"/>
    <col min="7183" max="7183" width="5.33203125" style="696" customWidth="1"/>
    <col min="7184" max="7184" width="7" style="696" customWidth="1"/>
    <col min="7185" max="7185" width="5.44140625" style="696" customWidth="1"/>
    <col min="7186" max="7186" width="11.6640625" style="696" customWidth="1"/>
    <col min="7187" max="7187" width="4.33203125" style="696" customWidth="1"/>
    <col min="7188" max="7188" width="7" style="696" customWidth="1"/>
    <col min="7189" max="7189" width="4.44140625" style="696" customWidth="1"/>
    <col min="7190" max="7190" width="7.5546875" style="696" customWidth="1"/>
    <col min="7191" max="7191" width="4.5546875" style="696" customWidth="1"/>
    <col min="7192" max="7192" width="6.88671875" style="696" customWidth="1"/>
    <col min="7193" max="7193" width="4.5546875" style="696" customWidth="1"/>
    <col min="7194" max="7194" width="7.88671875" style="696" customWidth="1"/>
    <col min="7195" max="7195" width="5.5546875" style="696" customWidth="1"/>
    <col min="7196" max="7196" width="7.5546875" style="696" customWidth="1"/>
    <col min="7197" max="7197" width="4.88671875" style="696" customWidth="1"/>
    <col min="7198" max="7198" width="10" style="696" customWidth="1"/>
    <col min="7199" max="7199" width="5.44140625" style="696" customWidth="1"/>
    <col min="7200" max="7200" width="7.33203125" style="696" customWidth="1"/>
    <col min="7201" max="7201" width="5.88671875" style="696" customWidth="1"/>
    <col min="7202" max="7433" width="9.109375" style="696"/>
    <col min="7434" max="7434" width="7" style="696" customWidth="1"/>
    <col min="7435" max="7435" width="41.109375" style="696" customWidth="1"/>
    <col min="7436" max="7436" width="21.88671875" style="696" customWidth="1"/>
    <col min="7437" max="7437" width="15.6640625" style="696" customWidth="1"/>
    <col min="7438" max="7438" width="8.33203125" style="696" customWidth="1"/>
    <col min="7439" max="7439" width="5.33203125" style="696" customWidth="1"/>
    <col min="7440" max="7440" width="7" style="696" customWidth="1"/>
    <col min="7441" max="7441" width="5.44140625" style="696" customWidth="1"/>
    <col min="7442" max="7442" width="11.6640625" style="696" customWidth="1"/>
    <col min="7443" max="7443" width="4.33203125" style="696" customWidth="1"/>
    <col min="7444" max="7444" width="7" style="696" customWidth="1"/>
    <col min="7445" max="7445" width="4.44140625" style="696" customWidth="1"/>
    <col min="7446" max="7446" width="7.5546875" style="696" customWidth="1"/>
    <col min="7447" max="7447" width="4.5546875" style="696" customWidth="1"/>
    <col min="7448" max="7448" width="6.88671875" style="696" customWidth="1"/>
    <col min="7449" max="7449" width="4.5546875" style="696" customWidth="1"/>
    <col min="7450" max="7450" width="7.88671875" style="696" customWidth="1"/>
    <col min="7451" max="7451" width="5.5546875" style="696" customWidth="1"/>
    <col min="7452" max="7452" width="7.5546875" style="696" customWidth="1"/>
    <col min="7453" max="7453" width="4.88671875" style="696" customWidth="1"/>
    <col min="7454" max="7454" width="10" style="696" customWidth="1"/>
    <col min="7455" max="7455" width="5.44140625" style="696" customWidth="1"/>
    <col min="7456" max="7456" width="7.33203125" style="696" customWidth="1"/>
    <col min="7457" max="7457" width="5.88671875" style="696" customWidth="1"/>
    <col min="7458" max="7689" width="9.109375" style="696"/>
    <col min="7690" max="7690" width="7" style="696" customWidth="1"/>
    <col min="7691" max="7691" width="41.109375" style="696" customWidth="1"/>
    <col min="7692" max="7692" width="21.88671875" style="696" customWidth="1"/>
    <col min="7693" max="7693" width="15.6640625" style="696" customWidth="1"/>
    <col min="7694" max="7694" width="8.33203125" style="696" customWidth="1"/>
    <col min="7695" max="7695" width="5.33203125" style="696" customWidth="1"/>
    <col min="7696" max="7696" width="7" style="696" customWidth="1"/>
    <col min="7697" max="7697" width="5.44140625" style="696" customWidth="1"/>
    <col min="7698" max="7698" width="11.6640625" style="696" customWidth="1"/>
    <col min="7699" max="7699" width="4.33203125" style="696" customWidth="1"/>
    <col min="7700" max="7700" width="7" style="696" customWidth="1"/>
    <col min="7701" max="7701" width="4.44140625" style="696" customWidth="1"/>
    <col min="7702" max="7702" width="7.5546875" style="696" customWidth="1"/>
    <col min="7703" max="7703" width="4.5546875" style="696" customWidth="1"/>
    <col min="7704" max="7704" width="6.88671875" style="696" customWidth="1"/>
    <col min="7705" max="7705" width="4.5546875" style="696" customWidth="1"/>
    <col min="7706" max="7706" width="7.88671875" style="696" customWidth="1"/>
    <col min="7707" max="7707" width="5.5546875" style="696" customWidth="1"/>
    <col min="7708" max="7708" width="7.5546875" style="696" customWidth="1"/>
    <col min="7709" max="7709" width="4.88671875" style="696" customWidth="1"/>
    <col min="7710" max="7710" width="10" style="696" customWidth="1"/>
    <col min="7711" max="7711" width="5.44140625" style="696" customWidth="1"/>
    <col min="7712" max="7712" width="7.33203125" style="696" customWidth="1"/>
    <col min="7713" max="7713" width="5.88671875" style="696" customWidth="1"/>
    <col min="7714" max="7945" width="9.109375" style="696"/>
    <col min="7946" max="7946" width="7" style="696" customWidth="1"/>
    <col min="7947" max="7947" width="41.109375" style="696" customWidth="1"/>
    <col min="7948" max="7948" width="21.88671875" style="696" customWidth="1"/>
    <col min="7949" max="7949" width="15.6640625" style="696" customWidth="1"/>
    <col min="7950" max="7950" width="8.33203125" style="696" customWidth="1"/>
    <col min="7951" max="7951" width="5.33203125" style="696" customWidth="1"/>
    <col min="7952" max="7952" width="7" style="696" customWidth="1"/>
    <col min="7953" max="7953" width="5.44140625" style="696" customWidth="1"/>
    <col min="7954" max="7954" width="11.6640625" style="696" customWidth="1"/>
    <col min="7955" max="7955" width="4.33203125" style="696" customWidth="1"/>
    <col min="7956" max="7956" width="7" style="696" customWidth="1"/>
    <col min="7957" max="7957" width="4.44140625" style="696" customWidth="1"/>
    <col min="7958" max="7958" width="7.5546875" style="696" customWidth="1"/>
    <col min="7959" max="7959" width="4.5546875" style="696" customWidth="1"/>
    <col min="7960" max="7960" width="6.88671875" style="696" customWidth="1"/>
    <col min="7961" max="7961" width="4.5546875" style="696" customWidth="1"/>
    <col min="7962" max="7962" width="7.88671875" style="696" customWidth="1"/>
    <col min="7963" max="7963" width="5.5546875" style="696" customWidth="1"/>
    <col min="7964" max="7964" width="7.5546875" style="696" customWidth="1"/>
    <col min="7965" max="7965" width="4.88671875" style="696" customWidth="1"/>
    <col min="7966" max="7966" width="10" style="696" customWidth="1"/>
    <col min="7967" max="7967" width="5.44140625" style="696" customWidth="1"/>
    <col min="7968" max="7968" width="7.33203125" style="696" customWidth="1"/>
    <col min="7969" max="7969" width="5.88671875" style="696" customWidth="1"/>
    <col min="7970" max="8201" width="9.109375" style="696"/>
    <col min="8202" max="8202" width="7" style="696" customWidth="1"/>
    <col min="8203" max="8203" width="41.109375" style="696" customWidth="1"/>
    <col min="8204" max="8204" width="21.88671875" style="696" customWidth="1"/>
    <col min="8205" max="8205" width="15.6640625" style="696" customWidth="1"/>
    <col min="8206" max="8206" width="8.33203125" style="696" customWidth="1"/>
    <col min="8207" max="8207" width="5.33203125" style="696" customWidth="1"/>
    <col min="8208" max="8208" width="7" style="696" customWidth="1"/>
    <col min="8209" max="8209" width="5.44140625" style="696" customWidth="1"/>
    <col min="8210" max="8210" width="11.6640625" style="696" customWidth="1"/>
    <col min="8211" max="8211" width="4.33203125" style="696" customWidth="1"/>
    <col min="8212" max="8212" width="7" style="696" customWidth="1"/>
    <col min="8213" max="8213" width="4.44140625" style="696" customWidth="1"/>
    <col min="8214" max="8214" width="7.5546875" style="696" customWidth="1"/>
    <col min="8215" max="8215" width="4.5546875" style="696" customWidth="1"/>
    <col min="8216" max="8216" width="6.88671875" style="696" customWidth="1"/>
    <col min="8217" max="8217" width="4.5546875" style="696" customWidth="1"/>
    <col min="8218" max="8218" width="7.88671875" style="696" customWidth="1"/>
    <col min="8219" max="8219" width="5.5546875" style="696" customWidth="1"/>
    <col min="8220" max="8220" width="7.5546875" style="696" customWidth="1"/>
    <col min="8221" max="8221" width="4.88671875" style="696" customWidth="1"/>
    <col min="8222" max="8222" width="10" style="696" customWidth="1"/>
    <col min="8223" max="8223" width="5.44140625" style="696" customWidth="1"/>
    <col min="8224" max="8224" width="7.33203125" style="696" customWidth="1"/>
    <col min="8225" max="8225" width="5.88671875" style="696" customWidth="1"/>
    <col min="8226" max="8457" width="9.109375" style="696"/>
    <col min="8458" max="8458" width="7" style="696" customWidth="1"/>
    <col min="8459" max="8459" width="41.109375" style="696" customWidth="1"/>
    <col min="8460" max="8460" width="21.88671875" style="696" customWidth="1"/>
    <col min="8461" max="8461" width="15.6640625" style="696" customWidth="1"/>
    <col min="8462" max="8462" width="8.33203125" style="696" customWidth="1"/>
    <col min="8463" max="8463" width="5.33203125" style="696" customWidth="1"/>
    <col min="8464" max="8464" width="7" style="696" customWidth="1"/>
    <col min="8465" max="8465" width="5.44140625" style="696" customWidth="1"/>
    <col min="8466" max="8466" width="11.6640625" style="696" customWidth="1"/>
    <col min="8467" max="8467" width="4.33203125" style="696" customWidth="1"/>
    <col min="8468" max="8468" width="7" style="696" customWidth="1"/>
    <col min="8469" max="8469" width="4.44140625" style="696" customWidth="1"/>
    <col min="8470" max="8470" width="7.5546875" style="696" customWidth="1"/>
    <col min="8471" max="8471" width="4.5546875" style="696" customWidth="1"/>
    <col min="8472" max="8472" width="6.88671875" style="696" customWidth="1"/>
    <col min="8473" max="8473" width="4.5546875" style="696" customWidth="1"/>
    <col min="8474" max="8474" width="7.88671875" style="696" customWidth="1"/>
    <col min="8475" max="8475" width="5.5546875" style="696" customWidth="1"/>
    <col min="8476" max="8476" width="7.5546875" style="696" customWidth="1"/>
    <col min="8477" max="8477" width="4.88671875" style="696" customWidth="1"/>
    <col min="8478" max="8478" width="10" style="696" customWidth="1"/>
    <col min="8479" max="8479" width="5.44140625" style="696" customWidth="1"/>
    <col min="8480" max="8480" width="7.33203125" style="696" customWidth="1"/>
    <col min="8481" max="8481" width="5.88671875" style="696" customWidth="1"/>
    <col min="8482" max="8713" width="9.109375" style="696"/>
    <col min="8714" max="8714" width="7" style="696" customWidth="1"/>
    <col min="8715" max="8715" width="41.109375" style="696" customWidth="1"/>
    <col min="8716" max="8716" width="21.88671875" style="696" customWidth="1"/>
    <col min="8717" max="8717" width="15.6640625" style="696" customWidth="1"/>
    <col min="8718" max="8718" width="8.33203125" style="696" customWidth="1"/>
    <col min="8719" max="8719" width="5.33203125" style="696" customWidth="1"/>
    <col min="8720" max="8720" width="7" style="696" customWidth="1"/>
    <col min="8721" max="8721" width="5.44140625" style="696" customWidth="1"/>
    <col min="8722" max="8722" width="11.6640625" style="696" customWidth="1"/>
    <col min="8723" max="8723" width="4.33203125" style="696" customWidth="1"/>
    <col min="8724" max="8724" width="7" style="696" customWidth="1"/>
    <col min="8725" max="8725" width="4.44140625" style="696" customWidth="1"/>
    <col min="8726" max="8726" width="7.5546875" style="696" customWidth="1"/>
    <col min="8727" max="8727" width="4.5546875" style="696" customWidth="1"/>
    <col min="8728" max="8728" width="6.88671875" style="696" customWidth="1"/>
    <col min="8729" max="8729" width="4.5546875" style="696" customWidth="1"/>
    <col min="8730" max="8730" width="7.88671875" style="696" customWidth="1"/>
    <col min="8731" max="8731" width="5.5546875" style="696" customWidth="1"/>
    <col min="8732" max="8732" width="7.5546875" style="696" customWidth="1"/>
    <col min="8733" max="8733" width="4.88671875" style="696" customWidth="1"/>
    <col min="8734" max="8734" width="10" style="696" customWidth="1"/>
    <col min="8735" max="8735" width="5.44140625" style="696" customWidth="1"/>
    <col min="8736" max="8736" width="7.33203125" style="696" customWidth="1"/>
    <col min="8737" max="8737" width="5.88671875" style="696" customWidth="1"/>
    <col min="8738" max="8969" width="9.109375" style="696"/>
    <col min="8970" max="8970" width="7" style="696" customWidth="1"/>
    <col min="8971" max="8971" width="41.109375" style="696" customWidth="1"/>
    <col min="8972" max="8972" width="21.88671875" style="696" customWidth="1"/>
    <col min="8973" max="8973" width="15.6640625" style="696" customWidth="1"/>
    <col min="8974" max="8974" width="8.33203125" style="696" customWidth="1"/>
    <col min="8975" max="8975" width="5.33203125" style="696" customWidth="1"/>
    <col min="8976" max="8976" width="7" style="696" customWidth="1"/>
    <col min="8977" max="8977" width="5.44140625" style="696" customWidth="1"/>
    <col min="8978" max="8978" width="11.6640625" style="696" customWidth="1"/>
    <col min="8979" max="8979" width="4.33203125" style="696" customWidth="1"/>
    <col min="8980" max="8980" width="7" style="696" customWidth="1"/>
    <col min="8981" max="8981" width="4.44140625" style="696" customWidth="1"/>
    <col min="8982" max="8982" width="7.5546875" style="696" customWidth="1"/>
    <col min="8983" max="8983" width="4.5546875" style="696" customWidth="1"/>
    <col min="8984" max="8984" width="6.88671875" style="696" customWidth="1"/>
    <col min="8985" max="8985" width="4.5546875" style="696" customWidth="1"/>
    <col min="8986" max="8986" width="7.88671875" style="696" customWidth="1"/>
    <col min="8987" max="8987" width="5.5546875" style="696" customWidth="1"/>
    <col min="8988" max="8988" width="7.5546875" style="696" customWidth="1"/>
    <col min="8989" max="8989" width="4.88671875" style="696" customWidth="1"/>
    <col min="8990" max="8990" width="10" style="696" customWidth="1"/>
    <col min="8991" max="8991" width="5.44140625" style="696" customWidth="1"/>
    <col min="8992" max="8992" width="7.33203125" style="696" customWidth="1"/>
    <col min="8993" max="8993" width="5.88671875" style="696" customWidth="1"/>
    <col min="8994" max="9225" width="9.109375" style="696"/>
    <col min="9226" max="9226" width="7" style="696" customWidth="1"/>
    <col min="9227" max="9227" width="41.109375" style="696" customWidth="1"/>
    <col min="9228" max="9228" width="21.88671875" style="696" customWidth="1"/>
    <col min="9229" max="9229" width="15.6640625" style="696" customWidth="1"/>
    <col min="9230" max="9230" width="8.33203125" style="696" customWidth="1"/>
    <col min="9231" max="9231" width="5.33203125" style="696" customWidth="1"/>
    <col min="9232" max="9232" width="7" style="696" customWidth="1"/>
    <col min="9233" max="9233" width="5.44140625" style="696" customWidth="1"/>
    <col min="9234" max="9234" width="11.6640625" style="696" customWidth="1"/>
    <col min="9235" max="9235" width="4.33203125" style="696" customWidth="1"/>
    <col min="9236" max="9236" width="7" style="696" customWidth="1"/>
    <col min="9237" max="9237" width="4.44140625" style="696" customWidth="1"/>
    <col min="9238" max="9238" width="7.5546875" style="696" customWidth="1"/>
    <col min="9239" max="9239" width="4.5546875" style="696" customWidth="1"/>
    <col min="9240" max="9240" width="6.88671875" style="696" customWidth="1"/>
    <col min="9241" max="9241" width="4.5546875" style="696" customWidth="1"/>
    <col min="9242" max="9242" width="7.88671875" style="696" customWidth="1"/>
    <col min="9243" max="9243" width="5.5546875" style="696" customWidth="1"/>
    <col min="9244" max="9244" width="7.5546875" style="696" customWidth="1"/>
    <col min="9245" max="9245" width="4.88671875" style="696" customWidth="1"/>
    <col min="9246" max="9246" width="10" style="696" customWidth="1"/>
    <col min="9247" max="9247" width="5.44140625" style="696" customWidth="1"/>
    <col min="9248" max="9248" width="7.33203125" style="696" customWidth="1"/>
    <col min="9249" max="9249" width="5.88671875" style="696" customWidth="1"/>
    <col min="9250" max="9481" width="9.109375" style="696"/>
    <col min="9482" max="9482" width="7" style="696" customWidth="1"/>
    <col min="9483" max="9483" width="41.109375" style="696" customWidth="1"/>
    <col min="9484" max="9484" width="21.88671875" style="696" customWidth="1"/>
    <col min="9485" max="9485" width="15.6640625" style="696" customWidth="1"/>
    <col min="9486" max="9486" width="8.33203125" style="696" customWidth="1"/>
    <col min="9487" max="9487" width="5.33203125" style="696" customWidth="1"/>
    <col min="9488" max="9488" width="7" style="696" customWidth="1"/>
    <col min="9489" max="9489" width="5.44140625" style="696" customWidth="1"/>
    <col min="9490" max="9490" width="11.6640625" style="696" customWidth="1"/>
    <col min="9491" max="9491" width="4.33203125" style="696" customWidth="1"/>
    <col min="9492" max="9492" width="7" style="696" customWidth="1"/>
    <col min="9493" max="9493" width="4.44140625" style="696" customWidth="1"/>
    <col min="9494" max="9494" width="7.5546875" style="696" customWidth="1"/>
    <col min="9495" max="9495" width="4.5546875" style="696" customWidth="1"/>
    <col min="9496" max="9496" width="6.88671875" style="696" customWidth="1"/>
    <col min="9497" max="9497" width="4.5546875" style="696" customWidth="1"/>
    <col min="9498" max="9498" width="7.88671875" style="696" customWidth="1"/>
    <col min="9499" max="9499" width="5.5546875" style="696" customWidth="1"/>
    <col min="9500" max="9500" width="7.5546875" style="696" customWidth="1"/>
    <col min="9501" max="9501" width="4.88671875" style="696" customWidth="1"/>
    <col min="9502" max="9502" width="10" style="696" customWidth="1"/>
    <col min="9503" max="9503" width="5.44140625" style="696" customWidth="1"/>
    <col min="9504" max="9504" width="7.33203125" style="696" customWidth="1"/>
    <col min="9505" max="9505" width="5.88671875" style="696" customWidth="1"/>
    <col min="9506" max="9737" width="9.109375" style="696"/>
    <col min="9738" max="9738" width="7" style="696" customWidth="1"/>
    <col min="9739" max="9739" width="41.109375" style="696" customWidth="1"/>
    <col min="9740" max="9740" width="21.88671875" style="696" customWidth="1"/>
    <col min="9741" max="9741" width="15.6640625" style="696" customWidth="1"/>
    <col min="9742" max="9742" width="8.33203125" style="696" customWidth="1"/>
    <col min="9743" max="9743" width="5.33203125" style="696" customWidth="1"/>
    <col min="9744" max="9744" width="7" style="696" customWidth="1"/>
    <col min="9745" max="9745" width="5.44140625" style="696" customWidth="1"/>
    <col min="9746" max="9746" width="11.6640625" style="696" customWidth="1"/>
    <col min="9747" max="9747" width="4.33203125" style="696" customWidth="1"/>
    <col min="9748" max="9748" width="7" style="696" customWidth="1"/>
    <col min="9749" max="9749" width="4.44140625" style="696" customWidth="1"/>
    <col min="9750" max="9750" width="7.5546875" style="696" customWidth="1"/>
    <col min="9751" max="9751" width="4.5546875" style="696" customWidth="1"/>
    <col min="9752" max="9752" width="6.88671875" style="696" customWidth="1"/>
    <col min="9753" max="9753" width="4.5546875" style="696" customWidth="1"/>
    <col min="9754" max="9754" width="7.88671875" style="696" customWidth="1"/>
    <col min="9755" max="9755" width="5.5546875" style="696" customWidth="1"/>
    <col min="9756" max="9756" width="7.5546875" style="696" customWidth="1"/>
    <col min="9757" max="9757" width="4.88671875" style="696" customWidth="1"/>
    <col min="9758" max="9758" width="10" style="696" customWidth="1"/>
    <col min="9759" max="9759" width="5.44140625" style="696" customWidth="1"/>
    <col min="9760" max="9760" width="7.33203125" style="696" customWidth="1"/>
    <col min="9761" max="9761" width="5.88671875" style="696" customWidth="1"/>
    <col min="9762" max="9993" width="9.109375" style="696"/>
    <col min="9994" max="9994" width="7" style="696" customWidth="1"/>
    <col min="9995" max="9995" width="41.109375" style="696" customWidth="1"/>
    <col min="9996" max="9996" width="21.88671875" style="696" customWidth="1"/>
    <col min="9997" max="9997" width="15.6640625" style="696" customWidth="1"/>
    <col min="9998" max="9998" width="8.33203125" style="696" customWidth="1"/>
    <col min="9999" max="9999" width="5.33203125" style="696" customWidth="1"/>
    <col min="10000" max="10000" width="7" style="696" customWidth="1"/>
    <col min="10001" max="10001" width="5.44140625" style="696" customWidth="1"/>
    <col min="10002" max="10002" width="11.6640625" style="696" customWidth="1"/>
    <col min="10003" max="10003" width="4.33203125" style="696" customWidth="1"/>
    <col min="10004" max="10004" width="7" style="696" customWidth="1"/>
    <col min="10005" max="10005" width="4.44140625" style="696" customWidth="1"/>
    <col min="10006" max="10006" width="7.5546875" style="696" customWidth="1"/>
    <col min="10007" max="10007" width="4.5546875" style="696" customWidth="1"/>
    <col min="10008" max="10008" width="6.88671875" style="696" customWidth="1"/>
    <col min="10009" max="10009" width="4.5546875" style="696" customWidth="1"/>
    <col min="10010" max="10010" width="7.88671875" style="696" customWidth="1"/>
    <col min="10011" max="10011" width="5.5546875" style="696" customWidth="1"/>
    <col min="10012" max="10012" width="7.5546875" style="696" customWidth="1"/>
    <col min="10013" max="10013" width="4.88671875" style="696" customWidth="1"/>
    <col min="10014" max="10014" width="10" style="696" customWidth="1"/>
    <col min="10015" max="10015" width="5.44140625" style="696" customWidth="1"/>
    <col min="10016" max="10016" width="7.33203125" style="696" customWidth="1"/>
    <col min="10017" max="10017" width="5.88671875" style="696" customWidth="1"/>
    <col min="10018" max="10249" width="9.109375" style="696"/>
    <col min="10250" max="10250" width="7" style="696" customWidth="1"/>
    <col min="10251" max="10251" width="41.109375" style="696" customWidth="1"/>
    <col min="10252" max="10252" width="21.88671875" style="696" customWidth="1"/>
    <col min="10253" max="10253" width="15.6640625" style="696" customWidth="1"/>
    <col min="10254" max="10254" width="8.33203125" style="696" customWidth="1"/>
    <col min="10255" max="10255" width="5.33203125" style="696" customWidth="1"/>
    <col min="10256" max="10256" width="7" style="696" customWidth="1"/>
    <col min="10257" max="10257" width="5.44140625" style="696" customWidth="1"/>
    <col min="10258" max="10258" width="11.6640625" style="696" customWidth="1"/>
    <col min="10259" max="10259" width="4.33203125" style="696" customWidth="1"/>
    <col min="10260" max="10260" width="7" style="696" customWidth="1"/>
    <col min="10261" max="10261" width="4.44140625" style="696" customWidth="1"/>
    <col min="10262" max="10262" width="7.5546875" style="696" customWidth="1"/>
    <col min="10263" max="10263" width="4.5546875" style="696" customWidth="1"/>
    <col min="10264" max="10264" width="6.88671875" style="696" customWidth="1"/>
    <col min="10265" max="10265" width="4.5546875" style="696" customWidth="1"/>
    <col min="10266" max="10266" width="7.88671875" style="696" customWidth="1"/>
    <col min="10267" max="10267" width="5.5546875" style="696" customWidth="1"/>
    <col min="10268" max="10268" width="7.5546875" style="696" customWidth="1"/>
    <col min="10269" max="10269" width="4.88671875" style="696" customWidth="1"/>
    <col min="10270" max="10270" width="10" style="696" customWidth="1"/>
    <col min="10271" max="10271" width="5.44140625" style="696" customWidth="1"/>
    <col min="10272" max="10272" width="7.33203125" style="696" customWidth="1"/>
    <col min="10273" max="10273" width="5.88671875" style="696" customWidth="1"/>
    <col min="10274" max="10505" width="9.109375" style="696"/>
    <col min="10506" max="10506" width="7" style="696" customWidth="1"/>
    <col min="10507" max="10507" width="41.109375" style="696" customWidth="1"/>
    <col min="10508" max="10508" width="21.88671875" style="696" customWidth="1"/>
    <col min="10509" max="10509" width="15.6640625" style="696" customWidth="1"/>
    <col min="10510" max="10510" width="8.33203125" style="696" customWidth="1"/>
    <col min="10511" max="10511" width="5.33203125" style="696" customWidth="1"/>
    <col min="10512" max="10512" width="7" style="696" customWidth="1"/>
    <col min="10513" max="10513" width="5.44140625" style="696" customWidth="1"/>
    <col min="10514" max="10514" width="11.6640625" style="696" customWidth="1"/>
    <col min="10515" max="10515" width="4.33203125" style="696" customWidth="1"/>
    <col min="10516" max="10516" width="7" style="696" customWidth="1"/>
    <col min="10517" max="10517" width="4.44140625" style="696" customWidth="1"/>
    <col min="10518" max="10518" width="7.5546875" style="696" customWidth="1"/>
    <col min="10519" max="10519" width="4.5546875" style="696" customWidth="1"/>
    <col min="10520" max="10520" width="6.88671875" style="696" customWidth="1"/>
    <col min="10521" max="10521" width="4.5546875" style="696" customWidth="1"/>
    <col min="10522" max="10522" width="7.88671875" style="696" customWidth="1"/>
    <col min="10523" max="10523" width="5.5546875" style="696" customWidth="1"/>
    <col min="10524" max="10524" width="7.5546875" style="696" customWidth="1"/>
    <col min="10525" max="10525" width="4.88671875" style="696" customWidth="1"/>
    <col min="10526" max="10526" width="10" style="696" customWidth="1"/>
    <col min="10527" max="10527" width="5.44140625" style="696" customWidth="1"/>
    <col min="10528" max="10528" width="7.33203125" style="696" customWidth="1"/>
    <col min="10529" max="10529" width="5.88671875" style="696" customWidth="1"/>
    <col min="10530" max="10761" width="9.109375" style="696"/>
    <col min="10762" max="10762" width="7" style="696" customWidth="1"/>
    <col min="10763" max="10763" width="41.109375" style="696" customWidth="1"/>
    <col min="10764" max="10764" width="21.88671875" style="696" customWidth="1"/>
    <col min="10765" max="10765" width="15.6640625" style="696" customWidth="1"/>
    <col min="10766" max="10766" width="8.33203125" style="696" customWidth="1"/>
    <col min="10767" max="10767" width="5.33203125" style="696" customWidth="1"/>
    <col min="10768" max="10768" width="7" style="696" customWidth="1"/>
    <col min="10769" max="10769" width="5.44140625" style="696" customWidth="1"/>
    <col min="10770" max="10770" width="11.6640625" style="696" customWidth="1"/>
    <col min="10771" max="10771" width="4.33203125" style="696" customWidth="1"/>
    <col min="10772" max="10772" width="7" style="696" customWidth="1"/>
    <col min="10773" max="10773" width="4.44140625" style="696" customWidth="1"/>
    <col min="10774" max="10774" width="7.5546875" style="696" customWidth="1"/>
    <col min="10775" max="10775" width="4.5546875" style="696" customWidth="1"/>
    <col min="10776" max="10776" width="6.88671875" style="696" customWidth="1"/>
    <col min="10777" max="10777" width="4.5546875" style="696" customWidth="1"/>
    <col min="10778" max="10778" width="7.88671875" style="696" customWidth="1"/>
    <col min="10779" max="10779" width="5.5546875" style="696" customWidth="1"/>
    <col min="10780" max="10780" width="7.5546875" style="696" customWidth="1"/>
    <col min="10781" max="10781" width="4.88671875" style="696" customWidth="1"/>
    <col min="10782" max="10782" width="10" style="696" customWidth="1"/>
    <col min="10783" max="10783" width="5.44140625" style="696" customWidth="1"/>
    <col min="10784" max="10784" width="7.33203125" style="696" customWidth="1"/>
    <col min="10785" max="10785" width="5.88671875" style="696" customWidth="1"/>
    <col min="10786" max="11017" width="9.109375" style="696"/>
    <col min="11018" max="11018" width="7" style="696" customWidth="1"/>
    <col min="11019" max="11019" width="41.109375" style="696" customWidth="1"/>
    <col min="11020" max="11020" width="21.88671875" style="696" customWidth="1"/>
    <col min="11021" max="11021" width="15.6640625" style="696" customWidth="1"/>
    <col min="11022" max="11022" width="8.33203125" style="696" customWidth="1"/>
    <col min="11023" max="11023" width="5.33203125" style="696" customWidth="1"/>
    <col min="11024" max="11024" width="7" style="696" customWidth="1"/>
    <col min="11025" max="11025" width="5.44140625" style="696" customWidth="1"/>
    <col min="11026" max="11026" width="11.6640625" style="696" customWidth="1"/>
    <col min="11027" max="11027" width="4.33203125" style="696" customWidth="1"/>
    <col min="11028" max="11028" width="7" style="696" customWidth="1"/>
    <col min="11029" max="11029" width="4.44140625" style="696" customWidth="1"/>
    <col min="11030" max="11030" width="7.5546875" style="696" customWidth="1"/>
    <col min="11031" max="11031" width="4.5546875" style="696" customWidth="1"/>
    <col min="11032" max="11032" width="6.88671875" style="696" customWidth="1"/>
    <col min="11033" max="11033" width="4.5546875" style="696" customWidth="1"/>
    <col min="11034" max="11034" width="7.88671875" style="696" customWidth="1"/>
    <col min="11035" max="11035" width="5.5546875" style="696" customWidth="1"/>
    <col min="11036" max="11036" width="7.5546875" style="696" customWidth="1"/>
    <col min="11037" max="11037" width="4.88671875" style="696" customWidth="1"/>
    <col min="11038" max="11038" width="10" style="696" customWidth="1"/>
    <col min="11039" max="11039" width="5.44140625" style="696" customWidth="1"/>
    <col min="11040" max="11040" width="7.33203125" style="696" customWidth="1"/>
    <col min="11041" max="11041" width="5.88671875" style="696" customWidth="1"/>
    <col min="11042" max="11273" width="9.109375" style="696"/>
    <col min="11274" max="11274" width="7" style="696" customWidth="1"/>
    <col min="11275" max="11275" width="41.109375" style="696" customWidth="1"/>
    <col min="11276" max="11276" width="21.88671875" style="696" customWidth="1"/>
    <col min="11277" max="11277" width="15.6640625" style="696" customWidth="1"/>
    <col min="11278" max="11278" width="8.33203125" style="696" customWidth="1"/>
    <col min="11279" max="11279" width="5.33203125" style="696" customWidth="1"/>
    <col min="11280" max="11280" width="7" style="696" customWidth="1"/>
    <col min="11281" max="11281" width="5.44140625" style="696" customWidth="1"/>
    <col min="11282" max="11282" width="11.6640625" style="696" customWidth="1"/>
    <col min="11283" max="11283" width="4.33203125" style="696" customWidth="1"/>
    <col min="11284" max="11284" width="7" style="696" customWidth="1"/>
    <col min="11285" max="11285" width="4.44140625" style="696" customWidth="1"/>
    <col min="11286" max="11286" width="7.5546875" style="696" customWidth="1"/>
    <col min="11287" max="11287" width="4.5546875" style="696" customWidth="1"/>
    <col min="11288" max="11288" width="6.88671875" style="696" customWidth="1"/>
    <col min="11289" max="11289" width="4.5546875" style="696" customWidth="1"/>
    <col min="11290" max="11290" width="7.88671875" style="696" customWidth="1"/>
    <col min="11291" max="11291" width="5.5546875" style="696" customWidth="1"/>
    <col min="11292" max="11292" width="7.5546875" style="696" customWidth="1"/>
    <col min="11293" max="11293" width="4.88671875" style="696" customWidth="1"/>
    <col min="11294" max="11294" width="10" style="696" customWidth="1"/>
    <col min="11295" max="11295" width="5.44140625" style="696" customWidth="1"/>
    <col min="11296" max="11296" width="7.33203125" style="696" customWidth="1"/>
    <col min="11297" max="11297" width="5.88671875" style="696" customWidth="1"/>
    <col min="11298" max="11529" width="9.109375" style="696"/>
    <col min="11530" max="11530" width="7" style="696" customWidth="1"/>
    <col min="11531" max="11531" width="41.109375" style="696" customWidth="1"/>
    <col min="11532" max="11532" width="21.88671875" style="696" customWidth="1"/>
    <col min="11533" max="11533" width="15.6640625" style="696" customWidth="1"/>
    <col min="11534" max="11534" width="8.33203125" style="696" customWidth="1"/>
    <col min="11535" max="11535" width="5.33203125" style="696" customWidth="1"/>
    <col min="11536" max="11536" width="7" style="696" customWidth="1"/>
    <col min="11537" max="11537" width="5.44140625" style="696" customWidth="1"/>
    <col min="11538" max="11538" width="11.6640625" style="696" customWidth="1"/>
    <col min="11539" max="11539" width="4.33203125" style="696" customWidth="1"/>
    <col min="11540" max="11540" width="7" style="696" customWidth="1"/>
    <col min="11541" max="11541" width="4.44140625" style="696" customWidth="1"/>
    <col min="11542" max="11542" width="7.5546875" style="696" customWidth="1"/>
    <col min="11543" max="11543" width="4.5546875" style="696" customWidth="1"/>
    <col min="11544" max="11544" width="6.88671875" style="696" customWidth="1"/>
    <col min="11545" max="11545" width="4.5546875" style="696" customWidth="1"/>
    <col min="11546" max="11546" width="7.88671875" style="696" customWidth="1"/>
    <col min="11547" max="11547" width="5.5546875" style="696" customWidth="1"/>
    <col min="11548" max="11548" width="7.5546875" style="696" customWidth="1"/>
    <col min="11549" max="11549" width="4.88671875" style="696" customWidth="1"/>
    <col min="11550" max="11550" width="10" style="696" customWidth="1"/>
    <col min="11551" max="11551" width="5.44140625" style="696" customWidth="1"/>
    <col min="11552" max="11552" width="7.33203125" style="696" customWidth="1"/>
    <col min="11553" max="11553" width="5.88671875" style="696" customWidth="1"/>
    <col min="11554" max="11785" width="9.109375" style="696"/>
    <col min="11786" max="11786" width="7" style="696" customWidth="1"/>
    <col min="11787" max="11787" width="41.109375" style="696" customWidth="1"/>
    <col min="11788" max="11788" width="21.88671875" style="696" customWidth="1"/>
    <col min="11789" max="11789" width="15.6640625" style="696" customWidth="1"/>
    <col min="11790" max="11790" width="8.33203125" style="696" customWidth="1"/>
    <col min="11791" max="11791" width="5.33203125" style="696" customWidth="1"/>
    <col min="11792" max="11792" width="7" style="696" customWidth="1"/>
    <col min="11793" max="11793" width="5.44140625" style="696" customWidth="1"/>
    <col min="11794" max="11794" width="11.6640625" style="696" customWidth="1"/>
    <col min="11795" max="11795" width="4.33203125" style="696" customWidth="1"/>
    <col min="11796" max="11796" width="7" style="696" customWidth="1"/>
    <col min="11797" max="11797" width="4.44140625" style="696" customWidth="1"/>
    <col min="11798" max="11798" width="7.5546875" style="696" customWidth="1"/>
    <col min="11799" max="11799" width="4.5546875" style="696" customWidth="1"/>
    <col min="11800" max="11800" width="6.88671875" style="696" customWidth="1"/>
    <col min="11801" max="11801" width="4.5546875" style="696" customWidth="1"/>
    <col min="11802" max="11802" width="7.88671875" style="696" customWidth="1"/>
    <col min="11803" max="11803" width="5.5546875" style="696" customWidth="1"/>
    <col min="11804" max="11804" width="7.5546875" style="696" customWidth="1"/>
    <col min="11805" max="11805" width="4.88671875" style="696" customWidth="1"/>
    <col min="11806" max="11806" width="10" style="696" customWidth="1"/>
    <col min="11807" max="11807" width="5.44140625" style="696" customWidth="1"/>
    <col min="11808" max="11808" width="7.33203125" style="696" customWidth="1"/>
    <col min="11809" max="11809" width="5.88671875" style="696" customWidth="1"/>
    <col min="11810" max="12041" width="9.109375" style="696"/>
    <col min="12042" max="12042" width="7" style="696" customWidth="1"/>
    <col min="12043" max="12043" width="41.109375" style="696" customWidth="1"/>
    <col min="12044" max="12044" width="21.88671875" style="696" customWidth="1"/>
    <col min="12045" max="12045" width="15.6640625" style="696" customWidth="1"/>
    <col min="12046" max="12046" width="8.33203125" style="696" customWidth="1"/>
    <col min="12047" max="12047" width="5.33203125" style="696" customWidth="1"/>
    <col min="12048" max="12048" width="7" style="696" customWidth="1"/>
    <col min="12049" max="12049" width="5.44140625" style="696" customWidth="1"/>
    <col min="12050" max="12050" width="11.6640625" style="696" customWidth="1"/>
    <col min="12051" max="12051" width="4.33203125" style="696" customWidth="1"/>
    <col min="12052" max="12052" width="7" style="696" customWidth="1"/>
    <col min="12053" max="12053" width="4.44140625" style="696" customWidth="1"/>
    <col min="12054" max="12054" width="7.5546875" style="696" customWidth="1"/>
    <col min="12055" max="12055" width="4.5546875" style="696" customWidth="1"/>
    <col min="12056" max="12056" width="6.88671875" style="696" customWidth="1"/>
    <col min="12057" max="12057" width="4.5546875" style="696" customWidth="1"/>
    <col min="12058" max="12058" width="7.88671875" style="696" customWidth="1"/>
    <col min="12059" max="12059" width="5.5546875" style="696" customWidth="1"/>
    <col min="12060" max="12060" width="7.5546875" style="696" customWidth="1"/>
    <col min="12061" max="12061" width="4.88671875" style="696" customWidth="1"/>
    <col min="12062" max="12062" width="10" style="696" customWidth="1"/>
    <col min="12063" max="12063" width="5.44140625" style="696" customWidth="1"/>
    <col min="12064" max="12064" width="7.33203125" style="696" customWidth="1"/>
    <col min="12065" max="12065" width="5.88671875" style="696" customWidth="1"/>
    <col min="12066" max="12297" width="9.109375" style="696"/>
    <col min="12298" max="12298" width="7" style="696" customWidth="1"/>
    <col min="12299" max="12299" width="41.109375" style="696" customWidth="1"/>
    <col min="12300" max="12300" width="21.88671875" style="696" customWidth="1"/>
    <col min="12301" max="12301" width="15.6640625" style="696" customWidth="1"/>
    <col min="12302" max="12302" width="8.33203125" style="696" customWidth="1"/>
    <col min="12303" max="12303" width="5.33203125" style="696" customWidth="1"/>
    <col min="12304" max="12304" width="7" style="696" customWidth="1"/>
    <col min="12305" max="12305" width="5.44140625" style="696" customWidth="1"/>
    <col min="12306" max="12306" width="11.6640625" style="696" customWidth="1"/>
    <col min="12307" max="12307" width="4.33203125" style="696" customWidth="1"/>
    <col min="12308" max="12308" width="7" style="696" customWidth="1"/>
    <col min="12309" max="12309" width="4.44140625" style="696" customWidth="1"/>
    <col min="12310" max="12310" width="7.5546875" style="696" customWidth="1"/>
    <col min="12311" max="12311" width="4.5546875" style="696" customWidth="1"/>
    <col min="12312" max="12312" width="6.88671875" style="696" customWidth="1"/>
    <col min="12313" max="12313" width="4.5546875" style="696" customWidth="1"/>
    <col min="12314" max="12314" width="7.88671875" style="696" customWidth="1"/>
    <col min="12315" max="12315" width="5.5546875" style="696" customWidth="1"/>
    <col min="12316" max="12316" width="7.5546875" style="696" customWidth="1"/>
    <col min="12317" max="12317" width="4.88671875" style="696" customWidth="1"/>
    <col min="12318" max="12318" width="10" style="696" customWidth="1"/>
    <col min="12319" max="12319" width="5.44140625" style="696" customWidth="1"/>
    <col min="12320" max="12320" width="7.33203125" style="696" customWidth="1"/>
    <col min="12321" max="12321" width="5.88671875" style="696" customWidth="1"/>
    <col min="12322" max="12553" width="9.109375" style="696"/>
    <col min="12554" max="12554" width="7" style="696" customWidth="1"/>
    <col min="12555" max="12555" width="41.109375" style="696" customWidth="1"/>
    <col min="12556" max="12556" width="21.88671875" style="696" customWidth="1"/>
    <col min="12557" max="12557" width="15.6640625" style="696" customWidth="1"/>
    <col min="12558" max="12558" width="8.33203125" style="696" customWidth="1"/>
    <col min="12559" max="12559" width="5.33203125" style="696" customWidth="1"/>
    <col min="12560" max="12560" width="7" style="696" customWidth="1"/>
    <col min="12561" max="12561" width="5.44140625" style="696" customWidth="1"/>
    <col min="12562" max="12562" width="11.6640625" style="696" customWidth="1"/>
    <col min="12563" max="12563" width="4.33203125" style="696" customWidth="1"/>
    <col min="12564" max="12564" width="7" style="696" customWidth="1"/>
    <col min="12565" max="12565" width="4.44140625" style="696" customWidth="1"/>
    <col min="12566" max="12566" width="7.5546875" style="696" customWidth="1"/>
    <col min="12567" max="12567" width="4.5546875" style="696" customWidth="1"/>
    <col min="12568" max="12568" width="6.88671875" style="696" customWidth="1"/>
    <col min="12569" max="12569" width="4.5546875" style="696" customWidth="1"/>
    <col min="12570" max="12570" width="7.88671875" style="696" customWidth="1"/>
    <col min="12571" max="12571" width="5.5546875" style="696" customWidth="1"/>
    <col min="12572" max="12572" width="7.5546875" style="696" customWidth="1"/>
    <col min="12573" max="12573" width="4.88671875" style="696" customWidth="1"/>
    <col min="12574" max="12574" width="10" style="696" customWidth="1"/>
    <col min="12575" max="12575" width="5.44140625" style="696" customWidth="1"/>
    <col min="12576" max="12576" width="7.33203125" style="696" customWidth="1"/>
    <col min="12577" max="12577" width="5.88671875" style="696" customWidth="1"/>
    <col min="12578" max="12809" width="9.109375" style="696"/>
    <col min="12810" max="12810" width="7" style="696" customWidth="1"/>
    <col min="12811" max="12811" width="41.109375" style="696" customWidth="1"/>
    <col min="12812" max="12812" width="21.88671875" style="696" customWidth="1"/>
    <col min="12813" max="12813" width="15.6640625" style="696" customWidth="1"/>
    <col min="12814" max="12814" width="8.33203125" style="696" customWidth="1"/>
    <col min="12815" max="12815" width="5.33203125" style="696" customWidth="1"/>
    <col min="12816" max="12816" width="7" style="696" customWidth="1"/>
    <col min="12817" max="12817" width="5.44140625" style="696" customWidth="1"/>
    <col min="12818" max="12818" width="11.6640625" style="696" customWidth="1"/>
    <col min="12819" max="12819" width="4.33203125" style="696" customWidth="1"/>
    <col min="12820" max="12820" width="7" style="696" customWidth="1"/>
    <col min="12821" max="12821" width="4.44140625" style="696" customWidth="1"/>
    <col min="12822" max="12822" width="7.5546875" style="696" customWidth="1"/>
    <col min="12823" max="12823" width="4.5546875" style="696" customWidth="1"/>
    <col min="12824" max="12824" width="6.88671875" style="696" customWidth="1"/>
    <col min="12825" max="12825" width="4.5546875" style="696" customWidth="1"/>
    <col min="12826" max="12826" width="7.88671875" style="696" customWidth="1"/>
    <col min="12827" max="12827" width="5.5546875" style="696" customWidth="1"/>
    <col min="12828" max="12828" width="7.5546875" style="696" customWidth="1"/>
    <col min="12829" max="12829" width="4.88671875" style="696" customWidth="1"/>
    <col min="12830" max="12830" width="10" style="696" customWidth="1"/>
    <col min="12831" max="12831" width="5.44140625" style="696" customWidth="1"/>
    <col min="12832" max="12832" width="7.33203125" style="696" customWidth="1"/>
    <col min="12833" max="12833" width="5.88671875" style="696" customWidth="1"/>
    <col min="12834" max="13065" width="9.109375" style="696"/>
    <col min="13066" max="13066" width="7" style="696" customWidth="1"/>
    <col min="13067" max="13067" width="41.109375" style="696" customWidth="1"/>
    <col min="13068" max="13068" width="21.88671875" style="696" customWidth="1"/>
    <col min="13069" max="13069" width="15.6640625" style="696" customWidth="1"/>
    <col min="13070" max="13070" width="8.33203125" style="696" customWidth="1"/>
    <col min="13071" max="13071" width="5.33203125" style="696" customWidth="1"/>
    <col min="13072" max="13072" width="7" style="696" customWidth="1"/>
    <col min="13073" max="13073" width="5.44140625" style="696" customWidth="1"/>
    <col min="13074" max="13074" width="11.6640625" style="696" customWidth="1"/>
    <col min="13075" max="13075" width="4.33203125" style="696" customWidth="1"/>
    <col min="13076" max="13076" width="7" style="696" customWidth="1"/>
    <col min="13077" max="13077" width="4.44140625" style="696" customWidth="1"/>
    <col min="13078" max="13078" width="7.5546875" style="696" customWidth="1"/>
    <col min="13079" max="13079" width="4.5546875" style="696" customWidth="1"/>
    <col min="13080" max="13080" width="6.88671875" style="696" customWidth="1"/>
    <col min="13081" max="13081" width="4.5546875" style="696" customWidth="1"/>
    <col min="13082" max="13082" width="7.88671875" style="696" customWidth="1"/>
    <col min="13083" max="13083" width="5.5546875" style="696" customWidth="1"/>
    <col min="13084" max="13084" width="7.5546875" style="696" customWidth="1"/>
    <col min="13085" max="13085" width="4.88671875" style="696" customWidth="1"/>
    <col min="13086" max="13086" width="10" style="696" customWidth="1"/>
    <col min="13087" max="13087" width="5.44140625" style="696" customWidth="1"/>
    <col min="13088" max="13088" width="7.33203125" style="696" customWidth="1"/>
    <col min="13089" max="13089" width="5.88671875" style="696" customWidth="1"/>
    <col min="13090" max="13321" width="9.109375" style="696"/>
    <col min="13322" max="13322" width="7" style="696" customWidth="1"/>
    <col min="13323" max="13323" width="41.109375" style="696" customWidth="1"/>
    <col min="13324" max="13324" width="21.88671875" style="696" customWidth="1"/>
    <col min="13325" max="13325" width="15.6640625" style="696" customWidth="1"/>
    <col min="13326" max="13326" width="8.33203125" style="696" customWidth="1"/>
    <col min="13327" max="13327" width="5.33203125" style="696" customWidth="1"/>
    <col min="13328" max="13328" width="7" style="696" customWidth="1"/>
    <col min="13329" max="13329" width="5.44140625" style="696" customWidth="1"/>
    <col min="13330" max="13330" width="11.6640625" style="696" customWidth="1"/>
    <col min="13331" max="13331" width="4.33203125" style="696" customWidth="1"/>
    <col min="13332" max="13332" width="7" style="696" customWidth="1"/>
    <col min="13333" max="13333" width="4.44140625" style="696" customWidth="1"/>
    <col min="13334" max="13334" width="7.5546875" style="696" customWidth="1"/>
    <col min="13335" max="13335" width="4.5546875" style="696" customWidth="1"/>
    <col min="13336" max="13336" width="6.88671875" style="696" customWidth="1"/>
    <col min="13337" max="13337" width="4.5546875" style="696" customWidth="1"/>
    <col min="13338" max="13338" width="7.88671875" style="696" customWidth="1"/>
    <col min="13339" max="13339" width="5.5546875" style="696" customWidth="1"/>
    <col min="13340" max="13340" width="7.5546875" style="696" customWidth="1"/>
    <col min="13341" max="13341" width="4.88671875" style="696" customWidth="1"/>
    <col min="13342" max="13342" width="10" style="696" customWidth="1"/>
    <col min="13343" max="13343" width="5.44140625" style="696" customWidth="1"/>
    <col min="13344" max="13344" width="7.33203125" style="696" customWidth="1"/>
    <col min="13345" max="13345" width="5.88671875" style="696" customWidth="1"/>
    <col min="13346" max="13577" width="9.109375" style="696"/>
    <col min="13578" max="13578" width="7" style="696" customWidth="1"/>
    <col min="13579" max="13579" width="41.109375" style="696" customWidth="1"/>
    <col min="13580" max="13580" width="21.88671875" style="696" customWidth="1"/>
    <col min="13581" max="13581" width="15.6640625" style="696" customWidth="1"/>
    <col min="13582" max="13582" width="8.33203125" style="696" customWidth="1"/>
    <col min="13583" max="13583" width="5.33203125" style="696" customWidth="1"/>
    <col min="13584" max="13584" width="7" style="696" customWidth="1"/>
    <col min="13585" max="13585" width="5.44140625" style="696" customWidth="1"/>
    <col min="13586" max="13586" width="11.6640625" style="696" customWidth="1"/>
    <col min="13587" max="13587" width="4.33203125" style="696" customWidth="1"/>
    <col min="13588" max="13588" width="7" style="696" customWidth="1"/>
    <col min="13589" max="13589" width="4.44140625" style="696" customWidth="1"/>
    <col min="13590" max="13590" width="7.5546875" style="696" customWidth="1"/>
    <col min="13591" max="13591" width="4.5546875" style="696" customWidth="1"/>
    <col min="13592" max="13592" width="6.88671875" style="696" customWidth="1"/>
    <col min="13593" max="13593" width="4.5546875" style="696" customWidth="1"/>
    <col min="13594" max="13594" width="7.88671875" style="696" customWidth="1"/>
    <col min="13595" max="13595" width="5.5546875" style="696" customWidth="1"/>
    <col min="13596" max="13596" width="7.5546875" style="696" customWidth="1"/>
    <col min="13597" max="13597" width="4.88671875" style="696" customWidth="1"/>
    <col min="13598" max="13598" width="10" style="696" customWidth="1"/>
    <col min="13599" max="13599" width="5.44140625" style="696" customWidth="1"/>
    <col min="13600" max="13600" width="7.33203125" style="696" customWidth="1"/>
    <col min="13601" max="13601" width="5.88671875" style="696" customWidth="1"/>
    <col min="13602" max="13833" width="9.109375" style="696"/>
    <col min="13834" max="13834" width="7" style="696" customWidth="1"/>
    <col min="13835" max="13835" width="41.109375" style="696" customWidth="1"/>
    <col min="13836" max="13836" width="21.88671875" style="696" customWidth="1"/>
    <col min="13837" max="13837" width="15.6640625" style="696" customWidth="1"/>
    <col min="13838" max="13838" width="8.33203125" style="696" customWidth="1"/>
    <col min="13839" max="13839" width="5.33203125" style="696" customWidth="1"/>
    <col min="13840" max="13840" width="7" style="696" customWidth="1"/>
    <col min="13841" max="13841" width="5.44140625" style="696" customWidth="1"/>
    <col min="13842" max="13842" width="11.6640625" style="696" customWidth="1"/>
    <col min="13843" max="13843" width="4.33203125" style="696" customWidth="1"/>
    <col min="13844" max="13844" width="7" style="696" customWidth="1"/>
    <col min="13845" max="13845" width="4.44140625" style="696" customWidth="1"/>
    <col min="13846" max="13846" width="7.5546875" style="696" customWidth="1"/>
    <col min="13847" max="13847" width="4.5546875" style="696" customWidth="1"/>
    <col min="13848" max="13848" width="6.88671875" style="696" customWidth="1"/>
    <col min="13849" max="13849" width="4.5546875" style="696" customWidth="1"/>
    <col min="13850" max="13850" width="7.88671875" style="696" customWidth="1"/>
    <col min="13851" max="13851" width="5.5546875" style="696" customWidth="1"/>
    <col min="13852" max="13852" width="7.5546875" style="696" customWidth="1"/>
    <col min="13853" max="13853" width="4.88671875" style="696" customWidth="1"/>
    <col min="13854" max="13854" width="10" style="696" customWidth="1"/>
    <col min="13855" max="13855" width="5.44140625" style="696" customWidth="1"/>
    <col min="13856" max="13856" width="7.33203125" style="696" customWidth="1"/>
    <col min="13857" max="13857" width="5.88671875" style="696" customWidth="1"/>
    <col min="13858" max="14089" width="9.109375" style="696"/>
    <col min="14090" max="14090" width="7" style="696" customWidth="1"/>
    <col min="14091" max="14091" width="41.109375" style="696" customWidth="1"/>
    <col min="14092" max="14092" width="21.88671875" style="696" customWidth="1"/>
    <col min="14093" max="14093" width="15.6640625" style="696" customWidth="1"/>
    <col min="14094" max="14094" width="8.33203125" style="696" customWidth="1"/>
    <col min="14095" max="14095" width="5.33203125" style="696" customWidth="1"/>
    <col min="14096" max="14096" width="7" style="696" customWidth="1"/>
    <col min="14097" max="14097" width="5.44140625" style="696" customWidth="1"/>
    <col min="14098" max="14098" width="11.6640625" style="696" customWidth="1"/>
    <col min="14099" max="14099" width="4.33203125" style="696" customWidth="1"/>
    <col min="14100" max="14100" width="7" style="696" customWidth="1"/>
    <col min="14101" max="14101" width="4.44140625" style="696" customWidth="1"/>
    <col min="14102" max="14102" width="7.5546875" style="696" customWidth="1"/>
    <col min="14103" max="14103" width="4.5546875" style="696" customWidth="1"/>
    <col min="14104" max="14104" width="6.88671875" style="696" customWidth="1"/>
    <col min="14105" max="14105" width="4.5546875" style="696" customWidth="1"/>
    <col min="14106" max="14106" width="7.88671875" style="696" customWidth="1"/>
    <col min="14107" max="14107" width="5.5546875" style="696" customWidth="1"/>
    <col min="14108" max="14108" width="7.5546875" style="696" customWidth="1"/>
    <col min="14109" max="14109" width="4.88671875" style="696" customWidth="1"/>
    <col min="14110" max="14110" width="10" style="696" customWidth="1"/>
    <col min="14111" max="14111" width="5.44140625" style="696" customWidth="1"/>
    <col min="14112" max="14112" width="7.33203125" style="696" customWidth="1"/>
    <col min="14113" max="14113" width="5.88671875" style="696" customWidth="1"/>
    <col min="14114" max="14345" width="9.109375" style="696"/>
    <col min="14346" max="14346" width="7" style="696" customWidth="1"/>
    <col min="14347" max="14347" width="41.109375" style="696" customWidth="1"/>
    <col min="14348" max="14348" width="21.88671875" style="696" customWidth="1"/>
    <col min="14349" max="14349" width="15.6640625" style="696" customWidth="1"/>
    <col min="14350" max="14350" width="8.33203125" style="696" customWidth="1"/>
    <col min="14351" max="14351" width="5.33203125" style="696" customWidth="1"/>
    <col min="14352" max="14352" width="7" style="696" customWidth="1"/>
    <col min="14353" max="14353" width="5.44140625" style="696" customWidth="1"/>
    <col min="14354" max="14354" width="11.6640625" style="696" customWidth="1"/>
    <col min="14355" max="14355" width="4.33203125" style="696" customWidth="1"/>
    <col min="14356" max="14356" width="7" style="696" customWidth="1"/>
    <col min="14357" max="14357" width="4.44140625" style="696" customWidth="1"/>
    <col min="14358" max="14358" width="7.5546875" style="696" customWidth="1"/>
    <col min="14359" max="14359" width="4.5546875" style="696" customWidth="1"/>
    <col min="14360" max="14360" width="6.88671875" style="696" customWidth="1"/>
    <col min="14361" max="14361" width="4.5546875" style="696" customWidth="1"/>
    <col min="14362" max="14362" width="7.88671875" style="696" customWidth="1"/>
    <col min="14363" max="14363" width="5.5546875" style="696" customWidth="1"/>
    <col min="14364" max="14364" width="7.5546875" style="696" customWidth="1"/>
    <col min="14365" max="14365" width="4.88671875" style="696" customWidth="1"/>
    <col min="14366" max="14366" width="10" style="696" customWidth="1"/>
    <col min="14367" max="14367" width="5.44140625" style="696" customWidth="1"/>
    <col min="14368" max="14368" width="7.33203125" style="696" customWidth="1"/>
    <col min="14369" max="14369" width="5.88671875" style="696" customWidth="1"/>
    <col min="14370" max="14601" width="9.109375" style="696"/>
    <col min="14602" max="14602" width="7" style="696" customWidth="1"/>
    <col min="14603" max="14603" width="41.109375" style="696" customWidth="1"/>
    <col min="14604" max="14604" width="21.88671875" style="696" customWidth="1"/>
    <col min="14605" max="14605" width="15.6640625" style="696" customWidth="1"/>
    <col min="14606" max="14606" width="8.33203125" style="696" customWidth="1"/>
    <col min="14607" max="14607" width="5.33203125" style="696" customWidth="1"/>
    <col min="14608" max="14608" width="7" style="696" customWidth="1"/>
    <col min="14609" max="14609" width="5.44140625" style="696" customWidth="1"/>
    <col min="14610" max="14610" width="11.6640625" style="696" customWidth="1"/>
    <col min="14611" max="14611" width="4.33203125" style="696" customWidth="1"/>
    <col min="14612" max="14612" width="7" style="696" customWidth="1"/>
    <col min="14613" max="14613" width="4.44140625" style="696" customWidth="1"/>
    <col min="14614" max="14614" width="7.5546875" style="696" customWidth="1"/>
    <col min="14615" max="14615" width="4.5546875" style="696" customWidth="1"/>
    <col min="14616" max="14616" width="6.88671875" style="696" customWidth="1"/>
    <col min="14617" max="14617" width="4.5546875" style="696" customWidth="1"/>
    <col min="14618" max="14618" width="7.88671875" style="696" customWidth="1"/>
    <col min="14619" max="14619" width="5.5546875" style="696" customWidth="1"/>
    <col min="14620" max="14620" width="7.5546875" style="696" customWidth="1"/>
    <col min="14621" max="14621" width="4.88671875" style="696" customWidth="1"/>
    <col min="14622" max="14622" width="10" style="696" customWidth="1"/>
    <col min="14623" max="14623" width="5.44140625" style="696" customWidth="1"/>
    <col min="14624" max="14624" width="7.33203125" style="696" customWidth="1"/>
    <col min="14625" max="14625" width="5.88671875" style="696" customWidth="1"/>
    <col min="14626" max="14857" width="9.109375" style="696"/>
    <col min="14858" max="14858" width="7" style="696" customWidth="1"/>
    <col min="14859" max="14859" width="41.109375" style="696" customWidth="1"/>
    <col min="14860" max="14860" width="21.88671875" style="696" customWidth="1"/>
    <col min="14861" max="14861" width="15.6640625" style="696" customWidth="1"/>
    <col min="14862" max="14862" width="8.33203125" style="696" customWidth="1"/>
    <col min="14863" max="14863" width="5.33203125" style="696" customWidth="1"/>
    <col min="14864" max="14864" width="7" style="696" customWidth="1"/>
    <col min="14865" max="14865" width="5.44140625" style="696" customWidth="1"/>
    <col min="14866" max="14866" width="11.6640625" style="696" customWidth="1"/>
    <col min="14867" max="14867" width="4.33203125" style="696" customWidth="1"/>
    <col min="14868" max="14868" width="7" style="696" customWidth="1"/>
    <col min="14869" max="14869" width="4.44140625" style="696" customWidth="1"/>
    <col min="14870" max="14870" width="7.5546875" style="696" customWidth="1"/>
    <col min="14871" max="14871" width="4.5546875" style="696" customWidth="1"/>
    <col min="14872" max="14872" width="6.88671875" style="696" customWidth="1"/>
    <col min="14873" max="14873" width="4.5546875" style="696" customWidth="1"/>
    <col min="14874" max="14874" width="7.88671875" style="696" customWidth="1"/>
    <col min="14875" max="14875" width="5.5546875" style="696" customWidth="1"/>
    <col min="14876" max="14876" width="7.5546875" style="696" customWidth="1"/>
    <col min="14877" max="14877" width="4.88671875" style="696" customWidth="1"/>
    <col min="14878" max="14878" width="10" style="696" customWidth="1"/>
    <col min="14879" max="14879" width="5.44140625" style="696" customWidth="1"/>
    <col min="14880" max="14880" width="7.33203125" style="696" customWidth="1"/>
    <col min="14881" max="14881" width="5.88671875" style="696" customWidth="1"/>
    <col min="14882" max="15113" width="9.109375" style="696"/>
    <col min="15114" max="15114" width="7" style="696" customWidth="1"/>
    <col min="15115" max="15115" width="41.109375" style="696" customWidth="1"/>
    <col min="15116" max="15116" width="21.88671875" style="696" customWidth="1"/>
    <col min="15117" max="15117" width="15.6640625" style="696" customWidth="1"/>
    <col min="15118" max="15118" width="8.33203125" style="696" customWidth="1"/>
    <col min="15119" max="15119" width="5.33203125" style="696" customWidth="1"/>
    <col min="15120" max="15120" width="7" style="696" customWidth="1"/>
    <col min="15121" max="15121" width="5.44140625" style="696" customWidth="1"/>
    <col min="15122" max="15122" width="11.6640625" style="696" customWidth="1"/>
    <col min="15123" max="15123" width="4.33203125" style="696" customWidth="1"/>
    <col min="15124" max="15124" width="7" style="696" customWidth="1"/>
    <col min="15125" max="15125" width="4.44140625" style="696" customWidth="1"/>
    <col min="15126" max="15126" width="7.5546875" style="696" customWidth="1"/>
    <col min="15127" max="15127" width="4.5546875" style="696" customWidth="1"/>
    <col min="15128" max="15128" width="6.88671875" style="696" customWidth="1"/>
    <col min="15129" max="15129" width="4.5546875" style="696" customWidth="1"/>
    <col min="15130" max="15130" width="7.88671875" style="696" customWidth="1"/>
    <col min="15131" max="15131" width="5.5546875" style="696" customWidth="1"/>
    <col min="15132" max="15132" width="7.5546875" style="696" customWidth="1"/>
    <col min="15133" max="15133" width="4.88671875" style="696" customWidth="1"/>
    <col min="15134" max="15134" width="10" style="696" customWidth="1"/>
    <col min="15135" max="15135" width="5.44140625" style="696" customWidth="1"/>
    <col min="15136" max="15136" width="7.33203125" style="696" customWidth="1"/>
    <col min="15137" max="15137" width="5.88671875" style="696" customWidth="1"/>
    <col min="15138" max="15369" width="9.109375" style="696"/>
    <col min="15370" max="15370" width="7" style="696" customWidth="1"/>
    <col min="15371" max="15371" width="41.109375" style="696" customWidth="1"/>
    <col min="15372" max="15372" width="21.88671875" style="696" customWidth="1"/>
    <col min="15373" max="15373" width="15.6640625" style="696" customWidth="1"/>
    <col min="15374" max="15374" width="8.33203125" style="696" customWidth="1"/>
    <col min="15375" max="15375" width="5.33203125" style="696" customWidth="1"/>
    <col min="15376" max="15376" width="7" style="696" customWidth="1"/>
    <col min="15377" max="15377" width="5.44140625" style="696" customWidth="1"/>
    <col min="15378" max="15378" width="11.6640625" style="696" customWidth="1"/>
    <col min="15379" max="15379" width="4.33203125" style="696" customWidth="1"/>
    <col min="15380" max="15380" width="7" style="696" customWidth="1"/>
    <col min="15381" max="15381" width="4.44140625" style="696" customWidth="1"/>
    <col min="15382" max="15382" width="7.5546875" style="696" customWidth="1"/>
    <col min="15383" max="15383" width="4.5546875" style="696" customWidth="1"/>
    <col min="15384" max="15384" width="6.88671875" style="696" customWidth="1"/>
    <col min="15385" max="15385" width="4.5546875" style="696" customWidth="1"/>
    <col min="15386" max="15386" width="7.88671875" style="696" customWidth="1"/>
    <col min="15387" max="15387" width="5.5546875" style="696" customWidth="1"/>
    <col min="15388" max="15388" width="7.5546875" style="696" customWidth="1"/>
    <col min="15389" max="15389" width="4.88671875" style="696" customWidth="1"/>
    <col min="15390" max="15390" width="10" style="696" customWidth="1"/>
    <col min="15391" max="15391" width="5.44140625" style="696" customWidth="1"/>
    <col min="15392" max="15392" width="7.33203125" style="696" customWidth="1"/>
    <col min="15393" max="15393" width="5.88671875" style="696" customWidth="1"/>
    <col min="15394" max="15625" width="9.109375" style="696"/>
    <col min="15626" max="15626" width="7" style="696" customWidth="1"/>
    <col min="15627" max="15627" width="41.109375" style="696" customWidth="1"/>
    <col min="15628" max="15628" width="21.88671875" style="696" customWidth="1"/>
    <col min="15629" max="15629" width="15.6640625" style="696" customWidth="1"/>
    <col min="15630" max="15630" width="8.33203125" style="696" customWidth="1"/>
    <col min="15631" max="15631" width="5.33203125" style="696" customWidth="1"/>
    <col min="15632" max="15632" width="7" style="696" customWidth="1"/>
    <col min="15633" max="15633" width="5.44140625" style="696" customWidth="1"/>
    <col min="15634" max="15634" width="11.6640625" style="696" customWidth="1"/>
    <col min="15635" max="15635" width="4.33203125" style="696" customWidth="1"/>
    <col min="15636" max="15636" width="7" style="696" customWidth="1"/>
    <col min="15637" max="15637" width="4.44140625" style="696" customWidth="1"/>
    <col min="15638" max="15638" width="7.5546875" style="696" customWidth="1"/>
    <col min="15639" max="15639" width="4.5546875" style="696" customWidth="1"/>
    <col min="15640" max="15640" width="6.88671875" style="696" customWidth="1"/>
    <col min="15641" max="15641" width="4.5546875" style="696" customWidth="1"/>
    <col min="15642" max="15642" width="7.88671875" style="696" customWidth="1"/>
    <col min="15643" max="15643" width="5.5546875" style="696" customWidth="1"/>
    <col min="15644" max="15644" width="7.5546875" style="696" customWidth="1"/>
    <col min="15645" max="15645" width="4.88671875" style="696" customWidth="1"/>
    <col min="15646" max="15646" width="10" style="696" customWidth="1"/>
    <col min="15647" max="15647" width="5.44140625" style="696" customWidth="1"/>
    <col min="15648" max="15648" width="7.33203125" style="696" customWidth="1"/>
    <col min="15649" max="15649" width="5.88671875" style="696" customWidth="1"/>
    <col min="15650" max="15881" width="9.109375" style="696"/>
    <col min="15882" max="15882" width="7" style="696" customWidth="1"/>
    <col min="15883" max="15883" width="41.109375" style="696" customWidth="1"/>
    <col min="15884" max="15884" width="21.88671875" style="696" customWidth="1"/>
    <col min="15885" max="15885" width="15.6640625" style="696" customWidth="1"/>
    <col min="15886" max="15886" width="8.33203125" style="696" customWidth="1"/>
    <col min="15887" max="15887" width="5.33203125" style="696" customWidth="1"/>
    <col min="15888" max="15888" width="7" style="696" customWidth="1"/>
    <col min="15889" max="15889" width="5.44140625" style="696" customWidth="1"/>
    <col min="15890" max="15890" width="11.6640625" style="696" customWidth="1"/>
    <col min="15891" max="15891" width="4.33203125" style="696" customWidth="1"/>
    <col min="15892" max="15892" width="7" style="696" customWidth="1"/>
    <col min="15893" max="15893" width="4.44140625" style="696" customWidth="1"/>
    <col min="15894" max="15894" width="7.5546875" style="696" customWidth="1"/>
    <col min="15895" max="15895" width="4.5546875" style="696" customWidth="1"/>
    <col min="15896" max="15896" width="6.88671875" style="696" customWidth="1"/>
    <col min="15897" max="15897" width="4.5546875" style="696" customWidth="1"/>
    <col min="15898" max="15898" width="7.88671875" style="696" customWidth="1"/>
    <col min="15899" max="15899" width="5.5546875" style="696" customWidth="1"/>
    <col min="15900" max="15900" width="7.5546875" style="696" customWidth="1"/>
    <col min="15901" max="15901" width="4.88671875" style="696" customWidth="1"/>
    <col min="15902" max="15902" width="10" style="696" customWidth="1"/>
    <col min="15903" max="15903" width="5.44140625" style="696" customWidth="1"/>
    <col min="15904" max="15904" width="7.33203125" style="696" customWidth="1"/>
    <col min="15905" max="15905" width="5.88671875" style="696" customWidth="1"/>
    <col min="15906" max="16137" width="9.109375" style="696"/>
    <col min="16138" max="16138" width="7" style="696" customWidth="1"/>
    <col min="16139" max="16139" width="41.109375" style="696" customWidth="1"/>
    <col min="16140" max="16140" width="21.88671875" style="696" customWidth="1"/>
    <col min="16141" max="16141" width="15.6640625" style="696" customWidth="1"/>
    <col min="16142" max="16142" width="8.33203125" style="696" customWidth="1"/>
    <col min="16143" max="16143" width="5.33203125" style="696" customWidth="1"/>
    <col min="16144" max="16144" width="7" style="696" customWidth="1"/>
    <col min="16145" max="16145" width="5.44140625" style="696" customWidth="1"/>
    <col min="16146" max="16146" width="11.6640625" style="696" customWidth="1"/>
    <col min="16147" max="16147" width="4.33203125" style="696" customWidth="1"/>
    <col min="16148" max="16148" width="7" style="696" customWidth="1"/>
    <col min="16149" max="16149" width="4.44140625" style="696" customWidth="1"/>
    <col min="16150" max="16150" width="7.5546875" style="696" customWidth="1"/>
    <col min="16151" max="16151" width="4.5546875" style="696" customWidth="1"/>
    <col min="16152" max="16152" width="6.88671875" style="696" customWidth="1"/>
    <col min="16153" max="16153" width="4.5546875" style="696" customWidth="1"/>
    <col min="16154" max="16154" width="7.88671875" style="696" customWidth="1"/>
    <col min="16155" max="16155" width="5.5546875" style="696" customWidth="1"/>
    <col min="16156" max="16156" width="7.5546875" style="696" customWidth="1"/>
    <col min="16157" max="16157" width="4.88671875" style="696" customWidth="1"/>
    <col min="16158" max="16158" width="10" style="696" customWidth="1"/>
    <col min="16159" max="16159" width="5.44140625" style="696" customWidth="1"/>
    <col min="16160" max="16160" width="7.33203125" style="696" customWidth="1"/>
    <col min="16161" max="16161" width="5.88671875" style="696" customWidth="1"/>
    <col min="16162" max="16384" width="9.109375" style="696"/>
  </cols>
  <sheetData>
    <row r="1" spans="1:33" ht="15" customHeight="1">
      <c r="A1" s="694"/>
      <c r="B1" s="694"/>
      <c r="C1" s="694"/>
      <c r="D1" s="695"/>
      <c r="E1" s="951"/>
      <c r="F1" s="951"/>
      <c r="G1" s="951"/>
      <c r="H1" s="951"/>
      <c r="I1" s="951"/>
      <c r="J1" s="1710"/>
      <c r="K1" s="951"/>
      <c r="L1" s="951"/>
      <c r="M1" s="951"/>
      <c r="N1" s="951"/>
      <c r="O1" s="1665" t="s">
        <v>714</v>
      </c>
    </row>
    <row r="2" spans="1:33">
      <c r="A2" s="698" t="s">
        <v>408</v>
      </c>
      <c r="B2" s="698"/>
      <c r="C2" s="698"/>
      <c r="D2" s="699" t="s">
        <v>409</v>
      </c>
      <c r="E2" s="699"/>
      <c r="F2" s="699"/>
      <c r="G2" s="699"/>
      <c r="H2" s="699"/>
      <c r="I2" s="699"/>
      <c r="J2" s="699"/>
      <c r="K2" s="699"/>
      <c r="L2" s="699"/>
      <c r="M2" s="699"/>
      <c r="N2" s="699"/>
      <c r="O2" s="700"/>
    </row>
    <row r="3" spans="1:33">
      <c r="A3" s="699"/>
      <c r="B3" s="701"/>
      <c r="C3" s="701"/>
      <c r="D3" s="699"/>
      <c r="E3" s="699"/>
      <c r="F3" s="699"/>
      <c r="G3" s="699"/>
      <c r="H3" s="699"/>
      <c r="I3" s="699"/>
      <c r="J3" s="699"/>
      <c r="K3" s="699"/>
      <c r="L3" s="699"/>
      <c r="M3" s="699"/>
      <c r="N3" s="699"/>
      <c r="O3" s="700"/>
    </row>
    <row r="4" spans="1:33">
      <c r="O4" s="700"/>
    </row>
    <row r="5" spans="1:33">
      <c r="A5" s="2349" t="s">
        <v>1319</v>
      </c>
      <c r="B5" s="2349"/>
      <c r="C5" s="2349"/>
      <c r="D5" s="2349"/>
      <c r="E5" s="2349"/>
      <c r="F5" s="2349"/>
      <c r="G5" s="2349"/>
      <c r="H5" s="2349"/>
      <c r="I5" s="2349"/>
      <c r="J5" s="2349"/>
      <c r="K5" s="2349"/>
      <c r="L5" s="2349"/>
      <c r="M5" s="2349"/>
      <c r="N5" s="2349"/>
      <c r="O5" s="2349"/>
    </row>
    <row r="6" spans="1:33">
      <c r="A6" s="702"/>
      <c r="E6" s="952"/>
      <c r="F6" s="952"/>
      <c r="G6" s="703" t="s">
        <v>249</v>
      </c>
      <c r="H6" s="704"/>
      <c r="I6" s="952"/>
      <c r="J6" s="952"/>
      <c r="K6" s="952"/>
      <c r="L6" s="952"/>
      <c r="M6" s="952"/>
      <c r="N6" s="952"/>
      <c r="O6" s="702"/>
      <c r="P6" s="2350"/>
      <c r="Q6" s="2350"/>
      <c r="R6" s="705"/>
      <c r="S6" s="702"/>
      <c r="T6" s="706"/>
      <c r="U6" s="702"/>
      <c r="V6" s="702"/>
      <c r="W6" s="702"/>
      <c r="X6" s="702"/>
      <c r="Y6" s="702"/>
      <c r="Z6" s="702"/>
      <c r="AA6" s="702"/>
      <c r="AB6" s="702"/>
      <c r="AC6" s="702"/>
      <c r="AD6" s="702"/>
      <c r="AE6" s="702"/>
      <c r="AF6" s="702"/>
      <c r="AG6" s="702"/>
    </row>
    <row r="7" spans="1:33">
      <c r="A7" s="702"/>
      <c r="E7" s="952"/>
      <c r="F7" s="952"/>
      <c r="G7" s="703"/>
      <c r="H7" s="952"/>
      <c r="I7" s="952"/>
      <c r="J7" s="952"/>
      <c r="K7" s="952"/>
      <c r="L7" s="952"/>
      <c r="M7" s="952"/>
      <c r="N7" s="952"/>
      <c r="O7" s="702"/>
      <c r="P7" s="1162"/>
      <c r="Q7" s="1162"/>
      <c r="R7" s="705"/>
      <c r="S7" s="702"/>
      <c r="T7" s="706"/>
      <c r="U7" s="702"/>
      <c r="V7" s="702"/>
      <c r="W7" s="702"/>
      <c r="X7" s="702"/>
      <c r="Y7" s="702"/>
      <c r="Z7" s="702"/>
      <c r="AA7" s="702"/>
      <c r="AB7" s="702"/>
      <c r="AC7" s="702"/>
      <c r="AD7" s="702"/>
      <c r="AE7" s="702"/>
      <c r="AF7" s="702"/>
      <c r="AG7" s="702"/>
    </row>
    <row r="8" spans="1:33">
      <c r="A8" s="702"/>
      <c r="B8" s="702"/>
      <c r="C8" s="702"/>
      <c r="O8" s="700" t="s">
        <v>835</v>
      </c>
      <c r="P8" s="702"/>
      <c r="Q8" s="702"/>
      <c r="R8" s="702"/>
      <c r="S8" s="702"/>
      <c r="T8" s="706"/>
      <c r="U8" s="702"/>
      <c r="V8" s="702"/>
      <c r="W8" s="702"/>
      <c r="X8" s="702"/>
      <c r="Y8" s="702"/>
      <c r="Z8" s="702"/>
      <c r="AA8" s="702"/>
      <c r="AB8" s="702"/>
      <c r="AC8" s="702"/>
      <c r="AD8" s="702"/>
      <c r="AE8" s="702"/>
      <c r="AF8" s="702"/>
      <c r="AG8" s="702"/>
    </row>
    <row r="9" spans="1:33" ht="38.25" customHeight="1">
      <c r="A9" s="707" t="s">
        <v>412</v>
      </c>
      <c r="B9" s="707" t="s">
        <v>715</v>
      </c>
      <c r="C9" s="707" t="s">
        <v>1301</v>
      </c>
      <c r="D9" s="707" t="s">
        <v>716</v>
      </c>
      <c r="E9" s="707" t="s">
        <v>1299</v>
      </c>
      <c r="F9" s="707" t="s">
        <v>1300</v>
      </c>
      <c r="G9" s="707" t="s">
        <v>1303</v>
      </c>
      <c r="H9" s="707" t="s">
        <v>1023</v>
      </c>
      <c r="I9" s="1163" t="s">
        <v>1741</v>
      </c>
      <c r="J9" s="1163" t="s">
        <v>1341</v>
      </c>
      <c r="K9" s="707" t="s">
        <v>1426</v>
      </c>
      <c r="L9" s="707" t="s">
        <v>1363</v>
      </c>
      <c r="M9" s="707" t="s">
        <v>1332</v>
      </c>
      <c r="N9" s="708" t="s">
        <v>1558</v>
      </c>
      <c r="O9" s="708" t="s">
        <v>1557</v>
      </c>
      <c r="AD9" s="709"/>
      <c r="AE9" s="701"/>
    </row>
    <row r="10" spans="1:33">
      <c r="A10" s="710">
        <v>1</v>
      </c>
      <c r="B10" s="711">
        <v>2</v>
      </c>
      <c r="C10" s="711">
        <v>3</v>
      </c>
      <c r="D10" s="710">
        <v>4</v>
      </c>
      <c r="E10" s="710">
        <v>5</v>
      </c>
      <c r="F10" s="710">
        <v>6</v>
      </c>
      <c r="G10" s="710">
        <v>7</v>
      </c>
      <c r="H10" s="710">
        <v>8</v>
      </c>
      <c r="I10" s="710">
        <v>9</v>
      </c>
      <c r="J10" s="710">
        <v>10</v>
      </c>
      <c r="K10" s="710">
        <v>11</v>
      </c>
      <c r="L10" s="710">
        <v>12</v>
      </c>
      <c r="M10" s="710">
        <v>13</v>
      </c>
      <c r="N10" s="710">
        <v>14</v>
      </c>
      <c r="O10" s="710">
        <v>15</v>
      </c>
      <c r="V10" s="2351"/>
      <c r="W10" s="2351"/>
      <c r="X10" s="2351"/>
      <c r="Y10" s="2351"/>
      <c r="Z10" s="2351"/>
      <c r="AA10" s="2351"/>
      <c r="AB10" s="2351"/>
      <c r="AC10" s="2351"/>
      <c r="AD10" s="2351"/>
      <c r="AE10" s="2351"/>
    </row>
    <row r="11" spans="1:33">
      <c r="A11" s="712">
        <v>1</v>
      </c>
      <c r="B11" s="713"/>
      <c r="C11" s="713"/>
      <c r="D11" s="714"/>
      <c r="E11" s="714"/>
      <c r="F11" s="714"/>
      <c r="G11" s="714"/>
      <c r="H11" s="714"/>
      <c r="I11" s="714"/>
      <c r="J11" s="714"/>
      <c r="K11" s="714"/>
      <c r="L11" s="714"/>
      <c r="M11" s="714"/>
      <c r="N11" s="715"/>
      <c r="O11" s="715"/>
    </row>
    <row r="12" spans="1:33">
      <c r="A12" s="712">
        <v>2</v>
      </c>
      <c r="B12" s="713"/>
      <c r="C12" s="713"/>
      <c r="D12" s="714"/>
      <c r="E12" s="714"/>
      <c r="F12" s="714"/>
      <c r="G12" s="714"/>
      <c r="H12" s="714"/>
      <c r="I12" s="714"/>
      <c r="J12" s="714"/>
      <c r="K12" s="714"/>
      <c r="L12" s="714"/>
      <c r="M12" s="714"/>
      <c r="N12" s="715"/>
      <c r="O12" s="715"/>
    </row>
    <row r="13" spans="1:33">
      <c r="A13" s="712">
        <v>3</v>
      </c>
      <c r="B13" s="713"/>
      <c r="C13" s="713"/>
      <c r="D13" s="714"/>
      <c r="E13" s="714"/>
      <c r="F13" s="714"/>
      <c r="G13" s="714"/>
      <c r="H13" s="714"/>
      <c r="I13" s="714"/>
      <c r="J13" s="714"/>
      <c r="K13" s="714"/>
      <c r="L13" s="714"/>
      <c r="M13" s="714"/>
      <c r="N13" s="715"/>
      <c r="O13" s="715"/>
    </row>
    <row r="14" spans="1:33">
      <c r="A14" s="712">
        <v>4</v>
      </c>
      <c r="B14" s="713"/>
      <c r="C14" s="713"/>
      <c r="D14" s="714"/>
      <c r="E14" s="714"/>
      <c r="F14" s="714"/>
      <c r="G14" s="714"/>
      <c r="H14" s="714"/>
      <c r="I14" s="714"/>
      <c r="J14" s="714"/>
      <c r="K14" s="714"/>
      <c r="L14" s="714"/>
      <c r="M14" s="714"/>
      <c r="N14" s="715"/>
      <c r="O14" s="715"/>
    </row>
    <row r="15" spans="1:33">
      <c r="A15" s="712">
        <v>5</v>
      </c>
      <c r="B15" s="713"/>
      <c r="C15" s="713"/>
      <c r="D15" s="714"/>
      <c r="E15" s="714"/>
      <c r="F15" s="714"/>
      <c r="G15" s="714"/>
      <c r="H15" s="714"/>
      <c r="I15" s="714"/>
      <c r="J15" s="714"/>
      <c r="K15" s="714"/>
      <c r="L15" s="714"/>
      <c r="M15" s="714"/>
      <c r="N15" s="715"/>
      <c r="O15" s="715"/>
    </row>
    <row r="16" spans="1:33">
      <c r="A16" s="712">
        <v>6</v>
      </c>
      <c r="B16" s="713"/>
      <c r="C16" s="713"/>
      <c r="D16" s="714"/>
      <c r="E16" s="714"/>
      <c r="F16" s="714"/>
      <c r="G16" s="714"/>
      <c r="H16" s="714"/>
      <c r="I16" s="714"/>
      <c r="J16" s="714"/>
      <c r="K16" s="714"/>
      <c r="L16" s="714"/>
      <c r="M16" s="714"/>
      <c r="N16" s="715"/>
      <c r="O16" s="715"/>
    </row>
    <row r="17" spans="1:15">
      <c r="A17" s="712">
        <v>7</v>
      </c>
      <c r="B17" s="713"/>
      <c r="C17" s="713"/>
      <c r="D17" s="714"/>
      <c r="E17" s="714"/>
      <c r="F17" s="714"/>
      <c r="G17" s="714"/>
      <c r="H17" s="714"/>
      <c r="I17" s="714"/>
      <c r="J17" s="714"/>
      <c r="K17" s="714"/>
      <c r="L17" s="714"/>
      <c r="M17" s="714"/>
      <c r="N17" s="715"/>
      <c r="O17" s="715"/>
    </row>
    <row r="18" spans="1:15">
      <c r="A18" s="712">
        <v>8</v>
      </c>
      <c r="B18" s="713"/>
      <c r="C18" s="713"/>
      <c r="D18" s="714"/>
      <c r="E18" s="714"/>
      <c r="F18" s="714"/>
      <c r="G18" s="714"/>
      <c r="H18" s="714"/>
      <c r="I18" s="714"/>
      <c r="J18" s="714"/>
      <c r="K18" s="714"/>
      <c r="L18" s="714"/>
      <c r="M18" s="714"/>
      <c r="N18" s="715"/>
      <c r="O18" s="715"/>
    </row>
    <row r="19" spans="1:15">
      <c r="A19" s="712">
        <v>9</v>
      </c>
      <c r="B19" s="713"/>
      <c r="C19" s="713"/>
      <c r="D19" s="714"/>
      <c r="E19" s="714"/>
      <c r="F19" s="714"/>
      <c r="G19" s="714"/>
      <c r="H19" s="714"/>
      <c r="I19" s="714"/>
      <c r="J19" s="714"/>
      <c r="K19" s="714"/>
      <c r="L19" s="714"/>
      <c r="M19" s="714"/>
      <c r="N19" s="715"/>
      <c r="O19" s="715"/>
    </row>
    <row r="20" spans="1:15">
      <c r="A20" s="712">
        <v>10</v>
      </c>
      <c r="B20" s="713"/>
      <c r="C20" s="713"/>
      <c r="D20" s="714"/>
      <c r="E20" s="714"/>
      <c r="F20" s="714"/>
      <c r="G20" s="714"/>
      <c r="H20" s="714"/>
      <c r="I20" s="714"/>
      <c r="J20" s="714"/>
      <c r="K20" s="714"/>
      <c r="L20" s="714"/>
      <c r="M20" s="714"/>
      <c r="N20" s="715"/>
      <c r="O20" s="715"/>
    </row>
    <row r="21" spans="1:15">
      <c r="A21" s="712">
        <v>11</v>
      </c>
      <c r="B21" s="713"/>
      <c r="C21" s="713"/>
      <c r="D21" s="714"/>
      <c r="E21" s="714"/>
      <c r="F21" s="714"/>
      <c r="G21" s="714"/>
      <c r="H21" s="714"/>
      <c r="I21" s="714"/>
      <c r="J21" s="714"/>
      <c r="K21" s="714"/>
      <c r="L21" s="714"/>
      <c r="M21" s="714"/>
      <c r="N21" s="715"/>
      <c r="O21" s="715"/>
    </row>
    <row r="22" spans="1:15">
      <c r="A22" s="712">
        <v>12</v>
      </c>
      <c r="B22" s="713"/>
      <c r="C22" s="713"/>
      <c r="D22" s="714"/>
      <c r="E22" s="714"/>
      <c r="F22" s="714"/>
      <c r="G22" s="714"/>
      <c r="H22" s="714"/>
      <c r="I22" s="714"/>
      <c r="J22" s="714"/>
      <c r="K22" s="714"/>
      <c r="L22" s="714"/>
      <c r="M22" s="714"/>
      <c r="N22" s="715"/>
      <c r="O22" s="715"/>
    </row>
    <row r="23" spans="1:15">
      <c r="A23" s="712">
        <v>13</v>
      </c>
      <c r="B23" s="713"/>
      <c r="C23" s="713"/>
      <c r="D23" s="714"/>
      <c r="E23" s="714"/>
      <c r="F23" s="714"/>
      <c r="G23" s="714"/>
      <c r="H23" s="714"/>
      <c r="I23" s="714"/>
      <c r="J23" s="714"/>
      <c r="K23" s="714"/>
      <c r="L23" s="714"/>
      <c r="M23" s="714"/>
      <c r="N23" s="715"/>
      <c r="O23" s="715"/>
    </row>
    <row r="24" spans="1:15">
      <c r="A24" s="712">
        <v>14</v>
      </c>
      <c r="B24" s="713"/>
      <c r="C24" s="713"/>
      <c r="D24" s="714"/>
      <c r="E24" s="714"/>
      <c r="F24" s="714"/>
      <c r="G24" s="714"/>
      <c r="H24" s="714"/>
      <c r="I24" s="714"/>
      <c r="J24" s="714"/>
      <c r="K24" s="714"/>
      <c r="L24" s="714"/>
      <c r="M24" s="714"/>
      <c r="N24" s="715"/>
      <c r="O24" s="715"/>
    </row>
    <row r="25" spans="1:15">
      <c r="A25" s="712">
        <v>15</v>
      </c>
      <c r="B25" s="713"/>
      <c r="C25" s="713"/>
      <c r="D25" s="714"/>
      <c r="E25" s="714"/>
      <c r="F25" s="714"/>
      <c r="G25" s="714"/>
      <c r="H25" s="714"/>
      <c r="I25" s="714"/>
      <c r="J25" s="714"/>
      <c r="K25" s="714"/>
      <c r="L25" s="714"/>
      <c r="M25" s="714"/>
      <c r="N25" s="715"/>
      <c r="O25" s="715"/>
    </row>
    <row r="26" spans="1:15">
      <c r="A26" s="712">
        <v>16</v>
      </c>
      <c r="B26" s="713"/>
      <c r="C26" s="713"/>
      <c r="D26" s="714"/>
      <c r="E26" s="714"/>
      <c r="F26" s="714"/>
      <c r="G26" s="714"/>
      <c r="H26" s="714"/>
      <c r="I26" s="714"/>
      <c r="J26" s="714"/>
      <c r="K26" s="714"/>
      <c r="L26" s="714"/>
      <c r="M26" s="714"/>
      <c r="N26" s="715"/>
      <c r="O26" s="715"/>
    </row>
    <row r="27" spans="1:15">
      <c r="A27" s="712">
        <v>17</v>
      </c>
      <c r="B27" s="713"/>
      <c r="C27" s="713"/>
      <c r="D27" s="714"/>
      <c r="E27" s="714"/>
      <c r="F27" s="714"/>
      <c r="G27" s="714"/>
      <c r="H27" s="714"/>
      <c r="I27" s="714"/>
      <c r="J27" s="714"/>
      <c r="K27" s="714"/>
      <c r="L27" s="714"/>
      <c r="M27" s="714"/>
      <c r="N27" s="715"/>
      <c r="O27" s="715"/>
    </row>
    <row r="28" spans="1:15">
      <c r="A28" s="712">
        <v>18</v>
      </c>
      <c r="B28" s="713"/>
      <c r="C28" s="713"/>
      <c r="D28" s="714"/>
      <c r="E28" s="714"/>
      <c r="F28" s="714"/>
      <c r="G28" s="714"/>
      <c r="H28" s="714"/>
      <c r="I28" s="714"/>
      <c r="J28" s="714"/>
      <c r="K28" s="714"/>
      <c r="L28" s="714"/>
      <c r="M28" s="714"/>
      <c r="N28" s="715"/>
      <c r="O28" s="715"/>
    </row>
    <row r="29" spans="1:15">
      <c r="A29" s="712">
        <v>19</v>
      </c>
      <c r="B29" s="713"/>
      <c r="C29" s="713"/>
      <c r="D29" s="714"/>
      <c r="E29" s="714"/>
      <c r="F29" s="714"/>
      <c r="G29" s="714"/>
      <c r="H29" s="714"/>
      <c r="I29" s="714"/>
      <c r="J29" s="714"/>
      <c r="K29" s="714"/>
      <c r="L29" s="714"/>
      <c r="M29" s="714"/>
      <c r="N29" s="715"/>
      <c r="O29" s="715"/>
    </row>
    <row r="30" spans="1:15">
      <c r="A30" s="712">
        <v>20</v>
      </c>
      <c r="B30" s="713"/>
      <c r="C30" s="713"/>
      <c r="D30" s="714"/>
      <c r="E30" s="714"/>
      <c r="F30" s="714"/>
      <c r="G30" s="714"/>
      <c r="H30" s="714"/>
      <c r="I30" s="714"/>
      <c r="J30" s="714"/>
      <c r="K30" s="714"/>
      <c r="L30" s="714"/>
      <c r="M30" s="714"/>
      <c r="N30" s="715"/>
      <c r="O30" s="715"/>
    </row>
    <row r="31" spans="1:15">
      <c r="A31" s="712">
        <v>21</v>
      </c>
      <c r="B31" s="713"/>
      <c r="C31" s="713"/>
      <c r="D31" s="714"/>
      <c r="E31" s="714"/>
      <c r="F31" s="714"/>
      <c r="G31" s="714"/>
      <c r="H31" s="714"/>
      <c r="I31" s="714"/>
      <c r="J31" s="714"/>
      <c r="K31" s="714"/>
      <c r="L31" s="714"/>
      <c r="M31" s="714"/>
      <c r="N31" s="715"/>
      <c r="O31" s="715"/>
    </row>
    <row r="32" spans="1:15">
      <c r="A32" s="712">
        <v>22</v>
      </c>
      <c r="B32" s="713"/>
      <c r="C32" s="713"/>
      <c r="D32" s="714"/>
      <c r="E32" s="714"/>
      <c r="F32" s="714"/>
      <c r="G32" s="714"/>
      <c r="H32" s="714"/>
      <c r="I32" s="714"/>
      <c r="J32" s="714"/>
      <c r="K32" s="714"/>
      <c r="L32" s="714"/>
      <c r="M32" s="714"/>
      <c r="N32" s="715"/>
      <c r="O32" s="715"/>
    </row>
    <row r="33" spans="1:20">
      <c r="A33" s="712">
        <v>23</v>
      </c>
      <c r="B33" s="713"/>
      <c r="C33" s="713"/>
      <c r="D33" s="714"/>
      <c r="E33" s="714"/>
      <c r="F33" s="714"/>
      <c r="G33" s="714"/>
      <c r="H33" s="714"/>
      <c r="I33" s="714"/>
      <c r="J33" s="714"/>
      <c r="K33" s="714"/>
      <c r="L33" s="714"/>
      <c r="M33" s="714"/>
      <c r="N33" s="715"/>
      <c r="O33" s="715"/>
    </row>
    <row r="34" spans="1:20">
      <c r="A34" s="712">
        <v>24</v>
      </c>
      <c r="B34" s="713"/>
      <c r="C34" s="713"/>
      <c r="D34" s="714"/>
      <c r="E34" s="714"/>
      <c r="F34" s="714"/>
      <c r="G34" s="714"/>
      <c r="H34" s="714"/>
      <c r="I34" s="714"/>
      <c r="J34" s="714"/>
      <c r="K34" s="714"/>
      <c r="L34" s="714"/>
      <c r="M34" s="714"/>
      <c r="N34" s="715"/>
      <c r="O34" s="715"/>
    </row>
    <row r="35" spans="1:20">
      <c r="A35" s="712">
        <v>25</v>
      </c>
      <c r="B35" s="713"/>
      <c r="C35" s="713"/>
      <c r="D35" s="714"/>
      <c r="E35" s="714"/>
      <c r="F35" s="714"/>
      <c r="G35" s="714"/>
      <c r="H35" s="714"/>
      <c r="I35" s="714"/>
      <c r="J35" s="714"/>
      <c r="K35" s="714"/>
      <c r="L35" s="714"/>
      <c r="M35" s="714"/>
      <c r="N35" s="715"/>
      <c r="O35" s="715"/>
    </row>
    <row r="36" spans="1:20">
      <c r="A36" s="712">
        <v>26</v>
      </c>
      <c r="B36" s="713"/>
      <c r="C36" s="713"/>
      <c r="D36" s="714"/>
      <c r="E36" s="714"/>
      <c r="F36" s="714"/>
      <c r="G36" s="714"/>
      <c r="H36" s="714"/>
      <c r="I36" s="714"/>
      <c r="J36" s="714"/>
      <c r="K36" s="714"/>
      <c r="L36" s="714"/>
      <c r="M36" s="714"/>
      <c r="N36" s="715"/>
      <c r="O36" s="715"/>
    </row>
    <row r="37" spans="1:20" ht="15.6" customHeight="1">
      <c r="A37" s="712" t="s">
        <v>651</v>
      </c>
      <c r="B37" s="713"/>
      <c r="C37" s="713"/>
      <c r="D37" s="714"/>
      <c r="E37" s="714"/>
      <c r="F37" s="714"/>
      <c r="G37" s="714"/>
      <c r="H37" s="714"/>
      <c r="I37" s="714"/>
      <c r="J37" s="714"/>
      <c r="K37" s="714"/>
      <c r="L37" s="714"/>
      <c r="M37" s="714"/>
      <c r="N37" s="715"/>
      <c r="O37" s="715"/>
    </row>
    <row r="38" spans="1:20" s="719" customFormat="1" ht="15.6" customHeight="1">
      <c r="A38" s="2354" t="s">
        <v>1328</v>
      </c>
      <c r="B38" s="2355"/>
      <c r="C38" s="2355"/>
      <c r="D38" s="2355"/>
      <c r="E38" s="2355"/>
      <c r="F38" s="2355"/>
      <c r="G38" s="1011"/>
      <c r="H38" s="1011"/>
      <c r="I38" s="1011"/>
      <c r="J38" s="1011"/>
      <c r="K38" s="1011"/>
      <c r="L38" s="1011"/>
      <c r="M38" s="1011"/>
      <c r="N38" s="1011"/>
      <c r="O38" s="1012"/>
      <c r="T38" s="1013"/>
    </row>
    <row r="39" spans="1:20" s="719" customFormat="1" ht="13.8">
      <c r="A39" s="2356" t="s">
        <v>1494</v>
      </c>
      <c r="B39" s="2357"/>
      <c r="C39" s="2357"/>
      <c r="D39" s="2357"/>
      <c r="E39" s="2357"/>
      <c r="F39" s="2357"/>
      <c r="G39" s="717"/>
      <c r="H39" s="717"/>
      <c r="I39" s="717"/>
      <c r="J39" s="717"/>
      <c r="K39" s="717"/>
      <c r="L39" s="717"/>
      <c r="M39" s="717"/>
      <c r="N39" s="717"/>
      <c r="O39" s="1012"/>
      <c r="T39" s="1013"/>
    </row>
    <row r="40" spans="1:20" s="719" customFormat="1" ht="13.8">
      <c r="A40" s="2352" t="s">
        <v>1327</v>
      </c>
      <c r="B40" s="2353"/>
      <c r="D40" s="717"/>
      <c r="E40" s="717"/>
      <c r="F40" s="717"/>
      <c r="G40" s="717"/>
      <c r="H40" s="717"/>
      <c r="I40" s="717"/>
      <c r="J40" s="717"/>
      <c r="K40" s="717"/>
      <c r="L40" s="717"/>
      <c r="M40" s="717"/>
      <c r="N40" s="717"/>
      <c r="O40" s="1012"/>
      <c r="T40" s="1013"/>
    </row>
    <row r="41" spans="1:20" s="719" customFormat="1" ht="13.8">
      <c r="A41" s="720">
        <v>204</v>
      </c>
      <c r="B41" s="719" t="s">
        <v>1311</v>
      </c>
      <c r="D41" s="717"/>
      <c r="E41" s="717"/>
      <c r="F41" s="717"/>
      <c r="G41" s="717"/>
      <c r="H41" s="717"/>
      <c r="I41" s="717"/>
      <c r="J41" s="717"/>
      <c r="K41" s="717"/>
      <c r="L41" s="717"/>
      <c r="M41" s="717"/>
      <c r="N41" s="717"/>
      <c r="O41" s="1012"/>
      <c r="T41" s="1013"/>
    </row>
    <row r="42" spans="1:20" s="719" customFormat="1" ht="13.8">
      <c r="A42" s="1014" t="s">
        <v>1003</v>
      </c>
      <c r="B42" s="719" t="s">
        <v>1317</v>
      </c>
      <c r="D42" s="717"/>
      <c r="E42" s="717"/>
      <c r="F42" s="717"/>
      <c r="G42" s="717"/>
      <c r="H42" s="717"/>
      <c r="I42" s="717"/>
      <c r="J42" s="717"/>
      <c r="K42" s="717"/>
      <c r="L42" s="717"/>
      <c r="M42" s="717"/>
      <c r="N42" s="717"/>
      <c r="O42" s="1012"/>
      <c r="T42" s="1013"/>
    </row>
    <row r="43" spans="1:20" s="719" customFormat="1" ht="13.8">
      <c r="A43" s="1014" t="s">
        <v>1002</v>
      </c>
      <c r="B43" s="719" t="s">
        <v>1302</v>
      </c>
      <c r="D43" s="717"/>
      <c r="E43" s="717"/>
      <c r="F43" s="717"/>
      <c r="G43" s="717"/>
      <c r="H43" s="717"/>
      <c r="I43" s="717"/>
      <c r="J43" s="717"/>
      <c r="K43" s="717"/>
      <c r="L43" s="717"/>
      <c r="M43" s="717"/>
      <c r="N43" s="717"/>
      <c r="O43" s="1012"/>
      <c r="T43" s="1013"/>
    </row>
    <row r="44" spans="1:20" s="719" customFormat="1" ht="13.8">
      <c r="A44" s="1014" t="s">
        <v>1314</v>
      </c>
      <c r="B44" s="719" t="s">
        <v>1451</v>
      </c>
      <c r="D44" s="717"/>
      <c r="E44" s="717"/>
      <c r="F44" s="717"/>
      <c r="G44" s="717"/>
      <c r="H44" s="717"/>
      <c r="I44" s="717"/>
      <c r="J44" s="717"/>
      <c r="K44" s="717"/>
      <c r="L44" s="717"/>
      <c r="M44" s="717"/>
      <c r="N44" s="717"/>
      <c r="O44" s="1012"/>
      <c r="T44" s="1013"/>
    </row>
    <row r="45" spans="1:20" s="719" customFormat="1" ht="13.8">
      <c r="A45" s="1014" t="s">
        <v>1315</v>
      </c>
      <c r="B45" s="719" t="s">
        <v>1457</v>
      </c>
      <c r="D45" s="717"/>
      <c r="E45" s="717"/>
      <c r="F45" s="717"/>
      <c r="G45" s="717"/>
      <c r="H45" s="717"/>
      <c r="I45" s="717"/>
      <c r="J45" s="717"/>
      <c r="K45" s="717"/>
      <c r="L45" s="717"/>
      <c r="M45" s="717"/>
      <c r="N45" s="717"/>
      <c r="O45" s="1012"/>
      <c r="T45" s="1013"/>
    </row>
    <row r="46" spans="1:20" s="719" customFormat="1" ht="13.8">
      <c r="A46" s="1014" t="s">
        <v>1316</v>
      </c>
      <c r="B46" s="719" t="s">
        <v>1458</v>
      </c>
      <c r="D46" s="717"/>
      <c r="E46" s="717"/>
      <c r="F46" s="717"/>
      <c r="G46" s="717"/>
      <c r="H46" s="717"/>
      <c r="I46" s="717"/>
      <c r="J46" s="717"/>
      <c r="K46" s="717"/>
      <c r="L46" s="717"/>
      <c r="M46" s="717"/>
      <c r="N46" s="717"/>
      <c r="O46" s="1012"/>
      <c r="T46" s="1013"/>
    </row>
    <row r="47" spans="1:20" s="719" customFormat="1" ht="13.8">
      <c r="A47" s="1014" t="s">
        <v>1455</v>
      </c>
      <c r="B47" s="719" t="s">
        <v>1459</v>
      </c>
      <c r="D47" s="717"/>
      <c r="E47" s="717"/>
      <c r="F47" s="717"/>
      <c r="G47" s="717"/>
      <c r="H47" s="717"/>
      <c r="I47" s="717"/>
      <c r="J47" s="717"/>
      <c r="K47" s="717"/>
      <c r="L47" s="717"/>
      <c r="M47" s="717"/>
      <c r="N47" s="717"/>
      <c r="O47" s="1012"/>
      <c r="T47" s="1013"/>
    </row>
    <row r="48" spans="1:20" s="719" customFormat="1" ht="13.8">
      <c r="A48" s="1014" t="s">
        <v>1456</v>
      </c>
      <c r="B48" s="719" t="s">
        <v>1460</v>
      </c>
      <c r="D48" s="717"/>
      <c r="E48" s="717"/>
      <c r="F48" s="717"/>
      <c r="G48" s="717"/>
      <c r="H48" s="717"/>
      <c r="I48" s="717"/>
      <c r="J48" s="717"/>
      <c r="K48" s="717"/>
      <c r="L48" s="717"/>
      <c r="M48" s="717"/>
      <c r="N48" s="717"/>
      <c r="O48" s="1012"/>
      <c r="T48" s="1013"/>
    </row>
    <row r="49" spans="1:20" s="719" customFormat="1" ht="13.8">
      <c r="A49" s="1014" t="s">
        <v>1309</v>
      </c>
      <c r="B49" s="719" t="s">
        <v>1310</v>
      </c>
      <c r="D49" s="717"/>
      <c r="E49" s="717"/>
      <c r="F49" s="717"/>
      <c r="G49" s="717"/>
      <c r="H49" s="717"/>
      <c r="I49" s="717"/>
      <c r="J49" s="717"/>
      <c r="K49" s="717"/>
      <c r="L49" s="717"/>
      <c r="M49" s="717"/>
      <c r="N49" s="717"/>
      <c r="O49" s="1012"/>
      <c r="T49" s="1013"/>
    </row>
    <row r="50" spans="1:20" s="719" customFormat="1" ht="13.8">
      <c r="A50" s="720" t="s">
        <v>1312</v>
      </c>
      <c r="B50" s="719" t="s">
        <v>1313</v>
      </c>
      <c r="D50" s="717"/>
      <c r="E50" s="717"/>
      <c r="F50" s="717"/>
      <c r="G50" s="717"/>
      <c r="H50" s="717"/>
      <c r="I50" s="717"/>
      <c r="J50" s="717"/>
      <c r="K50" s="717"/>
      <c r="L50" s="717"/>
      <c r="M50" s="717"/>
      <c r="N50" s="717"/>
      <c r="O50" s="1012"/>
      <c r="T50" s="1013"/>
    </row>
    <row r="51" spans="1:20" s="719" customFormat="1" ht="13.8">
      <c r="A51" s="1014" t="s">
        <v>614</v>
      </c>
      <c r="B51" s="719" t="s">
        <v>1326</v>
      </c>
      <c r="D51" s="717"/>
      <c r="E51" s="717"/>
      <c r="F51" s="717"/>
      <c r="G51" s="717"/>
      <c r="H51" s="717"/>
      <c r="I51" s="717"/>
      <c r="J51" s="717"/>
      <c r="K51" s="717"/>
      <c r="L51" s="717"/>
      <c r="M51" s="717"/>
      <c r="N51" s="717"/>
      <c r="O51" s="1012"/>
      <c r="T51" s="1013"/>
    </row>
    <row r="52" spans="1:20">
      <c r="A52" s="764"/>
      <c r="B52" s="1001"/>
      <c r="C52" s="764"/>
      <c r="D52" s="764"/>
      <c r="E52" s="764"/>
      <c r="F52" s="764"/>
    </row>
    <row r="53" spans="1:20">
      <c r="A53" s="764"/>
      <c r="B53" s="770" t="s">
        <v>422</v>
      </c>
      <c r="C53" s="764"/>
      <c r="D53" s="764"/>
      <c r="E53" s="764"/>
      <c r="F53" s="764"/>
      <c r="O53" s="716"/>
    </row>
    <row r="54" spans="1:20">
      <c r="C54" s="702"/>
      <c r="O54" s="696" t="s">
        <v>103</v>
      </c>
    </row>
  </sheetData>
  <sortState ref="A41:B51">
    <sortCondition ref="A41:A51"/>
  </sortState>
  <mergeCells count="6">
    <mergeCell ref="A5:O5"/>
    <mergeCell ref="P6:Q6"/>
    <mergeCell ref="V10:AE10"/>
    <mergeCell ref="A40:B40"/>
    <mergeCell ref="A38:F38"/>
    <mergeCell ref="A39:F39"/>
  </mergeCells>
  <dataValidations count="1">
    <dataValidation type="list" allowBlank="1" showInputMessage="1" showErrorMessage="1" sqref="M11:M37" xr:uid="{00000000-0002-0000-2F00-000000000000}">
      <formula1>"1,2,3"</formula1>
    </dataValidation>
  </dataValidations>
  <printOptions horizontalCentered="1"/>
  <pageMargins left="0" right="0" top="0.98" bottom="0.19685039370078741" header="1.48" footer="0.51181102362204722"/>
  <pageSetup paperSize="9" scale="90" orientation="portrait" r:id="rId1"/>
  <headerFooter alignWithMargins="0">
    <oddFooter>&amp;R&amp;D&amp;T</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U57"/>
  <sheetViews>
    <sheetView zoomScale="90" zoomScaleNormal="90" zoomScaleSheetLayoutView="110" workbookViewId="0">
      <selection activeCell="C6" sqref="C6"/>
    </sheetView>
  </sheetViews>
  <sheetFormatPr defaultRowHeight="13.8"/>
  <cols>
    <col min="1" max="1" width="4.88671875" style="1347" customWidth="1"/>
    <col min="2" max="2" width="41" style="1347" customWidth="1"/>
    <col min="3" max="3" width="18" style="1347" customWidth="1"/>
    <col min="4" max="6" width="17.33203125" style="1347" customWidth="1"/>
    <col min="7" max="7" width="3.6640625" style="1347" customWidth="1"/>
    <col min="8" max="8" width="13.44140625" style="1347" bestFit="1" customWidth="1"/>
    <col min="9" max="9" width="45.44140625" style="1347" customWidth="1"/>
    <col min="10" max="10" width="13.44140625" style="1347" bestFit="1" customWidth="1"/>
    <col min="11" max="11" width="44.33203125" style="1347" bestFit="1" customWidth="1"/>
    <col min="12" max="12" width="8.88671875" style="1347" customWidth="1"/>
    <col min="13" max="13" width="5.109375" style="1347" customWidth="1"/>
    <col min="14" max="14" width="8.88671875" style="1347" customWidth="1"/>
    <col min="15" max="15" width="6.6640625" style="1347" customWidth="1"/>
    <col min="16" max="16" width="8.44140625" style="1347" customWidth="1"/>
    <col min="17" max="17" width="7.109375" style="1347" customWidth="1"/>
    <col min="18" max="18" width="10.88671875" style="1347" customWidth="1"/>
    <col min="19" max="19" width="6.33203125" style="1347" customWidth="1"/>
    <col min="20" max="254" width="9.109375" style="1347"/>
    <col min="255" max="255" width="4.88671875" style="1347" customWidth="1"/>
    <col min="256" max="256" width="41" style="1347" customWidth="1"/>
    <col min="257" max="257" width="23.88671875" style="1347" customWidth="1"/>
    <col min="258" max="259" width="17.33203125" style="1347" customWidth="1"/>
    <col min="260" max="261" width="0" style="1347" hidden="1" customWidth="1"/>
    <col min="262" max="262" width="10.109375" style="1347" customWidth="1"/>
    <col min="263" max="263" width="5.6640625" style="1347" customWidth="1"/>
    <col min="264" max="264" width="12.109375" style="1347" customWidth="1"/>
    <col min="265" max="265" width="6" style="1347" customWidth="1"/>
    <col min="266" max="266" width="8.5546875" style="1347" customWidth="1"/>
    <col min="267" max="267" width="4.33203125" style="1347" customWidth="1"/>
    <col min="268" max="268" width="8.88671875" style="1347" customWidth="1"/>
    <col min="269" max="269" width="5.109375" style="1347" customWidth="1"/>
    <col min="270" max="270" width="8.88671875" style="1347" customWidth="1"/>
    <col min="271" max="271" width="6.6640625" style="1347" customWidth="1"/>
    <col min="272" max="272" width="8.44140625" style="1347" customWidth="1"/>
    <col min="273" max="273" width="7.109375" style="1347" customWidth="1"/>
    <col min="274" max="274" width="10.88671875" style="1347" customWidth="1"/>
    <col min="275" max="275" width="6.33203125" style="1347" customWidth="1"/>
    <col min="276" max="510" width="9.109375" style="1347"/>
    <col min="511" max="511" width="4.88671875" style="1347" customWidth="1"/>
    <col min="512" max="512" width="41" style="1347" customWidth="1"/>
    <col min="513" max="513" width="23.88671875" style="1347" customWidth="1"/>
    <col min="514" max="515" width="17.33203125" style="1347" customWidth="1"/>
    <col min="516" max="517" width="0" style="1347" hidden="1" customWidth="1"/>
    <col min="518" max="518" width="10.109375" style="1347" customWidth="1"/>
    <col min="519" max="519" width="5.6640625" style="1347" customWidth="1"/>
    <col min="520" max="520" width="12.109375" style="1347" customWidth="1"/>
    <col min="521" max="521" width="6" style="1347" customWidth="1"/>
    <col min="522" max="522" width="8.5546875" style="1347" customWidth="1"/>
    <col min="523" max="523" width="4.33203125" style="1347" customWidth="1"/>
    <col min="524" max="524" width="8.88671875" style="1347" customWidth="1"/>
    <col min="525" max="525" width="5.109375" style="1347" customWidth="1"/>
    <col min="526" max="526" width="8.88671875" style="1347" customWidth="1"/>
    <col min="527" max="527" width="6.6640625" style="1347" customWidth="1"/>
    <col min="528" max="528" width="8.44140625" style="1347" customWidth="1"/>
    <col min="529" max="529" width="7.109375" style="1347" customWidth="1"/>
    <col min="530" max="530" width="10.88671875" style="1347" customWidth="1"/>
    <col min="531" max="531" width="6.33203125" style="1347" customWidth="1"/>
    <col min="532" max="766" width="9.109375" style="1347"/>
    <col min="767" max="767" width="4.88671875" style="1347" customWidth="1"/>
    <col min="768" max="768" width="41" style="1347" customWidth="1"/>
    <col min="769" max="769" width="23.88671875" style="1347" customWidth="1"/>
    <col min="770" max="771" width="17.33203125" style="1347" customWidth="1"/>
    <col min="772" max="773" width="0" style="1347" hidden="1" customWidth="1"/>
    <col min="774" max="774" width="10.109375" style="1347" customWidth="1"/>
    <col min="775" max="775" width="5.6640625" style="1347" customWidth="1"/>
    <col min="776" max="776" width="12.109375" style="1347" customWidth="1"/>
    <col min="777" max="777" width="6" style="1347" customWidth="1"/>
    <col min="778" max="778" width="8.5546875" style="1347" customWidth="1"/>
    <col min="779" max="779" width="4.33203125" style="1347" customWidth="1"/>
    <col min="780" max="780" width="8.88671875" style="1347" customWidth="1"/>
    <col min="781" max="781" width="5.109375" style="1347" customWidth="1"/>
    <col min="782" max="782" width="8.88671875" style="1347" customWidth="1"/>
    <col min="783" max="783" width="6.6640625" style="1347" customWidth="1"/>
    <col min="784" max="784" width="8.44140625" style="1347" customWidth="1"/>
    <col min="785" max="785" width="7.109375" style="1347" customWidth="1"/>
    <col min="786" max="786" width="10.88671875" style="1347" customWidth="1"/>
    <col min="787" max="787" width="6.33203125" style="1347" customWidth="1"/>
    <col min="788" max="1022" width="9.109375" style="1347"/>
    <col min="1023" max="1023" width="4.88671875" style="1347" customWidth="1"/>
    <col min="1024" max="1024" width="41" style="1347" customWidth="1"/>
    <col min="1025" max="1025" width="23.88671875" style="1347" customWidth="1"/>
    <col min="1026" max="1027" width="17.33203125" style="1347" customWidth="1"/>
    <col min="1028" max="1029" width="0" style="1347" hidden="1" customWidth="1"/>
    <col min="1030" max="1030" width="10.109375" style="1347" customWidth="1"/>
    <col min="1031" max="1031" width="5.6640625" style="1347" customWidth="1"/>
    <col min="1032" max="1032" width="12.109375" style="1347" customWidth="1"/>
    <col min="1033" max="1033" width="6" style="1347" customWidth="1"/>
    <col min="1034" max="1034" width="8.5546875" style="1347" customWidth="1"/>
    <col min="1035" max="1035" width="4.33203125" style="1347" customWidth="1"/>
    <col min="1036" max="1036" width="8.88671875" style="1347" customWidth="1"/>
    <col min="1037" max="1037" width="5.109375" style="1347" customWidth="1"/>
    <col min="1038" max="1038" width="8.88671875" style="1347" customWidth="1"/>
    <col min="1039" max="1039" width="6.6640625" style="1347" customWidth="1"/>
    <col min="1040" max="1040" width="8.44140625" style="1347" customWidth="1"/>
    <col min="1041" max="1041" width="7.109375" style="1347" customWidth="1"/>
    <col min="1042" max="1042" width="10.88671875" style="1347" customWidth="1"/>
    <col min="1043" max="1043" width="6.33203125" style="1347" customWidth="1"/>
    <col min="1044" max="1278" width="9.109375" style="1347"/>
    <col min="1279" max="1279" width="4.88671875" style="1347" customWidth="1"/>
    <col min="1280" max="1280" width="41" style="1347" customWidth="1"/>
    <col min="1281" max="1281" width="23.88671875" style="1347" customWidth="1"/>
    <col min="1282" max="1283" width="17.33203125" style="1347" customWidth="1"/>
    <col min="1284" max="1285" width="0" style="1347" hidden="1" customWidth="1"/>
    <col min="1286" max="1286" width="10.109375" style="1347" customWidth="1"/>
    <col min="1287" max="1287" width="5.6640625" style="1347" customWidth="1"/>
    <col min="1288" max="1288" width="12.109375" style="1347" customWidth="1"/>
    <col min="1289" max="1289" width="6" style="1347" customWidth="1"/>
    <col min="1290" max="1290" width="8.5546875" style="1347" customWidth="1"/>
    <col min="1291" max="1291" width="4.33203125" style="1347" customWidth="1"/>
    <col min="1292" max="1292" width="8.88671875" style="1347" customWidth="1"/>
    <col min="1293" max="1293" width="5.109375" style="1347" customWidth="1"/>
    <col min="1294" max="1294" width="8.88671875" style="1347" customWidth="1"/>
    <col min="1295" max="1295" width="6.6640625" style="1347" customWidth="1"/>
    <col min="1296" max="1296" width="8.44140625" style="1347" customWidth="1"/>
    <col min="1297" max="1297" width="7.109375" style="1347" customWidth="1"/>
    <col min="1298" max="1298" width="10.88671875" style="1347" customWidth="1"/>
    <col min="1299" max="1299" width="6.33203125" style="1347" customWidth="1"/>
    <col min="1300" max="1534" width="9.109375" style="1347"/>
    <col min="1535" max="1535" width="4.88671875" style="1347" customWidth="1"/>
    <col min="1536" max="1536" width="41" style="1347" customWidth="1"/>
    <col min="1537" max="1537" width="23.88671875" style="1347" customWidth="1"/>
    <col min="1538" max="1539" width="17.33203125" style="1347" customWidth="1"/>
    <col min="1540" max="1541" width="0" style="1347" hidden="1" customWidth="1"/>
    <col min="1542" max="1542" width="10.109375" style="1347" customWidth="1"/>
    <col min="1543" max="1543" width="5.6640625" style="1347" customWidth="1"/>
    <col min="1544" max="1544" width="12.109375" style="1347" customWidth="1"/>
    <col min="1545" max="1545" width="6" style="1347" customWidth="1"/>
    <col min="1546" max="1546" width="8.5546875" style="1347" customWidth="1"/>
    <col min="1547" max="1547" width="4.33203125" style="1347" customWidth="1"/>
    <col min="1548" max="1548" width="8.88671875" style="1347" customWidth="1"/>
    <col min="1549" max="1549" width="5.109375" style="1347" customWidth="1"/>
    <col min="1550" max="1550" width="8.88671875" style="1347" customWidth="1"/>
    <col min="1551" max="1551" width="6.6640625" style="1347" customWidth="1"/>
    <col min="1552" max="1552" width="8.44140625" style="1347" customWidth="1"/>
    <col min="1553" max="1553" width="7.109375" style="1347" customWidth="1"/>
    <col min="1554" max="1554" width="10.88671875" style="1347" customWidth="1"/>
    <col min="1555" max="1555" width="6.33203125" style="1347" customWidth="1"/>
    <col min="1556" max="1790" width="9.109375" style="1347"/>
    <col min="1791" max="1791" width="4.88671875" style="1347" customWidth="1"/>
    <col min="1792" max="1792" width="41" style="1347" customWidth="1"/>
    <col min="1793" max="1793" width="23.88671875" style="1347" customWidth="1"/>
    <col min="1794" max="1795" width="17.33203125" style="1347" customWidth="1"/>
    <col min="1796" max="1797" width="0" style="1347" hidden="1" customWidth="1"/>
    <col min="1798" max="1798" width="10.109375" style="1347" customWidth="1"/>
    <col min="1799" max="1799" width="5.6640625" style="1347" customWidth="1"/>
    <col min="1800" max="1800" width="12.109375" style="1347" customWidth="1"/>
    <col min="1801" max="1801" width="6" style="1347" customWidth="1"/>
    <col min="1802" max="1802" width="8.5546875" style="1347" customWidth="1"/>
    <col min="1803" max="1803" width="4.33203125" style="1347" customWidth="1"/>
    <col min="1804" max="1804" width="8.88671875" style="1347" customWidth="1"/>
    <col min="1805" max="1805" width="5.109375" style="1347" customWidth="1"/>
    <col min="1806" max="1806" width="8.88671875" style="1347" customWidth="1"/>
    <col min="1807" max="1807" width="6.6640625" style="1347" customWidth="1"/>
    <col min="1808" max="1808" width="8.44140625" style="1347" customWidth="1"/>
    <col min="1809" max="1809" width="7.109375" style="1347" customWidth="1"/>
    <col min="1810" max="1810" width="10.88671875" style="1347" customWidth="1"/>
    <col min="1811" max="1811" width="6.33203125" style="1347" customWidth="1"/>
    <col min="1812" max="2046" width="9.109375" style="1347"/>
    <col min="2047" max="2047" width="4.88671875" style="1347" customWidth="1"/>
    <col min="2048" max="2048" width="41" style="1347" customWidth="1"/>
    <col min="2049" max="2049" width="23.88671875" style="1347" customWidth="1"/>
    <col min="2050" max="2051" width="17.33203125" style="1347" customWidth="1"/>
    <col min="2052" max="2053" width="0" style="1347" hidden="1" customWidth="1"/>
    <col min="2054" max="2054" width="10.109375" style="1347" customWidth="1"/>
    <col min="2055" max="2055" width="5.6640625" style="1347" customWidth="1"/>
    <col min="2056" max="2056" width="12.109375" style="1347" customWidth="1"/>
    <col min="2057" max="2057" width="6" style="1347" customWidth="1"/>
    <col min="2058" max="2058" width="8.5546875" style="1347" customWidth="1"/>
    <col min="2059" max="2059" width="4.33203125" style="1347" customWidth="1"/>
    <col min="2060" max="2060" width="8.88671875" style="1347" customWidth="1"/>
    <col min="2061" max="2061" width="5.109375" style="1347" customWidth="1"/>
    <col min="2062" max="2062" width="8.88671875" style="1347" customWidth="1"/>
    <col min="2063" max="2063" width="6.6640625" style="1347" customWidth="1"/>
    <col min="2064" max="2064" width="8.44140625" style="1347" customWidth="1"/>
    <col min="2065" max="2065" width="7.109375" style="1347" customWidth="1"/>
    <col min="2066" max="2066" width="10.88671875" style="1347" customWidth="1"/>
    <col min="2067" max="2067" width="6.33203125" style="1347" customWidth="1"/>
    <col min="2068" max="2302" width="9.109375" style="1347"/>
    <col min="2303" max="2303" width="4.88671875" style="1347" customWidth="1"/>
    <col min="2304" max="2304" width="41" style="1347" customWidth="1"/>
    <col min="2305" max="2305" width="23.88671875" style="1347" customWidth="1"/>
    <col min="2306" max="2307" width="17.33203125" style="1347" customWidth="1"/>
    <col min="2308" max="2309" width="0" style="1347" hidden="1" customWidth="1"/>
    <col min="2310" max="2310" width="10.109375" style="1347" customWidth="1"/>
    <col min="2311" max="2311" width="5.6640625" style="1347" customWidth="1"/>
    <col min="2312" max="2312" width="12.109375" style="1347" customWidth="1"/>
    <col min="2313" max="2313" width="6" style="1347" customWidth="1"/>
    <col min="2314" max="2314" width="8.5546875" style="1347" customWidth="1"/>
    <col min="2315" max="2315" width="4.33203125" style="1347" customWidth="1"/>
    <col min="2316" max="2316" width="8.88671875" style="1347" customWidth="1"/>
    <col min="2317" max="2317" width="5.109375" style="1347" customWidth="1"/>
    <col min="2318" max="2318" width="8.88671875" style="1347" customWidth="1"/>
    <col min="2319" max="2319" width="6.6640625" style="1347" customWidth="1"/>
    <col min="2320" max="2320" width="8.44140625" style="1347" customWidth="1"/>
    <col min="2321" max="2321" width="7.109375" style="1347" customWidth="1"/>
    <col min="2322" max="2322" width="10.88671875" style="1347" customWidth="1"/>
    <col min="2323" max="2323" width="6.33203125" style="1347" customWidth="1"/>
    <col min="2324" max="2558" width="9.109375" style="1347"/>
    <col min="2559" max="2559" width="4.88671875" style="1347" customWidth="1"/>
    <col min="2560" max="2560" width="41" style="1347" customWidth="1"/>
    <col min="2561" max="2561" width="23.88671875" style="1347" customWidth="1"/>
    <col min="2562" max="2563" width="17.33203125" style="1347" customWidth="1"/>
    <col min="2564" max="2565" width="0" style="1347" hidden="1" customWidth="1"/>
    <col min="2566" max="2566" width="10.109375" style="1347" customWidth="1"/>
    <col min="2567" max="2567" width="5.6640625" style="1347" customWidth="1"/>
    <col min="2568" max="2568" width="12.109375" style="1347" customWidth="1"/>
    <col min="2569" max="2569" width="6" style="1347" customWidth="1"/>
    <col min="2570" max="2570" width="8.5546875" style="1347" customWidth="1"/>
    <col min="2571" max="2571" width="4.33203125" style="1347" customWidth="1"/>
    <col min="2572" max="2572" width="8.88671875" style="1347" customWidth="1"/>
    <col min="2573" max="2573" width="5.109375" style="1347" customWidth="1"/>
    <col min="2574" max="2574" width="8.88671875" style="1347" customWidth="1"/>
    <col min="2575" max="2575" width="6.6640625" style="1347" customWidth="1"/>
    <col min="2576" max="2576" width="8.44140625" style="1347" customWidth="1"/>
    <col min="2577" max="2577" width="7.109375" style="1347" customWidth="1"/>
    <col min="2578" max="2578" width="10.88671875" style="1347" customWidth="1"/>
    <col min="2579" max="2579" width="6.33203125" style="1347" customWidth="1"/>
    <col min="2580" max="2814" width="9.109375" style="1347"/>
    <col min="2815" max="2815" width="4.88671875" style="1347" customWidth="1"/>
    <col min="2816" max="2816" width="41" style="1347" customWidth="1"/>
    <col min="2817" max="2817" width="23.88671875" style="1347" customWidth="1"/>
    <col min="2818" max="2819" width="17.33203125" style="1347" customWidth="1"/>
    <col min="2820" max="2821" width="0" style="1347" hidden="1" customWidth="1"/>
    <col min="2822" max="2822" width="10.109375" style="1347" customWidth="1"/>
    <col min="2823" max="2823" width="5.6640625" style="1347" customWidth="1"/>
    <col min="2824" max="2824" width="12.109375" style="1347" customWidth="1"/>
    <col min="2825" max="2825" width="6" style="1347" customWidth="1"/>
    <col min="2826" max="2826" width="8.5546875" style="1347" customWidth="1"/>
    <col min="2827" max="2827" width="4.33203125" style="1347" customWidth="1"/>
    <col min="2828" max="2828" width="8.88671875" style="1347" customWidth="1"/>
    <col min="2829" max="2829" width="5.109375" style="1347" customWidth="1"/>
    <col min="2830" max="2830" width="8.88671875" style="1347" customWidth="1"/>
    <col min="2831" max="2831" width="6.6640625" style="1347" customWidth="1"/>
    <col min="2832" max="2832" width="8.44140625" style="1347" customWidth="1"/>
    <col min="2833" max="2833" width="7.109375" style="1347" customWidth="1"/>
    <col min="2834" max="2834" width="10.88671875" style="1347" customWidth="1"/>
    <col min="2835" max="2835" width="6.33203125" style="1347" customWidth="1"/>
    <col min="2836" max="3070" width="9.109375" style="1347"/>
    <col min="3071" max="3071" width="4.88671875" style="1347" customWidth="1"/>
    <col min="3072" max="3072" width="41" style="1347" customWidth="1"/>
    <col min="3073" max="3073" width="23.88671875" style="1347" customWidth="1"/>
    <col min="3074" max="3075" width="17.33203125" style="1347" customWidth="1"/>
    <col min="3076" max="3077" width="0" style="1347" hidden="1" customWidth="1"/>
    <col min="3078" max="3078" width="10.109375" style="1347" customWidth="1"/>
    <col min="3079" max="3079" width="5.6640625" style="1347" customWidth="1"/>
    <col min="3080" max="3080" width="12.109375" style="1347" customWidth="1"/>
    <col min="3081" max="3081" width="6" style="1347" customWidth="1"/>
    <col min="3082" max="3082" width="8.5546875" style="1347" customWidth="1"/>
    <col min="3083" max="3083" width="4.33203125" style="1347" customWidth="1"/>
    <col min="3084" max="3084" width="8.88671875" style="1347" customWidth="1"/>
    <col min="3085" max="3085" width="5.109375" style="1347" customWidth="1"/>
    <col min="3086" max="3086" width="8.88671875" style="1347" customWidth="1"/>
    <col min="3087" max="3087" width="6.6640625" style="1347" customWidth="1"/>
    <col min="3088" max="3088" width="8.44140625" style="1347" customWidth="1"/>
    <col min="3089" max="3089" width="7.109375" style="1347" customWidth="1"/>
    <col min="3090" max="3090" width="10.88671875" style="1347" customWidth="1"/>
    <col min="3091" max="3091" width="6.33203125" style="1347" customWidth="1"/>
    <col min="3092" max="3326" width="9.109375" style="1347"/>
    <col min="3327" max="3327" width="4.88671875" style="1347" customWidth="1"/>
    <col min="3328" max="3328" width="41" style="1347" customWidth="1"/>
    <col min="3329" max="3329" width="23.88671875" style="1347" customWidth="1"/>
    <col min="3330" max="3331" width="17.33203125" style="1347" customWidth="1"/>
    <col min="3332" max="3333" width="0" style="1347" hidden="1" customWidth="1"/>
    <col min="3334" max="3334" width="10.109375" style="1347" customWidth="1"/>
    <col min="3335" max="3335" width="5.6640625" style="1347" customWidth="1"/>
    <col min="3336" max="3336" width="12.109375" style="1347" customWidth="1"/>
    <col min="3337" max="3337" width="6" style="1347" customWidth="1"/>
    <col min="3338" max="3338" width="8.5546875" style="1347" customWidth="1"/>
    <col min="3339" max="3339" width="4.33203125" style="1347" customWidth="1"/>
    <col min="3340" max="3340" width="8.88671875" style="1347" customWidth="1"/>
    <col min="3341" max="3341" width="5.109375" style="1347" customWidth="1"/>
    <col min="3342" max="3342" width="8.88671875" style="1347" customWidth="1"/>
    <col min="3343" max="3343" width="6.6640625" style="1347" customWidth="1"/>
    <col min="3344" max="3344" width="8.44140625" style="1347" customWidth="1"/>
    <col min="3345" max="3345" width="7.109375" style="1347" customWidth="1"/>
    <col min="3346" max="3346" width="10.88671875" style="1347" customWidth="1"/>
    <col min="3347" max="3347" width="6.33203125" style="1347" customWidth="1"/>
    <col min="3348" max="3582" width="9.109375" style="1347"/>
    <col min="3583" max="3583" width="4.88671875" style="1347" customWidth="1"/>
    <col min="3584" max="3584" width="41" style="1347" customWidth="1"/>
    <col min="3585" max="3585" width="23.88671875" style="1347" customWidth="1"/>
    <col min="3586" max="3587" width="17.33203125" style="1347" customWidth="1"/>
    <col min="3588" max="3589" width="0" style="1347" hidden="1" customWidth="1"/>
    <col min="3590" max="3590" width="10.109375" style="1347" customWidth="1"/>
    <col min="3591" max="3591" width="5.6640625" style="1347" customWidth="1"/>
    <col min="3592" max="3592" width="12.109375" style="1347" customWidth="1"/>
    <col min="3593" max="3593" width="6" style="1347" customWidth="1"/>
    <col min="3594" max="3594" width="8.5546875" style="1347" customWidth="1"/>
    <col min="3595" max="3595" width="4.33203125" style="1347" customWidth="1"/>
    <col min="3596" max="3596" width="8.88671875" style="1347" customWidth="1"/>
    <col min="3597" max="3597" width="5.109375" style="1347" customWidth="1"/>
    <col min="3598" max="3598" width="8.88671875" style="1347" customWidth="1"/>
    <col min="3599" max="3599" width="6.6640625" style="1347" customWidth="1"/>
    <col min="3600" max="3600" width="8.44140625" style="1347" customWidth="1"/>
    <col min="3601" max="3601" width="7.109375" style="1347" customWidth="1"/>
    <col min="3602" max="3602" width="10.88671875" style="1347" customWidth="1"/>
    <col min="3603" max="3603" width="6.33203125" style="1347" customWidth="1"/>
    <col min="3604" max="3838" width="9.109375" style="1347"/>
    <col min="3839" max="3839" width="4.88671875" style="1347" customWidth="1"/>
    <col min="3840" max="3840" width="41" style="1347" customWidth="1"/>
    <col min="3841" max="3841" width="23.88671875" style="1347" customWidth="1"/>
    <col min="3842" max="3843" width="17.33203125" style="1347" customWidth="1"/>
    <col min="3844" max="3845" width="0" style="1347" hidden="1" customWidth="1"/>
    <col min="3846" max="3846" width="10.109375" style="1347" customWidth="1"/>
    <col min="3847" max="3847" width="5.6640625" style="1347" customWidth="1"/>
    <col min="3848" max="3848" width="12.109375" style="1347" customWidth="1"/>
    <col min="3849" max="3849" width="6" style="1347" customWidth="1"/>
    <col min="3850" max="3850" width="8.5546875" style="1347" customWidth="1"/>
    <col min="3851" max="3851" width="4.33203125" style="1347" customWidth="1"/>
    <col min="3852" max="3852" width="8.88671875" style="1347" customWidth="1"/>
    <col min="3853" max="3853" width="5.109375" style="1347" customWidth="1"/>
    <col min="3854" max="3854" width="8.88671875" style="1347" customWidth="1"/>
    <col min="3855" max="3855" width="6.6640625" style="1347" customWidth="1"/>
    <col min="3856" max="3856" width="8.44140625" style="1347" customWidth="1"/>
    <col min="3857" max="3857" width="7.109375" style="1347" customWidth="1"/>
    <col min="3858" max="3858" width="10.88671875" style="1347" customWidth="1"/>
    <col min="3859" max="3859" width="6.33203125" style="1347" customWidth="1"/>
    <col min="3860" max="4094" width="9.109375" style="1347"/>
    <col min="4095" max="4095" width="4.88671875" style="1347" customWidth="1"/>
    <col min="4096" max="4096" width="41" style="1347" customWidth="1"/>
    <col min="4097" max="4097" width="23.88671875" style="1347" customWidth="1"/>
    <col min="4098" max="4099" width="17.33203125" style="1347" customWidth="1"/>
    <col min="4100" max="4101" width="0" style="1347" hidden="1" customWidth="1"/>
    <col min="4102" max="4102" width="10.109375" style="1347" customWidth="1"/>
    <col min="4103" max="4103" width="5.6640625" style="1347" customWidth="1"/>
    <col min="4104" max="4104" width="12.109375" style="1347" customWidth="1"/>
    <col min="4105" max="4105" width="6" style="1347" customWidth="1"/>
    <col min="4106" max="4106" width="8.5546875" style="1347" customWidth="1"/>
    <col min="4107" max="4107" width="4.33203125" style="1347" customWidth="1"/>
    <col min="4108" max="4108" width="8.88671875" style="1347" customWidth="1"/>
    <col min="4109" max="4109" width="5.109375" style="1347" customWidth="1"/>
    <col min="4110" max="4110" width="8.88671875" style="1347" customWidth="1"/>
    <col min="4111" max="4111" width="6.6640625" style="1347" customWidth="1"/>
    <col min="4112" max="4112" width="8.44140625" style="1347" customWidth="1"/>
    <col min="4113" max="4113" width="7.109375" style="1347" customWidth="1"/>
    <col min="4114" max="4114" width="10.88671875" style="1347" customWidth="1"/>
    <col min="4115" max="4115" width="6.33203125" style="1347" customWidth="1"/>
    <col min="4116" max="4350" width="9.109375" style="1347"/>
    <col min="4351" max="4351" width="4.88671875" style="1347" customWidth="1"/>
    <col min="4352" max="4352" width="41" style="1347" customWidth="1"/>
    <col min="4353" max="4353" width="23.88671875" style="1347" customWidth="1"/>
    <col min="4354" max="4355" width="17.33203125" style="1347" customWidth="1"/>
    <col min="4356" max="4357" width="0" style="1347" hidden="1" customWidth="1"/>
    <col min="4358" max="4358" width="10.109375" style="1347" customWidth="1"/>
    <col min="4359" max="4359" width="5.6640625" style="1347" customWidth="1"/>
    <col min="4360" max="4360" width="12.109375" style="1347" customWidth="1"/>
    <col min="4361" max="4361" width="6" style="1347" customWidth="1"/>
    <col min="4362" max="4362" width="8.5546875" style="1347" customWidth="1"/>
    <col min="4363" max="4363" width="4.33203125" style="1347" customWidth="1"/>
    <col min="4364" max="4364" width="8.88671875" style="1347" customWidth="1"/>
    <col min="4365" max="4365" width="5.109375" style="1347" customWidth="1"/>
    <col min="4366" max="4366" width="8.88671875" style="1347" customWidth="1"/>
    <col min="4367" max="4367" width="6.6640625" style="1347" customWidth="1"/>
    <col min="4368" max="4368" width="8.44140625" style="1347" customWidth="1"/>
    <col min="4369" max="4369" width="7.109375" style="1347" customWidth="1"/>
    <col min="4370" max="4370" width="10.88671875" style="1347" customWidth="1"/>
    <col min="4371" max="4371" width="6.33203125" style="1347" customWidth="1"/>
    <col min="4372" max="4606" width="9.109375" style="1347"/>
    <col min="4607" max="4607" width="4.88671875" style="1347" customWidth="1"/>
    <col min="4608" max="4608" width="41" style="1347" customWidth="1"/>
    <col min="4609" max="4609" width="23.88671875" style="1347" customWidth="1"/>
    <col min="4610" max="4611" width="17.33203125" style="1347" customWidth="1"/>
    <col min="4612" max="4613" width="0" style="1347" hidden="1" customWidth="1"/>
    <col min="4614" max="4614" width="10.109375" style="1347" customWidth="1"/>
    <col min="4615" max="4615" width="5.6640625" style="1347" customWidth="1"/>
    <col min="4616" max="4616" width="12.109375" style="1347" customWidth="1"/>
    <col min="4617" max="4617" width="6" style="1347" customWidth="1"/>
    <col min="4618" max="4618" width="8.5546875" style="1347" customWidth="1"/>
    <col min="4619" max="4619" width="4.33203125" style="1347" customWidth="1"/>
    <col min="4620" max="4620" width="8.88671875" style="1347" customWidth="1"/>
    <col min="4621" max="4621" width="5.109375" style="1347" customWidth="1"/>
    <col min="4622" max="4622" width="8.88671875" style="1347" customWidth="1"/>
    <col min="4623" max="4623" width="6.6640625" style="1347" customWidth="1"/>
    <col min="4624" max="4624" width="8.44140625" style="1347" customWidth="1"/>
    <col min="4625" max="4625" width="7.109375" style="1347" customWidth="1"/>
    <col min="4626" max="4626" width="10.88671875" style="1347" customWidth="1"/>
    <col min="4627" max="4627" width="6.33203125" style="1347" customWidth="1"/>
    <col min="4628" max="4862" width="9.109375" style="1347"/>
    <col min="4863" max="4863" width="4.88671875" style="1347" customWidth="1"/>
    <col min="4864" max="4864" width="41" style="1347" customWidth="1"/>
    <col min="4865" max="4865" width="23.88671875" style="1347" customWidth="1"/>
    <col min="4866" max="4867" width="17.33203125" style="1347" customWidth="1"/>
    <col min="4868" max="4869" width="0" style="1347" hidden="1" customWidth="1"/>
    <col min="4870" max="4870" width="10.109375" style="1347" customWidth="1"/>
    <col min="4871" max="4871" width="5.6640625" style="1347" customWidth="1"/>
    <col min="4872" max="4872" width="12.109375" style="1347" customWidth="1"/>
    <col min="4873" max="4873" width="6" style="1347" customWidth="1"/>
    <col min="4874" max="4874" width="8.5546875" style="1347" customWidth="1"/>
    <col min="4875" max="4875" width="4.33203125" style="1347" customWidth="1"/>
    <col min="4876" max="4876" width="8.88671875" style="1347" customWidth="1"/>
    <col min="4877" max="4877" width="5.109375" style="1347" customWidth="1"/>
    <col min="4878" max="4878" width="8.88671875" style="1347" customWidth="1"/>
    <col min="4879" max="4879" width="6.6640625" style="1347" customWidth="1"/>
    <col min="4880" max="4880" width="8.44140625" style="1347" customWidth="1"/>
    <col min="4881" max="4881" width="7.109375" style="1347" customWidth="1"/>
    <col min="4882" max="4882" width="10.88671875" style="1347" customWidth="1"/>
    <col min="4883" max="4883" width="6.33203125" style="1347" customWidth="1"/>
    <col min="4884" max="5118" width="9.109375" style="1347"/>
    <col min="5119" max="5119" width="4.88671875" style="1347" customWidth="1"/>
    <col min="5120" max="5120" width="41" style="1347" customWidth="1"/>
    <col min="5121" max="5121" width="23.88671875" style="1347" customWidth="1"/>
    <col min="5122" max="5123" width="17.33203125" style="1347" customWidth="1"/>
    <col min="5124" max="5125" width="0" style="1347" hidden="1" customWidth="1"/>
    <col min="5126" max="5126" width="10.109375" style="1347" customWidth="1"/>
    <col min="5127" max="5127" width="5.6640625" style="1347" customWidth="1"/>
    <col min="5128" max="5128" width="12.109375" style="1347" customWidth="1"/>
    <col min="5129" max="5129" width="6" style="1347" customWidth="1"/>
    <col min="5130" max="5130" width="8.5546875" style="1347" customWidth="1"/>
    <col min="5131" max="5131" width="4.33203125" style="1347" customWidth="1"/>
    <col min="5132" max="5132" width="8.88671875" style="1347" customWidth="1"/>
    <col min="5133" max="5133" width="5.109375" style="1347" customWidth="1"/>
    <col min="5134" max="5134" width="8.88671875" style="1347" customWidth="1"/>
    <col min="5135" max="5135" width="6.6640625" style="1347" customWidth="1"/>
    <col min="5136" max="5136" width="8.44140625" style="1347" customWidth="1"/>
    <col min="5137" max="5137" width="7.109375" style="1347" customWidth="1"/>
    <col min="5138" max="5138" width="10.88671875" style="1347" customWidth="1"/>
    <col min="5139" max="5139" width="6.33203125" style="1347" customWidth="1"/>
    <col min="5140" max="5374" width="9.109375" style="1347"/>
    <col min="5375" max="5375" width="4.88671875" style="1347" customWidth="1"/>
    <col min="5376" max="5376" width="41" style="1347" customWidth="1"/>
    <col min="5377" max="5377" width="23.88671875" style="1347" customWidth="1"/>
    <col min="5378" max="5379" width="17.33203125" style="1347" customWidth="1"/>
    <col min="5380" max="5381" width="0" style="1347" hidden="1" customWidth="1"/>
    <col min="5382" max="5382" width="10.109375" style="1347" customWidth="1"/>
    <col min="5383" max="5383" width="5.6640625" style="1347" customWidth="1"/>
    <col min="5384" max="5384" width="12.109375" style="1347" customWidth="1"/>
    <col min="5385" max="5385" width="6" style="1347" customWidth="1"/>
    <col min="5386" max="5386" width="8.5546875" style="1347" customWidth="1"/>
    <col min="5387" max="5387" width="4.33203125" style="1347" customWidth="1"/>
    <col min="5388" max="5388" width="8.88671875" style="1347" customWidth="1"/>
    <col min="5389" max="5389" width="5.109375" style="1347" customWidth="1"/>
    <col min="5390" max="5390" width="8.88671875" style="1347" customWidth="1"/>
    <col min="5391" max="5391" width="6.6640625" style="1347" customWidth="1"/>
    <col min="5392" max="5392" width="8.44140625" style="1347" customWidth="1"/>
    <col min="5393" max="5393" width="7.109375" style="1347" customWidth="1"/>
    <col min="5394" max="5394" width="10.88671875" style="1347" customWidth="1"/>
    <col min="5395" max="5395" width="6.33203125" style="1347" customWidth="1"/>
    <col min="5396" max="5630" width="9.109375" style="1347"/>
    <col min="5631" max="5631" width="4.88671875" style="1347" customWidth="1"/>
    <col min="5632" max="5632" width="41" style="1347" customWidth="1"/>
    <col min="5633" max="5633" width="23.88671875" style="1347" customWidth="1"/>
    <col min="5634" max="5635" width="17.33203125" style="1347" customWidth="1"/>
    <col min="5636" max="5637" width="0" style="1347" hidden="1" customWidth="1"/>
    <col min="5638" max="5638" width="10.109375" style="1347" customWidth="1"/>
    <col min="5639" max="5639" width="5.6640625" style="1347" customWidth="1"/>
    <col min="5640" max="5640" width="12.109375" style="1347" customWidth="1"/>
    <col min="5641" max="5641" width="6" style="1347" customWidth="1"/>
    <col min="5642" max="5642" width="8.5546875" style="1347" customWidth="1"/>
    <col min="5643" max="5643" width="4.33203125" style="1347" customWidth="1"/>
    <col min="5644" max="5644" width="8.88671875" style="1347" customWidth="1"/>
    <col min="5645" max="5645" width="5.109375" style="1347" customWidth="1"/>
    <col min="5646" max="5646" width="8.88671875" style="1347" customWidth="1"/>
    <col min="5647" max="5647" width="6.6640625" style="1347" customWidth="1"/>
    <col min="5648" max="5648" width="8.44140625" style="1347" customWidth="1"/>
    <col min="5649" max="5649" width="7.109375" style="1347" customWidth="1"/>
    <col min="5650" max="5650" width="10.88671875" style="1347" customWidth="1"/>
    <col min="5651" max="5651" width="6.33203125" style="1347" customWidth="1"/>
    <col min="5652" max="5886" width="9.109375" style="1347"/>
    <col min="5887" max="5887" width="4.88671875" style="1347" customWidth="1"/>
    <col min="5888" max="5888" width="41" style="1347" customWidth="1"/>
    <col min="5889" max="5889" width="23.88671875" style="1347" customWidth="1"/>
    <col min="5890" max="5891" width="17.33203125" style="1347" customWidth="1"/>
    <col min="5892" max="5893" width="0" style="1347" hidden="1" customWidth="1"/>
    <col min="5894" max="5894" width="10.109375" style="1347" customWidth="1"/>
    <col min="5895" max="5895" width="5.6640625" style="1347" customWidth="1"/>
    <col min="5896" max="5896" width="12.109375" style="1347" customWidth="1"/>
    <col min="5897" max="5897" width="6" style="1347" customWidth="1"/>
    <col min="5898" max="5898" width="8.5546875" style="1347" customWidth="1"/>
    <col min="5899" max="5899" width="4.33203125" style="1347" customWidth="1"/>
    <col min="5900" max="5900" width="8.88671875" style="1347" customWidth="1"/>
    <col min="5901" max="5901" width="5.109375" style="1347" customWidth="1"/>
    <col min="5902" max="5902" width="8.88671875" style="1347" customWidth="1"/>
    <col min="5903" max="5903" width="6.6640625" style="1347" customWidth="1"/>
    <col min="5904" max="5904" width="8.44140625" style="1347" customWidth="1"/>
    <col min="5905" max="5905" width="7.109375" style="1347" customWidth="1"/>
    <col min="5906" max="5906" width="10.88671875" style="1347" customWidth="1"/>
    <col min="5907" max="5907" width="6.33203125" style="1347" customWidth="1"/>
    <col min="5908" max="6142" width="9.109375" style="1347"/>
    <col min="6143" max="6143" width="4.88671875" style="1347" customWidth="1"/>
    <col min="6144" max="6144" width="41" style="1347" customWidth="1"/>
    <col min="6145" max="6145" width="23.88671875" style="1347" customWidth="1"/>
    <col min="6146" max="6147" width="17.33203125" style="1347" customWidth="1"/>
    <col min="6148" max="6149" width="0" style="1347" hidden="1" customWidth="1"/>
    <col min="6150" max="6150" width="10.109375" style="1347" customWidth="1"/>
    <col min="6151" max="6151" width="5.6640625" style="1347" customWidth="1"/>
    <col min="6152" max="6152" width="12.109375" style="1347" customWidth="1"/>
    <col min="6153" max="6153" width="6" style="1347" customWidth="1"/>
    <col min="6154" max="6154" width="8.5546875" style="1347" customWidth="1"/>
    <col min="6155" max="6155" width="4.33203125" style="1347" customWidth="1"/>
    <col min="6156" max="6156" width="8.88671875" style="1347" customWidth="1"/>
    <col min="6157" max="6157" width="5.109375" style="1347" customWidth="1"/>
    <col min="6158" max="6158" width="8.88671875" style="1347" customWidth="1"/>
    <col min="6159" max="6159" width="6.6640625" style="1347" customWidth="1"/>
    <col min="6160" max="6160" width="8.44140625" style="1347" customWidth="1"/>
    <col min="6161" max="6161" width="7.109375" style="1347" customWidth="1"/>
    <col min="6162" max="6162" width="10.88671875" style="1347" customWidth="1"/>
    <col min="6163" max="6163" width="6.33203125" style="1347" customWidth="1"/>
    <col min="6164" max="6398" width="9.109375" style="1347"/>
    <col min="6399" max="6399" width="4.88671875" style="1347" customWidth="1"/>
    <col min="6400" max="6400" width="41" style="1347" customWidth="1"/>
    <col min="6401" max="6401" width="23.88671875" style="1347" customWidth="1"/>
    <col min="6402" max="6403" width="17.33203125" style="1347" customWidth="1"/>
    <col min="6404" max="6405" width="0" style="1347" hidden="1" customWidth="1"/>
    <col min="6406" max="6406" width="10.109375" style="1347" customWidth="1"/>
    <col min="6407" max="6407" width="5.6640625" style="1347" customWidth="1"/>
    <col min="6408" max="6408" width="12.109375" style="1347" customWidth="1"/>
    <col min="6409" max="6409" width="6" style="1347" customWidth="1"/>
    <col min="6410" max="6410" width="8.5546875" style="1347" customWidth="1"/>
    <col min="6411" max="6411" width="4.33203125" style="1347" customWidth="1"/>
    <col min="6412" max="6412" width="8.88671875" style="1347" customWidth="1"/>
    <col min="6413" max="6413" width="5.109375" style="1347" customWidth="1"/>
    <col min="6414" max="6414" width="8.88671875" style="1347" customWidth="1"/>
    <col min="6415" max="6415" width="6.6640625" style="1347" customWidth="1"/>
    <col min="6416" max="6416" width="8.44140625" style="1347" customWidth="1"/>
    <col min="6417" max="6417" width="7.109375" style="1347" customWidth="1"/>
    <col min="6418" max="6418" width="10.88671875" style="1347" customWidth="1"/>
    <col min="6419" max="6419" width="6.33203125" style="1347" customWidth="1"/>
    <col min="6420" max="6654" width="9.109375" style="1347"/>
    <col min="6655" max="6655" width="4.88671875" style="1347" customWidth="1"/>
    <col min="6656" max="6656" width="41" style="1347" customWidth="1"/>
    <col min="6657" max="6657" width="23.88671875" style="1347" customWidth="1"/>
    <col min="6658" max="6659" width="17.33203125" style="1347" customWidth="1"/>
    <col min="6660" max="6661" width="0" style="1347" hidden="1" customWidth="1"/>
    <col min="6662" max="6662" width="10.109375" style="1347" customWidth="1"/>
    <col min="6663" max="6663" width="5.6640625" style="1347" customWidth="1"/>
    <col min="6664" max="6664" width="12.109375" style="1347" customWidth="1"/>
    <col min="6665" max="6665" width="6" style="1347" customWidth="1"/>
    <col min="6666" max="6666" width="8.5546875" style="1347" customWidth="1"/>
    <col min="6667" max="6667" width="4.33203125" style="1347" customWidth="1"/>
    <col min="6668" max="6668" width="8.88671875" style="1347" customWidth="1"/>
    <col min="6669" max="6669" width="5.109375" style="1347" customWidth="1"/>
    <col min="6670" max="6670" width="8.88671875" style="1347" customWidth="1"/>
    <col min="6671" max="6671" width="6.6640625" style="1347" customWidth="1"/>
    <col min="6672" max="6672" width="8.44140625" style="1347" customWidth="1"/>
    <col min="6673" max="6673" width="7.109375" style="1347" customWidth="1"/>
    <col min="6674" max="6674" width="10.88671875" style="1347" customWidth="1"/>
    <col min="6675" max="6675" width="6.33203125" style="1347" customWidth="1"/>
    <col min="6676" max="6910" width="9.109375" style="1347"/>
    <col min="6911" max="6911" width="4.88671875" style="1347" customWidth="1"/>
    <col min="6912" max="6912" width="41" style="1347" customWidth="1"/>
    <col min="6913" max="6913" width="23.88671875" style="1347" customWidth="1"/>
    <col min="6914" max="6915" width="17.33203125" style="1347" customWidth="1"/>
    <col min="6916" max="6917" width="0" style="1347" hidden="1" customWidth="1"/>
    <col min="6918" max="6918" width="10.109375" style="1347" customWidth="1"/>
    <col min="6919" max="6919" width="5.6640625" style="1347" customWidth="1"/>
    <col min="6920" max="6920" width="12.109375" style="1347" customWidth="1"/>
    <col min="6921" max="6921" width="6" style="1347" customWidth="1"/>
    <col min="6922" max="6922" width="8.5546875" style="1347" customWidth="1"/>
    <col min="6923" max="6923" width="4.33203125" style="1347" customWidth="1"/>
    <col min="6924" max="6924" width="8.88671875" style="1347" customWidth="1"/>
    <col min="6925" max="6925" width="5.109375" style="1347" customWidth="1"/>
    <col min="6926" max="6926" width="8.88671875" style="1347" customWidth="1"/>
    <col min="6927" max="6927" width="6.6640625" style="1347" customWidth="1"/>
    <col min="6928" max="6928" width="8.44140625" style="1347" customWidth="1"/>
    <col min="6929" max="6929" width="7.109375" style="1347" customWidth="1"/>
    <col min="6930" max="6930" width="10.88671875" style="1347" customWidth="1"/>
    <col min="6931" max="6931" width="6.33203125" style="1347" customWidth="1"/>
    <col min="6932" max="7166" width="9.109375" style="1347"/>
    <col min="7167" max="7167" width="4.88671875" style="1347" customWidth="1"/>
    <col min="7168" max="7168" width="41" style="1347" customWidth="1"/>
    <col min="7169" max="7169" width="23.88671875" style="1347" customWidth="1"/>
    <col min="7170" max="7171" width="17.33203125" style="1347" customWidth="1"/>
    <col min="7172" max="7173" width="0" style="1347" hidden="1" customWidth="1"/>
    <col min="7174" max="7174" width="10.109375" style="1347" customWidth="1"/>
    <col min="7175" max="7175" width="5.6640625" style="1347" customWidth="1"/>
    <col min="7176" max="7176" width="12.109375" style="1347" customWidth="1"/>
    <col min="7177" max="7177" width="6" style="1347" customWidth="1"/>
    <col min="7178" max="7178" width="8.5546875" style="1347" customWidth="1"/>
    <col min="7179" max="7179" width="4.33203125" style="1347" customWidth="1"/>
    <col min="7180" max="7180" width="8.88671875" style="1347" customWidth="1"/>
    <col min="7181" max="7181" width="5.109375" style="1347" customWidth="1"/>
    <col min="7182" max="7182" width="8.88671875" style="1347" customWidth="1"/>
    <col min="7183" max="7183" width="6.6640625" style="1347" customWidth="1"/>
    <col min="7184" max="7184" width="8.44140625" style="1347" customWidth="1"/>
    <col min="7185" max="7185" width="7.109375" style="1347" customWidth="1"/>
    <col min="7186" max="7186" width="10.88671875" style="1347" customWidth="1"/>
    <col min="7187" max="7187" width="6.33203125" style="1347" customWidth="1"/>
    <col min="7188" max="7422" width="9.109375" style="1347"/>
    <col min="7423" max="7423" width="4.88671875" style="1347" customWidth="1"/>
    <col min="7424" max="7424" width="41" style="1347" customWidth="1"/>
    <col min="7425" max="7425" width="23.88671875" style="1347" customWidth="1"/>
    <col min="7426" max="7427" width="17.33203125" style="1347" customWidth="1"/>
    <col min="7428" max="7429" width="0" style="1347" hidden="1" customWidth="1"/>
    <col min="7430" max="7430" width="10.109375" style="1347" customWidth="1"/>
    <col min="7431" max="7431" width="5.6640625" style="1347" customWidth="1"/>
    <col min="7432" max="7432" width="12.109375" style="1347" customWidth="1"/>
    <col min="7433" max="7433" width="6" style="1347" customWidth="1"/>
    <col min="7434" max="7434" width="8.5546875" style="1347" customWidth="1"/>
    <col min="7435" max="7435" width="4.33203125" style="1347" customWidth="1"/>
    <col min="7436" max="7436" width="8.88671875" style="1347" customWidth="1"/>
    <col min="7437" max="7437" width="5.109375" style="1347" customWidth="1"/>
    <col min="7438" max="7438" width="8.88671875" style="1347" customWidth="1"/>
    <col min="7439" max="7439" width="6.6640625" style="1347" customWidth="1"/>
    <col min="7440" max="7440" width="8.44140625" style="1347" customWidth="1"/>
    <col min="7441" max="7441" width="7.109375" style="1347" customWidth="1"/>
    <col min="7442" max="7442" width="10.88671875" style="1347" customWidth="1"/>
    <col min="7443" max="7443" width="6.33203125" style="1347" customWidth="1"/>
    <col min="7444" max="7678" width="9.109375" style="1347"/>
    <col min="7679" max="7679" width="4.88671875" style="1347" customWidth="1"/>
    <col min="7680" max="7680" width="41" style="1347" customWidth="1"/>
    <col min="7681" max="7681" width="23.88671875" style="1347" customWidth="1"/>
    <col min="7682" max="7683" width="17.33203125" style="1347" customWidth="1"/>
    <col min="7684" max="7685" width="0" style="1347" hidden="1" customWidth="1"/>
    <col min="7686" max="7686" width="10.109375" style="1347" customWidth="1"/>
    <col min="7687" max="7687" width="5.6640625" style="1347" customWidth="1"/>
    <col min="7688" max="7688" width="12.109375" style="1347" customWidth="1"/>
    <col min="7689" max="7689" width="6" style="1347" customWidth="1"/>
    <col min="7690" max="7690" width="8.5546875" style="1347" customWidth="1"/>
    <col min="7691" max="7691" width="4.33203125" style="1347" customWidth="1"/>
    <col min="7692" max="7692" width="8.88671875" style="1347" customWidth="1"/>
    <col min="7693" max="7693" width="5.109375" style="1347" customWidth="1"/>
    <col min="7694" max="7694" width="8.88671875" style="1347" customWidth="1"/>
    <col min="7695" max="7695" width="6.6640625" style="1347" customWidth="1"/>
    <col min="7696" max="7696" width="8.44140625" style="1347" customWidth="1"/>
    <col min="7697" max="7697" width="7.109375" style="1347" customWidth="1"/>
    <col min="7698" max="7698" width="10.88671875" style="1347" customWidth="1"/>
    <col min="7699" max="7699" width="6.33203125" style="1347" customWidth="1"/>
    <col min="7700" max="7934" width="9.109375" style="1347"/>
    <col min="7935" max="7935" width="4.88671875" style="1347" customWidth="1"/>
    <col min="7936" max="7936" width="41" style="1347" customWidth="1"/>
    <col min="7937" max="7937" width="23.88671875" style="1347" customWidth="1"/>
    <col min="7938" max="7939" width="17.33203125" style="1347" customWidth="1"/>
    <col min="7940" max="7941" width="0" style="1347" hidden="1" customWidth="1"/>
    <col min="7942" max="7942" width="10.109375" style="1347" customWidth="1"/>
    <col min="7943" max="7943" width="5.6640625" style="1347" customWidth="1"/>
    <col min="7944" max="7944" width="12.109375" style="1347" customWidth="1"/>
    <col min="7945" max="7945" width="6" style="1347" customWidth="1"/>
    <col min="7946" max="7946" width="8.5546875" style="1347" customWidth="1"/>
    <col min="7947" max="7947" width="4.33203125" style="1347" customWidth="1"/>
    <col min="7948" max="7948" width="8.88671875" style="1347" customWidth="1"/>
    <col min="7949" max="7949" width="5.109375" style="1347" customWidth="1"/>
    <col min="7950" max="7950" width="8.88671875" style="1347" customWidth="1"/>
    <col min="7951" max="7951" width="6.6640625" style="1347" customWidth="1"/>
    <col min="7952" max="7952" width="8.44140625" style="1347" customWidth="1"/>
    <col min="7953" max="7953" width="7.109375" style="1347" customWidth="1"/>
    <col min="7954" max="7954" width="10.88671875" style="1347" customWidth="1"/>
    <col min="7955" max="7955" width="6.33203125" style="1347" customWidth="1"/>
    <col min="7956" max="8190" width="9.109375" style="1347"/>
    <col min="8191" max="8191" width="4.88671875" style="1347" customWidth="1"/>
    <col min="8192" max="8192" width="41" style="1347" customWidth="1"/>
    <col min="8193" max="8193" width="23.88671875" style="1347" customWidth="1"/>
    <col min="8194" max="8195" width="17.33203125" style="1347" customWidth="1"/>
    <col min="8196" max="8197" width="0" style="1347" hidden="1" customWidth="1"/>
    <col min="8198" max="8198" width="10.109375" style="1347" customWidth="1"/>
    <col min="8199" max="8199" width="5.6640625" style="1347" customWidth="1"/>
    <col min="8200" max="8200" width="12.109375" style="1347" customWidth="1"/>
    <col min="8201" max="8201" width="6" style="1347" customWidth="1"/>
    <col min="8202" max="8202" width="8.5546875" style="1347" customWidth="1"/>
    <col min="8203" max="8203" width="4.33203125" style="1347" customWidth="1"/>
    <col min="8204" max="8204" width="8.88671875" style="1347" customWidth="1"/>
    <col min="8205" max="8205" width="5.109375" style="1347" customWidth="1"/>
    <col min="8206" max="8206" width="8.88671875" style="1347" customWidth="1"/>
    <col min="8207" max="8207" width="6.6640625" style="1347" customWidth="1"/>
    <col min="8208" max="8208" width="8.44140625" style="1347" customWidth="1"/>
    <col min="8209" max="8209" width="7.109375" style="1347" customWidth="1"/>
    <col min="8210" max="8210" width="10.88671875" style="1347" customWidth="1"/>
    <col min="8211" max="8211" width="6.33203125" style="1347" customWidth="1"/>
    <col min="8212" max="8446" width="9.109375" style="1347"/>
    <col min="8447" max="8447" width="4.88671875" style="1347" customWidth="1"/>
    <col min="8448" max="8448" width="41" style="1347" customWidth="1"/>
    <col min="8449" max="8449" width="23.88671875" style="1347" customWidth="1"/>
    <col min="8450" max="8451" width="17.33203125" style="1347" customWidth="1"/>
    <col min="8452" max="8453" width="0" style="1347" hidden="1" customWidth="1"/>
    <col min="8454" max="8454" width="10.109375" style="1347" customWidth="1"/>
    <col min="8455" max="8455" width="5.6640625" style="1347" customWidth="1"/>
    <col min="8456" max="8456" width="12.109375" style="1347" customWidth="1"/>
    <col min="8457" max="8457" width="6" style="1347" customWidth="1"/>
    <col min="8458" max="8458" width="8.5546875" style="1347" customWidth="1"/>
    <col min="8459" max="8459" width="4.33203125" style="1347" customWidth="1"/>
    <col min="8460" max="8460" width="8.88671875" style="1347" customWidth="1"/>
    <col min="8461" max="8461" width="5.109375" style="1347" customWidth="1"/>
    <col min="8462" max="8462" width="8.88671875" style="1347" customWidth="1"/>
    <col min="8463" max="8463" width="6.6640625" style="1347" customWidth="1"/>
    <col min="8464" max="8464" width="8.44140625" style="1347" customWidth="1"/>
    <col min="8465" max="8465" width="7.109375" style="1347" customWidth="1"/>
    <col min="8466" max="8466" width="10.88671875" style="1347" customWidth="1"/>
    <col min="8467" max="8467" width="6.33203125" style="1347" customWidth="1"/>
    <col min="8468" max="8702" width="9.109375" style="1347"/>
    <col min="8703" max="8703" width="4.88671875" style="1347" customWidth="1"/>
    <col min="8704" max="8704" width="41" style="1347" customWidth="1"/>
    <col min="8705" max="8705" width="23.88671875" style="1347" customWidth="1"/>
    <col min="8706" max="8707" width="17.33203125" style="1347" customWidth="1"/>
    <col min="8708" max="8709" width="0" style="1347" hidden="1" customWidth="1"/>
    <col min="8710" max="8710" width="10.109375" style="1347" customWidth="1"/>
    <col min="8711" max="8711" width="5.6640625" style="1347" customWidth="1"/>
    <col min="8712" max="8712" width="12.109375" style="1347" customWidth="1"/>
    <col min="8713" max="8713" width="6" style="1347" customWidth="1"/>
    <col min="8714" max="8714" width="8.5546875" style="1347" customWidth="1"/>
    <col min="8715" max="8715" width="4.33203125" style="1347" customWidth="1"/>
    <col min="8716" max="8716" width="8.88671875" style="1347" customWidth="1"/>
    <col min="8717" max="8717" width="5.109375" style="1347" customWidth="1"/>
    <col min="8718" max="8718" width="8.88671875" style="1347" customWidth="1"/>
    <col min="8719" max="8719" width="6.6640625" style="1347" customWidth="1"/>
    <col min="8720" max="8720" width="8.44140625" style="1347" customWidth="1"/>
    <col min="8721" max="8721" width="7.109375" style="1347" customWidth="1"/>
    <col min="8722" max="8722" width="10.88671875" style="1347" customWidth="1"/>
    <col min="8723" max="8723" width="6.33203125" style="1347" customWidth="1"/>
    <col min="8724" max="8958" width="9.109375" style="1347"/>
    <col min="8959" max="8959" width="4.88671875" style="1347" customWidth="1"/>
    <col min="8960" max="8960" width="41" style="1347" customWidth="1"/>
    <col min="8961" max="8961" width="23.88671875" style="1347" customWidth="1"/>
    <col min="8962" max="8963" width="17.33203125" style="1347" customWidth="1"/>
    <col min="8964" max="8965" width="0" style="1347" hidden="1" customWidth="1"/>
    <col min="8966" max="8966" width="10.109375" style="1347" customWidth="1"/>
    <col min="8967" max="8967" width="5.6640625" style="1347" customWidth="1"/>
    <col min="8968" max="8968" width="12.109375" style="1347" customWidth="1"/>
    <col min="8969" max="8969" width="6" style="1347" customWidth="1"/>
    <col min="8970" max="8970" width="8.5546875" style="1347" customWidth="1"/>
    <col min="8971" max="8971" width="4.33203125" style="1347" customWidth="1"/>
    <col min="8972" max="8972" width="8.88671875" style="1347" customWidth="1"/>
    <col min="8973" max="8973" width="5.109375" style="1347" customWidth="1"/>
    <col min="8974" max="8974" width="8.88671875" style="1347" customWidth="1"/>
    <col min="8975" max="8975" width="6.6640625" style="1347" customWidth="1"/>
    <col min="8976" max="8976" width="8.44140625" style="1347" customWidth="1"/>
    <col min="8977" max="8977" width="7.109375" style="1347" customWidth="1"/>
    <col min="8978" max="8978" width="10.88671875" style="1347" customWidth="1"/>
    <col min="8979" max="8979" width="6.33203125" style="1347" customWidth="1"/>
    <col min="8980" max="9214" width="9.109375" style="1347"/>
    <col min="9215" max="9215" width="4.88671875" style="1347" customWidth="1"/>
    <col min="9216" max="9216" width="41" style="1347" customWidth="1"/>
    <col min="9217" max="9217" width="23.88671875" style="1347" customWidth="1"/>
    <col min="9218" max="9219" width="17.33203125" style="1347" customWidth="1"/>
    <col min="9220" max="9221" width="0" style="1347" hidden="1" customWidth="1"/>
    <col min="9222" max="9222" width="10.109375" style="1347" customWidth="1"/>
    <col min="9223" max="9223" width="5.6640625" style="1347" customWidth="1"/>
    <col min="9224" max="9224" width="12.109375" style="1347" customWidth="1"/>
    <col min="9225" max="9225" width="6" style="1347" customWidth="1"/>
    <col min="9226" max="9226" width="8.5546875" style="1347" customWidth="1"/>
    <col min="9227" max="9227" width="4.33203125" style="1347" customWidth="1"/>
    <col min="9228" max="9228" width="8.88671875" style="1347" customWidth="1"/>
    <col min="9229" max="9229" width="5.109375" style="1347" customWidth="1"/>
    <col min="9230" max="9230" width="8.88671875" style="1347" customWidth="1"/>
    <col min="9231" max="9231" width="6.6640625" style="1347" customWidth="1"/>
    <col min="9232" max="9232" width="8.44140625" style="1347" customWidth="1"/>
    <col min="9233" max="9233" width="7.109375" style="1347" customWidth="1"/>
    <col min="9234" max="9234" width="10.88671875" style="1347" customWidth="1"/>
    <col min="9235" max="9235" width="6.33203125" style="1347" customWidth="1"/>
    <col min="9236" max="9470" width="9.109375" style="1347"/>
    <col min="9471" max="9471" width="4.88671875" style="1347" customWidth="1"/>
    <col min="9472" max="9472" width="41" style="1347" customWidth="1"/>
    <col min="9473" max="9473" width="23.88671875" style="1347" customWidth="1"/>
    <col min="9474" max="9475" width="17.33203125" style="1347" customWidth="1"/>
    <col min="9476" max="9477" width="0" style="1347" hidden="1" customWidth="1"/>
    <col min="9478" max="9478" width="10.109375" style="1347" customWidth="1"/>
    <col min="9479" max="9479" width="5.6640625" style="1347" customWidth="1"/>
    <col min="9480" max="9480" width="12.109375" style="1347" customWidth="1"/>
    <col min="9481" max="9481" width="6" style="1347" customWidth="1"/>
    <col min="9482" max="9482" width="8.5546875" style="1347" customWidth="1"/>
    <col min="9483" max="9483" width="4.33203125" style="1347" customWidth="1"/>
    <col min="9484" max="9484" width="8.88671875" style="1347" customWidth="1"/>
    <col min="9485" max="9485" width="5.109375" style="1347" customWidth="1"/>
    <col min="9486" max="9486" width="8.88671875" style="1347" customWidth="1"/>
    <col min="9487" max="9487" width="6.6640625" style="1347" customWidth="1"/>
    <col min="9488" max="9488" width="8.44140625" style="1347" customWidth="1"/>
    <col min="9489" max="9489" width="7.109375" style="1347" customWidth="1"/>
    <col min="9490" max="9490" width="10.88671875" style="1347" customWidth="1"/>
    <col min="9491" max="9491" width="6.33203125" style="1347" customWidth="1"/>
    <col min="9492" max="9726" width="9.109375" style="1347"/>
    <col min="9727" max="9727" width="4.88671875" style="1347" customWidth="1"/>
    <col min="9728" max="9728" width="41" style="1347" customWidth="1"/>
    <col min="9729" max="9729" width="23.88671875" style="1347" customWidth="1"/>
    <col min="9730" max="9731" width="17.33203125" style="1347" customWidth="1"/>
    <col min="9732" max="9733" width="0" style="1347" hidden="1" customWidth="1"/>
    <col min="9734" max="9734" width="10.109375" style="1347" customWidth="1"/>
    <col min="9735" max="9735" width="5.6640625" style="1347" customWidth="1"/>
    <col min="9736" max="9736" width="12.109375" style="1347" customWidth="1"/>
    <col min="9737" max="9737" width="6" style="1347" customWidth="1"/>
    <col min="9738" max="9738" width="8.5546875" style="1347" customWidth="1"/>
    <col min="9739" max="9739" width="4.33203125" style="1347" customWidth="1"/>
    <col min="9740" max="9740" width="8.88671875" style="1347" customWidth="1"/>
    <col min="9741" max="9741" width="5.109375" style="1347" customWidth="1"/>
    <col min="9742" max="9742" width="8.88671875" style="1347" customWidth="1"/>
    <col min="9743" max="9743" width="6.6640625" style="1347" customWidth="1"/>
    <col min="9744" max="9744" width="8.44140625" style="1347" customWidth="1"/>
    <col min="9745" max="9745" width="7.109375" style="1347" customWidth="1"/>
    <col min="9746" max="9746" width="10.88671875" style="1347" customWidth="1"/>
    <col min="9747" max="9747" width="6.33203125" style="1347" customWidth="1"/>
    <col min="9748" max="9982" width="9.109375" style="1347"/>
    <col min="9983" max="9983" width="4.88671875" style="1347" customWidth="1"/>
    <col min="9984" max="9984" width="41" style="1347" customWidth="1"/>
    <col min="9985" max="9985" width="23.88671875" style="1347" customWidth="1"/>
    <col min="9986" max="9987" width="17.33203125" style="1347" customWidth="1"/>
    <col min="9988" max="9989" width="0" style="1347" hidden="1" customWidth="1"/>
    <col min="9990" max="9990" width="10.109375" style="1347" customWidth="1"/>
    <col min="9991" max="9991" width="5.6640625" style="1347" customWidth="1"/>
    <col min="9992" max="9992" width="12.109375" style="1347" customWidth="1"/>
    <col min="9993" max="9993" width="6" style="1347" customWidth="1"/>
    <col min="9994" max="9994" width="8.5546875" style="1347" customWidth="1"/>
    <col min="9995" max="9995" width="4.33203125" style="1347" customWidth="1"/>
    <col min="9996" max="9996" width="8.88671875" style="1347" customWidth="1"/>
    <col min="9997" max="9997" width="5.109375" style="1347" customWidth="1"/>
    <col min="9998" max="9998" width="8.88671875" style="1347" customWidth="1"/>
    <col min="9999" max="9999" width="6.6640625" style="1347" customWidth="1"/>
    <col min="10000" max="10000" width="8.44140625" style="1347" customWidth="1"/>
    <col min="10001" max="10001" width="7.109375" style="1347" customWidth="1"/>
    <col min="10002" max="10002" width="10.88671875" style="1347" customWidth="1"/>
    <col min="10003" max="10003" width="6.33203125" style="1347" customWidth="1"/>
    <col min="10004" max="10238" width="9.109375" style="1347"/>
    <col min="10239" max="10239" width="4.88671875" style="1347" customWidth="1"/>
    <col min="10240" max="10240" width="41" style="1347" customWidth="1"/>
    <col min="10241" max="10241" width="23.88671875" style="1347" customWidth="1"/>
    <col min="10242" max="10243" width="17.33203125" style="1347" customWidth="1"/>
    <col min="10244" max="10245" width="0" style="1347" hidden="1" customWidth="1"/>
    <col min="10246" max="10246" width="10.109375" style="1347" customWidth="1"/>
    <col min="10247" max="10247" width="5.6640625" style="1347" customWidth="1"/>
    <col min="10248" max="10248" width="12.109375" style="1347" customWidth="1"/>
    <col min="10249" max="10249" width="6" style="1347" customWidth="1"/>
    <col min="10250" max="10250" width="8.5546875" style="1347" customWidth="1"/>
    <col min="10251" max="10251" width="4.33203125" style="1347" customWidth="1"/>
    <col min="10252" max="10252" width="8.88671875" style="1347" customWidth="1"/>
    <col min="10253" max="10253" width="5.109375" style="1347" customWidth="1"/>
    <col min="10254" max="10254" width="8.88671875" style="1347" customWidth="1"/>
    <col min="10255" max="10255" width="6.6640625" style="1347" customWidth="1"/>
    <col min="10256" max="10256" width="8.44140625" style="1347" customWidth="1"/>
    <col min="10257" max="10257" width="7.109375" style="1347" customWidth="1"/>
    <col min="10258" max="10258" width="10.88671875" style="1347" customWidth="1"/>
    <col min="10259" max="10259" width="6.33203125" style="1347" customWidth="1"/>
    <col min="10260" max="10494" width="9.109375" style="1347"/>
    <col min="10495" max="10495" width="4.88671875" style="1347" customWidth="1"/>
    <col min="10496" max="10496" width="41" style="1347" customWidth="1"/>
    <col min="10497" max="10497" width="23.88671875" style="1347" customWidth="1"/>
    <col min="10498" max="10499" width="17.33203125" style="1347" customWidth="1"/>
    <col min="10500" max="10501" width="0" style="1347" hidden="1" customWidth="1"/>
    <col min="10502" max="10502" width="10.109375" style="1347" customWidth="1"/>
    <col min="10503" max="10503" width="5.6640625" style="1347" customWidth="1"/>
    <col min="10504" max="10504" width="12.109375" style="1347" customWidth="1"/>
    <col min="10505" max="10505" width="6" style="1347" customWidth="1"/>
    <col min="10506" max="10506" width="8.5546875" style="1347" customWidth="1"/>
    <col min="10507" max="10507" width="4.33203125" style="1347" customWidth="1"/>
    <col min="10508" max="10508" width="8.88671875" style="1347" customWidth="1"/>
    <col min="10509" max="10509" width="5.109375" style="1347" customWidth="1"/>
    <col min="10510" max="10510" width="8.88671875" style="1347" customWidth="1"/>
    <col min="10511" max="10511" width="6.6640625" style="1347" customWidth="1"/>
    <col min="10512" max="10512" width="8.44140625" style="1347" customWidth="1"/>
    <col min="10513" max="10513" width="7.109375" style="1347" customWidth="1"/>
    <col min="10514" max="10514" width="10.88671875" style="1347" customWidth="1"/>
    <col min="10515" max="10515" width="6.33203125" style="1347" customWidth="1"/>
    <col min="10516" max="10750" width="9.109375" style="1347"/>
    <col min="10751" max="10751" width="4.88671875" style="1347" customWidth="1"/>
    <col min="10752" max="10752" width="41" style="1347" customWidth="1"/>
    <col min="10753" max="10753" width="23.88671875" style="1347" customWidth="1"/>
    <col min="10754" max="10755" width="17.33203125" style="1347" customWidth="1"/>
    <col min="10756" max="10757" width="0" style="1347" hidden="1" customWidth="1"/>
    <col min="10758" max="10758" width="10.109375" style="1347" customWidth="1"/>
    <col min="10759" max="10759" width="5.6640625" style="1347" customWidth="1"/>
    <col min="10760" max="10760" width="12.109375" style="1347" customWidth="1"/>
    <col min="10761" max="10761" width="6" style="1347" customWidth="1"/>
    <col min="10762" max="10762" width="8.5546875" style="1347" customWidth="1"/>
    <col min="10763" max="10763" width="4.33203125" style="1347" customWidth="1"/>
    <col min="10764" max="10764" width="8.88671875" style="1347" customWidth="1"/>
    <col min="10765" max="10765" width="5.109375" style="1347" customWidth="1"/>
    <col min="10766" max="10766" width="8.88671875" style="1347" customWidth="1"/>
    <col min="10767" max="10767" width="6.6640625" style="1347" customWidth="1"/>
    <col min="10768" max="10768" width="8.44140625" style="1347" customWidth="1"/>
    <col min="10769" max="10769" width="7.109375" style="1347" customWidth="1"/>
    <col min="10770" max="10770" width="10.88671875" style="1347" customWidth="1"/>
    <col min="10771" max="10771" width="6.33203125" style="1347" customWidth="1"/>
    <col min="10772" max="11006" width="9.109375" style="1347"/>
    <col min="11007" max="11007" width="4.88671875" style="1347" customWidth="1"/>
    <col min="11008" max="11008" width="41" style="1347" customWidth="1"/>
    <col min="11009" max="11009" width="23.88671875" style="1347" customWidth="1"/>
    <col min="11010" max="11011" width="17.33203125" style="1347" customWidth="1"/>
    <col min="11012" max="11013" width="0" style="1347" hidden="1" customWidth="1"/>
    <col min="11014" max="11014" width="10.109375" style="1347" customWidth="1"/>
    <col min="11015" max="11015" width="5.6640625" style="1347" customWidth="1"/>
    <col min="11016" max="11016" width="12.109375" style="1347" customWidth="1"/>
    <col min="11017" max="11017" width="6" style="1347" customWidth="1"/>
    <col min="11018" max="11018" width="8.5546875" style="1347" customWidth="1"/>
    <col min="11019" max="11019" width="4.33203125" style="1347" customWidth="1"/>
    <col min="11020" max="11020" width="8.88671875" style="1347" customWidth="1"/>
    <col min="11021" max="11021" width="5.109375" style="1347" customWidth="1"/>
    <col min="11022" max="11022" width="8.88671875" style="1347" customWidth="1"/>
    <col min="11023" max="11023" width="6.6640625" style="1347" customWidth="1"/>
    <col min="11024" max="11024" width="8.44140625" style="1347" customWidth="1"/>
    <col min="11025" max="11025" width="7.109375" style="1347" customWidth="1"/>
    <col min="11026" max="11026" width="10.88671875" style="1347" customWidth="1"/>
    <col min="11027" max="11027" width="6.33203125" style="1347" customWidth="1"/>
    <col min="11028" max="11262" width="9.109375" style="1347"/>
    <col min="11263" max="11263" width="4.88671875" style="1347" customWidth="1"/>
    <col min="11264" max="11264" width="41" style="1347" customWidth="1"/>
    <col min="11265" max="11265" width="23.88671875" style="1347" customWidth="1"/>
    <col min="11266" max="11267" width="17.33203125" style="1347" customWidth="1"/>
    <col min="11268" max="11269" width="0" style="1347" hidden="1" customWidth="1"/>
    <col min="11270" max="11270" width="10.109375" style="1347" customWidth="1"/>
    <col min="11271" max="11271" width="5.6640625" style="1347" customWidth="1"/>
    <col min="11272" max="11272" width="12.109375" style="1347" customWidth="1"/>
    <col min="11273" max="11273" width="6" style="1347" customWidth="1"/>
    <col min="11274" max="11274" width="8.5546875" style="1347" customWidth="1"/>
    <col min="11275" max="11275" width="4.33203125" style="1347" customWidth="1"/>
    <col min="11276" max="11276" width="8.88671875" style="1347" customWidth="1"/>
    <col min="11277" max="11277" width="5.109375" style="1347" customWidth="1"/>
    <col min="11278" max="11278" width="8.88671875" style="1347" customWidth="1"/>
    <col min="11279" max="11279" width="6.6640625" style="1347" customWidth="1"/>
    <col min="11280" max="11280" width="8.44140625" style="1347" customWidth="1"/>
    <col min="11281" max="11281" width="7.109375" style="1347" customWidth="1"/>
    <col min="11282" max="11282" width="10.88671875" style="1347" customWidth="1"/>
    <col min="11283" max="11283" width="6.33203125" style="1347" customWidth="1"/>
    <col min="11284" max="11518" width="9.109375" style="1347"/>
    <col min="11519" max="11519" width="4.88671875" style="1347" customWidth="1"/>
    <col min="11520" max="11520" width="41" style="1347" customWidth="1"/>
    <col min="11521" max="11521" width="23.88671875" style="1347" customWidth="1"/>
    <col min="11522" max="11523" width="17.33203125" style="1347" customWidth="1"/>
    <col min="11524" max="11525" width="0" style="1347" hidden="1" customWidth="1"/>
    <col min="11526" max="11526" width="10.109375" style="1347" customWidth="1"/>
    <col min="11527" max="11527" width="5.6640625" style="1347" customWidth="1"/>
    <col min="11528" max="11528" width="12.109375" style="1347" customWidth="1"/>
    <col min="11529" max="11529" width="6" style="1347" customWidth="1"/>
    <col min="11530" max="11530" width="8.5546875" style="1347" customWidth="1"/>
    <col min="11531" max="11531" width="4.33203125" style="1347" customWidth="1"/>
    <col min="11532" max="11532" width="8.88671875" style="1347" customWidth="1"/>
    <col min="11533" max="11533" width="5.109375" style="1347" customWidth="1"/>
    <col min="11534" max="11534" width="8.88671875" style="1347" customWidth="1"/>
    <col min="11535" max="11535" width="6.6640625" style="1347" customWidth="1"/>
    <col min="11536" max="11536" width="8.44140625" style="1347" customWidth="1"/>
    <col min="11537" max="11537" width="7.109375" style="1347" customWidth="1"/>
    <col min="11538" max="11538" width="10.88671875" style="1347" customWidth="1"/>
    <col min="11539" max="11539" width="6.33203125" style="1347" customWidth="1"/>
    <col min="11540" max="11774" width="9.109375" style="1347"/>
    <col min="11775" max="11775" width="4.88671875" style="1347" customWidth="1"/>
    <col min="11776" max="11776" width="41" style="1347" customWidth="1"/>
    <col min="11777" max="11777" width="23.88671875" style="1347" customWidth="1"/>
    <col min="11778" max="11779" width="17.33203125" style="1347" customWidth="1"/>
    <col min="11780" max="11781" width="0" style="1347" hidden="1" customWidth="1"/>
    <col min="11782" max="11782" width="10.109375" style="1347" customWidth="1"/>
    <col min="11783" max="11783" width="5.6640625" style="1347" customWidth="1"/>
    <col min="11784" max="11784" width="12.109375" style="1347" customWidth="1"/>
    <col min="11785" max="11785" width="6" style="1347" customWidth="1"/>
    <col min="11786" max="11786" width="8.5546875" style="1347" customWidth="1"/>
    <col min="11787" max="11787" width="4.33203125" style="1347" customWidth="1"/>
    <col min="11788" max="11788" width="8.88671875" style="1347" customWidth="1"/>
    <col min="11789" max="11789" width="5.109375" style="1347" customWidth="1"/>
    <col min="11790" max="11790" width="8.88671875" style="1347" customWidth="1"/>
    <col min="11791" max="11791" width="6.6640625" style="1347" customWidth="1"/>
    <col min="11792" max="11792" width="8.44140625" style="1347" customWidth="1"/>
    <col min="11793" max="11793" width="7.109375" style="1347" customWidth="1"/>
    <col min="11794" max="11794" width="10.88671875" style="1347" customWidth="1"/>
    <col min="11795" max="11795" width="6.33203125" style="1347" customWidth="1"/>
    <col min="11796" max="12030" width="9.109375" style="1347"/>
    <col min="12031" max="12031" width="4.88671875" style="1347" customWidth="1"/>
    <col min="12032" max="12032" width="41" style="1347" customWidth="1"/>
    <col min="12033" max="12033" width="23.88671875" style="1347" customWidth="1"/>
    <col min="12034" max="12035" width="17.33203125" style="1347" customWidth="1"/>
    <col min="12036" max="12037" width="0" style="1347" hidden="1" customWidth="1"/>
    <col min="12038" max="12038" width="10.109375" style="1347" customWidth="1"/>
    <col min="12039" max="12039" width="5.6640625" style="1347" customWidth="1"/>
    <col min="12040" max="12040" width="12.109375" style="1347" customWidth="1"/>
    <col min="12041" max="12041" width="6" style="1347" customWidth="1"/>
    <col min="12042" max="12042" width="8.5546875" style="1347" customWidth="1"/>
    <col min="12043" max="12043" width="4.33203125" style="1347" customWidth="1"/>
    <col min="12044" max="12044" width="8.88671875" style="1347" customWidth="1"/>
    <col min="12045" max="12045" width="5.109375" style="1347" customWidth="1"/>
    <col min="12046" max="12046" width="8.88671875" style="1347" customWidth="1"/>
    <col min="12047" max="12047" width="6.6640625" style="1347" customWidth="1"/>
    <col min="12048" max="12048" width="8.44140625" style="1347" customWidth="1"/>
    <col min="12049" max="12049" width="7.109375" style="1347" customWidth="1"/>
    <col min="12050" max="12050" width="10.88671875" style="1347" customWidth="1"/>
    <col min="12051" max="12051" width="6.33203125" style="1347" customWidth="1"/>
    <col min="12052" max="12286" width="9.109375" style="1347"/>
    <col min="12287" max="12287" width="4.88671875" style="1347" customWidth="1"/>
    <col min="12288" max="12288" width="41" style="1347" customWidth="1"/>
    <col min="12289" max="12289" width="23.88671875" style="1347" customWidth="1"/>
    <col min="12290" max="12291" width="17.33203125" style="1347" customWidth="1"/>
    <col min="12292" max="12293" width="0" style="1347" hidden="1" customWidth="1"/>
    <col min="12294" max="12294" width="10.109375" style="1347" customWidth="1"/>
    <col min="12295" max="12295" width="5.6640625" style="1347" customWidth="1"/>
    <col min="12296" max="12296" width="12.109375" style="1347" customWidth="1"/>
    <col min="12297" max="12297" width="6" style="1347" customWidth="1"/>
    <col min="12298" max="12298" width="8.5546875" style="1347" customWidth="1"/>
    <col min="12299" max="12299" width="4.33203125" style="1347" customWidth="1"/>
    <col min="12300" max="12300" width="8.88671875" style="1347" customWidth="1"/>
    <col min="12301" max="12301" width="5.109375" style="1347" customWidth="1"/>
    <col min="12302" max="12302" width="8.88671875" style="1347" customWidth="1"/>
    <col min="12303" max="12303" width="6.6640625" style="1347" customWidth="1"/>
    <col min="12304" max="12304" width="8.44140625" style="1347" customWidth="1"/>
    <col min="12305" max="12305" width="7.109375" style="1347" customWidth="1"/>
    <col min="12306" max="12306" width="10.88671875" style="1347" customWidth="1"/>
    <col min="12307" max="12307" width="6.33203125" style="1347" customWidth="1"/>
    <col min="12308" max="12542" width="9.109375" style="1347"/>
    <col min="12543" max="12543" width="4.88671875" style="1347" customWidth="1"/>
    <col min="12544" max="12544" width="41" style="1347" customWidth="1"/>
    <col min="12545" max="12545" width="23.88671875" style="1347" customWidth="1"/>
    <col min="12546" max="12547" width="17.33203125" style="1347" customWidth="1"/>
    <col min="12548" max="12549" width="0" style="1347" hidden="1" customWidth="1"/>
    <col min="12550" max="12550" width="10.109375" style="1347" customWidth="1"/>
    <col min="12551" max="12551" width="5.6640625" style="1347" customWidth="1"/>
    <col min="12552" max="12552" width="12.109375" style="1347" customWidth="1"/>
    <col min="12553" max="12553" width="6" style="1347" customWidth="1"/>
    <col min="12554" max="12554" width="8.5546875" style="1347" customWidth="1"/>
    <col min="12555" max="12555" width="4.33203125" style="1347" customWidth="1"/>
    <col min="12556" max="12556" width="8.88671875" style="1347" customWidth="1"/>
    <col min="12557" max="12557" width="5.109375" style="1347" customWidth="1"/>
    <col min="12558" max="12558" width="8.88671875" style="1347" customWidth="1"/>
    <col min="12559" max="12559" width="6.6640625" style="1347" customWidth="1"/>
    <col min="12560" max="12560" width="8.44140625" style="1347" customWidth="1"/>
    <col min="12561" max="12561" width="7.109375" style="1347" customWidth="1"/>
    <col min="12562" max="12562" width="10.88671875" style="1347" customWidth="1"/>
    <col min="12563" max="12563" width="6.33203125" style="1347" customWidth="1"/>
    <col min="12564" max="12798" width="9.109375" style="1347"/>
    <col min="12799" max="12799" width="4.88671875" style="1347" customWidth="1"/>
    <col min="12800" max="12800" width="41" style="1347" customWidth="1"/>
    <col min="12801" max="12801" width="23.88671875" style="1347" customWidth="1"/>
    <col min="12802" max="12803" width="17.33203125" style="1347" customWidth="1"/>
    <col min="12804" max="12805" width="0" style="1347" hidden="1" customWidth="1"/>
    <col min="12806" max="12806" width="10.109375" style="1347" customWidth="1"/>
    <col min="12807" max="12807" width="5.6640625" style="1347" customWidth="1"/>
    <col min="12808" max="12808" width="12.109375" style="1347" customWidth="1"/>
    <col min="12809" max="12809" width="6" style="1347" customWidth="1"/>
    <col min="12810" max="12810" width="8.5546875" style="1347" customWidth="1"/>
    <col min="12811" max="12811" width="4.33203125" style="1347" customWidth="1"/>
    <col min="12812" max="12812" width="8.88671875" style="1347" customWidth="1"/>
    <col min="12813" max="12813" width="5.109375" style="1347" customWidth="1"/>
    <col min="12814" max="12814" width="8.88671875" style="1347" customWidth="1"/>
    <col min="12815" max="12815" width="6.6640625" style="1347" customWidth="1"/>
    <col min="12816" max="12816" width="8.44140625" style="1347" customWidth="1"/>
    <col min="12817" max="12817" width="7.109375" style="1347" customWidth="1"/>
    <col min="12818" max="12818" width="10.88671875" style="1347" customWidth="1"/>
    <col min="12819" max="12819" width="6.33203125" style="1347" customWidth="1"/>
    <col min="12820" max="13054" width="9.109375" style="1347"/>
    <col min="13055" max="13055" width="4.88671875" style="1347" customWidth="1"/>
    <col min="13056" max="13056" width="41" style="1347" customWidth="1"/>
    <col min="13057" max="13057" width="23.88671875" style="1347" customWidth="1"/>
    <col min="13058" max="13059" width="17.33203125" style="1347" customWidth="1"/>
    <col min="13060" max="13061" width="0" style="1347" hidden="1" customWidth="1"/>
    <col min="13062" max="13062" width="10.109375" style="1347" customWidth="1"/>
    <col min="13063" max="13063" width="5.6640625" style="1347" customWidth="1"/>
    <col min="13064" max="13064" width="12.109375" style="1347" customWidth="1"/>
    <col min="13065" max="13065" width="6" style="1347" customWidth="1"/>
    <col min="13066" max="13066" width="8.5546875" style="1347" customWidth="1"/>
    <col min="13067" max="13067" width="4.33203125" style="1347" customWidth="1"/>
    <col min="13068" max="13068" width="8.88671875" style="1347" customWidth="1"/>
    <col min="13069" max="13069" width="5.109375" style="1347" customWidth="1"/>
    <col min="13070" max="13070" width="8.88671875" style="1347" customWidth="1"/>
    <col min="13071" max="13071" width="6.6640625" style="1347" customWidth="1"/>
    <col min="13072" max="13072" width="8.44140625" style="1347" customWidth="1"/>
    <col min="13073" max="13073" width="7.109375" style="1347" customWidth="1"/>
    <col min="13074" max="13074" width="10.88671875" style="1347" customWidth="1"/>
    <col min="13075" max="13075" width="6.33203125" style="1347" customWidth="1"/>
    <col min="13076" max="13310" width="9.109375" style="1347"/>
    <col min="13311" max="13311" width="4.88671875" style="1347" customWidth="1"/>
    <col min="13312" max="13312" width="41" style="1347" customWidth="1"/>
    <col min="13313" max="13313" width="23.88671875" style="1347" customWidth="1"/>
    <col min="13314" max="13315" width="17.33203125" style="1347" customWidth="1"/>
    <col min="13316" max="13317" width="0" style="1347" hidden="1" customWidth="1"/>
    <col min="13318" max="13318" width="10.109375" style="1347" customWidth="1"/>
    <col min="13319" max="13319" width="5.6640625" style="1347" customWidth="1"/>
    <col min="13320" max="13320" width="12.109375" style="1347" customWidth="1"/>
    <col min="13321" max="13321" width="6" style="1347" customWidth="1"/>
    <col min="13322" max="13322" width="8.5546875" style="1347" customWidth="1"/>
    <col min="13323" max="13323" width="4.33203125" style="1347" customWidth="1"/>
    <col min="13324" max="13324" width="8.88671875" style="1347" customWidth="1"/>
    <col min="13325" max="13325" width="5.109375" style="1347" customWidth="1"/>
    <col min="13326" max="13326" width="8.88671875" style="1347" customWidth="1"/>
    <col min="13327" max="13327" width="6.6640625" style="1347" customWidth="1"/>
    <col min="13328" max="13328" width="8.44140625" style="1347" customWidth="1"/>
    <col min="13329" max="13329" width="7.109375" style="1347" customWidth="1"/>
    <col min="13330" max="13330" width="10.88671875" style="1347" customWidth="1"/>
    <col min="13331" max="13331" width="6.33203125" style="1347" customWidth="1"/>
    <col min="13332" max="13566" width="9.109375" style="1347"/>
    <col min="13567" max="13567" width="4.88671875" style="1347" customWidth="1"/>
    <col min="13568" max="13568" width="41" style="1347" customWidth="1"/>
    <col min="13569" max="13569" width="23.88671875" style="1347" customWidth="1"/>
    <col min="13570" max="13571" width="17.33203125" style="1347" customWidth="1"/>
    <col min="13572" max="13573" width="0" style="1347" hidden="1" customWidth="1"/>
    <col min="13574" max="13574" width="10.109375" style="1347" customWidth="1"/>
    <col min="13575" max="13575" width="5.6640625" style="1347" customWidth="1"/>
    <col min="13576" max="13576" width="12.109375" style="1347" customWidth="1"/>
    <col min="13577" max="13577" width="6" style="1347" customWidth="1"/>
    <col min="13578" max="13578" width="8.5546875" style="1347" customWidth="1"/>
    <col min="13579" max="13579" width="4.33203125" style="1347" customWidth="1"/>
    <col min="13580" max="13580" width="8.88671875" style="1347" customWidth="1"/>
    <col min="13581" max="13581" width="5.109375" style="1347" customWidth="1"/>
    <col min="13582" max="13582" width="8.88671875" style="1347" customWidth="1"/>
    <col min="13583" max="13583" width="6.6640625" style="1347" customWidth="1"/>
    <col min="13584" max="13584" width="8.44140625" style="1347" customWidth="1"/>
    <col min="13585" max="13585" width="7.109375" style="1347" customWidth="1"/>
    <col min="13586" max="13586" width="10.88671875" style="1347" customWidth="1"/>
    <col min="13587" max="13587" width="6.33203125" style="1347" customWidth="1"/>
    <col min="13588" max="13822" width="9.109375" style="1347"/>
    <col min="13823" max="13823" width="4.88671875" style="1347" customWidth="1"/>
    <col min="13824" max="13824" width="41" style="1347" customWidth="1"/>
    <col min="13825" max="13825" width="23.88671875" style="1347" customWidth="1"/>
    <col min="13826" max="13827" width="17.33203125" style="1347" customWidth="1"/>
    <col min="13828" max="13829" width="0" style="1347" hidden="1" customWidth="1"/>
    <col min="13830" max="13830" width="10.109375" style="1347" customWidth="1"/>
    <col min="13831" max="13831" width="5.6640625" style="1347" customWidth="1"/>
    <col min="13832" max="13832" width="12.109375" style="1347" customWidth="1"/>
    <col min="13833" max="13833" width="6" style="1347" customWidth="1"/>
    <col min="13834" max="13834" width="8.5546875" style="1347" customWidth="1"/>
    <col min="13835" max="13835" width="4.33203125" style="1347" customWidth="1"/>
    <col min="13836" max="13836" width="8.88671875" style="1347" customWidth="1"/>
    <col min="13837" max="13837" width="5.109375" style="1347" customWidth="1"/>
    <col min="13838" max="13838" width="8.88671875" style="1347" customWidth="1"/>
    <col min="13839" max="13839" width="6.6640625" style="1347" customWidth="1"/>
    <col min="13840" max="13840" width="8.44140625" style="1347" customWidth="1"/>
    <col min="13841" max="13841" width="7.109375" style="1347" customWidth="1"/>
    <col min="13842" max="13842" width="10.88671875" style="1347" customWidth="1"/>
    <col min="13843" max="13843" width="6.33203125" style="1347" customWidth="1"/>
    <col min="13844" max="14078" width="9.109375" style="1347"/>
    <col min="14079" max="14079" width="4.88671875" style="1347" customWidth="1"/>
    <col min="14080" max="14080" width="41" style="1347" customWidth="1"/>
    <col min="14081" max="14081" width="23.88671875" style="1347" customWidth="1"/>
    <col min="14082" max="14083" width="17.33203125" style="1347" customWidth="1"/>
    <col min="14084" max="14085" width="0" style="1347" hidden="1" customWidth="1"/>
    <col min="14086" max="14086" width="10.109375" style="1347" customWidth="1"/>
    <col min="14087" max="14087" width="5.6640625" style="1347" customWidth="1"/>
    <col min="14088" max="14088" width="12.109375" style="1347" customWidth="1"/>
    <col min="14089" max="14089" width="6" style="1347" customWidth="1"/>
    <col min="14090" max="14090" width="8.5546875" style="1347" customWidth="1"/>
    <col min="14091" max="14091" width="4.33203125" style="1347" customWidth="1"/>
    <col min="14092" max="14092" width="8.88671875" style="1347" customWidth="1"/>
    <col min="14093" max="14093" width="5.109375" style="1347" customWidth="1"/>
    <col min="14094" max="14094" width="8.88671875" style="1347" customWidth="1"/>
    <col min="14095" max="14095" width="6.6640625" style="1347" customWidth="1"/>
    <col min="14096" max="14096" width="8.44140625" style="1347" customWidth="1"/>
    <col min="14097" max="14097" width="7.109375" style="1347" customWidth="1"/>
    <col min="14098" max="14098" width="10.88671875" style="1347" customWidth="1"/>
    <col min="14099" max="14099" width="6.33203125" style="1347" customWidth="1"/>
    <col min="14100" max="14334" width="9.109375" style="1347"/>
    <col min="14335" max="14335" width="4.88671875" style="1347" customWidth="1"/>
    <col min="14336" max="14336" width="41" style="1347" customWidth="1"/>
    <col min="14337" max="14337" width="23.88671875" style="1347" customWidth="1"/>
    <col min="14338" max="14339" width="17.33203125" style="1347" customWidth="1"/>
    <col min="14340" max="14341" width="0" style="1347" hidden="1" customWidth="1"/>
    <col min="14342" max="14342" width="10.109375" style="1347" customWidth="1"/>
    <col min="14343" max="14343" width="5.6640625" style="1347" customWidth="1"/>
    <col min="14344" max="14344" width="12.109375" style="1347" customWidth="1"/>
    <col min="14345" max="14345" width="6" style="1347" customWidth="1"/>
    <col min="14346" max="14346" width="8.5546875" style="1347" customWidth="1"/>
    <col min="14347" max="14347" width="4.33203125" style="1347" customWidth="1"/>
    <col min="14348" max="14348" width="8.88671875" style="1347" customWidth="1"/>
    <col min="14349" max="14349" width="5.109375" style="1347" customWidth="1"/>
    <col min="14350" max="14350" width="8.88671875" style="1347" customWidth="1"/>
    <col min="14351" max="14351" width="6.6640625" style="1347" customWidth="1"/>
    <col min="14352" max="14352" width="8.44140625" style="1347" customWidth="1"/>
    <col min="14353" max="14353" width="7.109375" style="1347" customWidth="1"/>
    <col min="14354" max="14354" width="10.88671875" style="1347" customWidth="1"/>
    <col min="14355" max="14355" width="6.33203125" style="1347" customWidth="1"/>
    <col min="14356" max="14590" width="9.109375" style="1347"/>
    <col min="14591" max="14591" width="4.88671875" style="1347" customWidth="1"/>
    <col min="14592" max="14592" width="41" style="1347" customWidth="1"/>
    <col min="14593" max="14593" width="23.88671875" style="1347" customWidth="1"/>
    <col min="14594" max="14595" width="17.33203125" style="1347" customWidth="1"/>
    <col min="14596" max="14597" width="0" style="1347" hidden="1" customWidth="1"/>
    <col min="14598" max="14598" width="10.109375" style="1347" customWidth="1"/>
    <col min="14599" max="14599" width="5.6640625" style="1347" customWidth="1"/>
    <col min="14600" max="14600" width="12.109375" style="1347" customWidth="1"/>
    <col min="14601" max="14601" width="6" style="1347" customWidth="1"/>
    <col min="14602" max="14602" width="8.5546875" style="1347" customWidth="1"/>
    <col min="14603" max="14603" width="4.33203125" style="1347" customWidth="1"/>
    <col min="14604" max="14604" width="8.88671875" style="1347" customWidth="1"/>
    <col min="14605" max="14605" width="5.109375" style="1347" customWidth="1"/>
    <col min="14606" max="14606" width="8.88671875" style="1347" customWidth="1"/>
    <col min="14607" max="14607" width="6.6640625" style="1347" customWidth="1"/>
    <col min="14608" max="14608" width="8.44140625" style="1347" customWidth="1"/>
    <col min="14609" max="14609" width="7.109375" style="1347" customWidth="1"/>
    <col min="14610" max="14610" width="10.88671875" style="1347" customWidth="1"/>
    <col min="14611" max="14611" width="6.33203125" style="1347" customWidth="1"/>
    <col min="14612" max="14846" width="9.109375" style="1347"/>
    <col min="14847" max="14847" width="4.88671875" style="1347" customWidth="1"/>
    <col min="14848" max="14848" width="41" style="1347" customWidth="1"/>
    <col min="14849" max="14849" width="23.88671875" style="1347" customWidth="1"/>
    <col min="14850" max="14851" width="17.33203125" style="1347" customWidth="1"/>
    <col min="14852" max="14853" width="0" style="1347" hidden="1" customWidth="1"/>
    <col min="14854" max="14854" width="10.109375" style="1347" customWidth="1"/>
    <col min="14855" max="14855" width="5.6640625" style="1347" customWidth="1"/>
    <col min="14856" max="14856" width="12.109375" style="1347" customWidth="1"/>
    <col min="14857" max="14857" width="6" style="1347" customWidth="1"/>
    <col min="14858" max="14858" width="8.5546875" style="1347" customWidth="1"/>
    <col min="14859" max="14859" width="4.33203125" style="1347" customWidth="1"/>
    <col min="14860" max="14860" width="8.88671875" style="1347" customWidth="1"/>
    <col min="14861" max="14861" width="5.109375" style="1347" customWidth="1"/>
    <col min="14862" max="14862" width="8.88671875" style="1347" customWidth="1"/>
    <col min="14863" max="14863" width="6.6640625" style="1347" customWidth="1"/>
    <col min="14864" max="14864" width="8.44140625" style="1347" customWidth="1"/>
    <col min="14865" max="14865" width="7.109375" style="1347" customWidth="1"/>
    <col min="14866" max="14866" width="10.88671875" style="1347" customWidth="1"/>
    <col min="14867" max="14867" width="6.33203125" style="1347" customWidth="1"/>
    <col min="14868" max="15102" width="9.109375" style="1347"/>
    <col min="15103" max="15103" width="4.88671875" style="1347" customWidth="1"/>
    <col min="15104" max="15104" width="41" style="1347" customWidth="1"/>
    <col min="15105" max="15105" width="23.88671875" style="1347" customWidth="1"/>
    <col min="15106" max="15107" width="17.33203125" style="1347" customWidth="1"/>
    <col min="15108" max="15109" width="0" style="1347" hidden="1" customWidth="1"/>
    <col min="15110" max="15110" width="10.109375" style="1347" customWidth="1"/>
    <col min="15111" max="15111" width="5.6640625" style="1347" customWidth="1"/>
    <col min="15112" max="15112" width="12.109375" style="1347" customWidth="1"/>
    <col min="15113" max="15113" width="6" style="1347" customWidth="1"/>
    <col min="15114" max="15114" width="8.5546875" style="1347" customWidth="1"/>
    <col min="15115" max="15115" width="4.33203125" style="1347" customWidth="1"/>
    <col min="15116" max="15116" width="8.88671875" style="1347" customWidth="1"/>
    <col min="15117" max="15117" width="5.109375" style="1347" customWidth="1"/>
    <col min="15118" max="15118" width="8.88671875" style="1347" customWidth="1"/>
    <col min="15119" max="15119" width="6.6640625" style="1347" customWidth="1"/>
    <col min="15120" max="15120" width="8.44140625" style="1347" customWidth="1"/>
    <col min="15121" max="15121" width="7.109375" style="1347" customWidth="1"/>
    <col min="15122" max="15122" width="10.88671875" style="1347" customWidth="1"/>
    <col min="15123" max="15123" width="6.33203125" style="1347" customWidth="1"/>
    <col min="15124" max="15358" width="9.109375" style="1347"/>
    <col min="15359" max="15359" width="4.88671875" style="1347" customWidth="1"/>
    <col min="15360" max="15360" width="41" style="1347" customWidth="1"/>
    <col min="15361" max="15361" width="23.88671875" style="1347" customWidth="1"/>
    <col min="15362" max="15363" width="17.33203125" style="1347" customWidth="1"/>
    <col min="15364" max="15365" width="0" style="1347" hidden="1" customWidth="1"/>
    <col min="15366" max="15366" width="10.109375" style="1347" customWidth="1"/>
    <col min="15367" max="15367" width="5.6640625" style="1347" customWidth="1"/>
    <col min="15368" max="15368" width="12.109375" style="1347" customWidth="1"/>
    <col min="15369" max="15369" width="6" style="1347" customWidth="1"/>
    <col min="15370" max="15370" width="8.5546875" style="1347" customWidth="1"/>
    <col min="15371" max="15371" width="4.33203125" style="1347" customWidth="1"/>
    <col min="15372" max="15372" width="8.88671875" style="1347" customWidth="1"/>
    <col min="15373" max="15373" width="5.109375" style="1347" customWidth="1"/>
    <col min="15374" max="15374" width="8.88671875" style="1347" customWidth="1"/>
    <col min="15375" max="15375" width="6.6640625" style="1347" customWidth="1"/>
    <col min="15376" max="15376" width="8.44140625" style="1347" customWidth="1"/>
    <col min="15377" max="15377" width="7.109375" style="1347" customWidth="1"/>
    <col min="15378" max="15378" width="10.88671875" style="1347" customWidth="1"/>
    <col min="15379" max="15379" width="6.33203125" style="1347" customWidth="1"/>
    <col min="15380" max="15614" width="9.109375" style="1347"/>
    <col min="15615" max="15615" width="4.88671875" style="1347" customWidth="1"/>
    <col min="15616" max="15616" width="41" style="1347" customWidth="1"/>
    <col min="15617" max="15617" width="23.88671875" style="1347" customWidth="1"/>
    <col min="15618" max="15619" width="17.33203125" style="1347" customWidth="1"/>
    <col min="15620" max="15621" width="0" style="1347" hidden="1" customWidth="1"/>
    <col min="15622" max="15622" width="10.109375" style="1347" customWidth="1"/>
    <col min="15623" max="15623" width="5.6640625" style="1347" customWidth="1"/>
    <col min="15624" max="15624" width="12.109375" style="1347" customWidth="1"/>
    <col min="15625" max="15625" width="6" style="1347" customWidth="1"/>
    <col min="15626" max="15626" width="8.5546875" style="1347" customWidth="1"/>
    <col min="15627" max="15627" width="4.33203125" style="1347" customWidth="1"/>
    <col min="15628" max="15628" width="8.88671875" style="1347" customWidth="1"/>
    <col min="15629" max="15629" width="5.109375" style="1347" customWidth="1"/>
    <col min="15630" max="15630" width="8.88671875" style="1347" customWidth="1"/>
    <col min="15631" max="15631" width="6.6640625" style="1347" customWidth="1"/>
    <col min="15632" max="15632" width="8.44140625" style="1347" customWidth="1"/>
    <col min="15633" max="15633" width="7.109375" style="1347" customWidth="1"/>
    <col min="15634" max="15634" width="10.88671875" style="1347" customWidth="1"/>
    <col min="15635" max="15635" width="6.33203125" style="1347" customWidth="1"/>
    <col min="15636" max="15870" width="9.109375" style="1347"/>
    <col min="15871" max="15871" width="4.88671875" style="1347" customWidth="1"/>
    <col min="15872" max="15872" width="41" style="1347" customWidth="1"/>
    <col min="15873" max="15873" width="23.88671875" style="1347" customWidth="1"/>
    <col min="15874" max="15875" width="17.33203125" style="1347" customWidth="1"/>
    <col min="15876" max="15877" width="0" style="1347" hidden="1" customWidth="1"/>
    <col min="15878" max="15878" width="10.109375" style="1347" customWidth="1"/>
    <col min="15879" max="15879" width="5.6640625" style="1347" customWidth="1"/>
    <col min="15880" max="15880" width="12.109375" style="1347" customWidth="1"/>
    <col min="15881" max="15881" width="6" style="1347" customWidth="1"/>
    <col min="15882" max="15882" width="8.5546875" style="1347" customWidth="1"/>
    <col min="15883" max="15883" width="4.33203125" style="1347" customWidth="1"/>
    <col min="15884" max="15884" width="8.88671875" style="1347" customWidth="1"/>
    <col min="15885" max="15885" width="5.109375" style="1347" customWidth="1"/>
    <col min="15886" max="15886" width="8.88671875" style="1347" customWidth="1"/>
    <col min="15887" max="15887" width="6.6640625" style="1347" customWidth="1"/>
    <col min="15888" max="15888" width="8.44140625" style="1347" customWidth="1"/>
    <col min="15889" max="15889" width="7.109375" style="1347" customWidth="1"/>
    <col min="15890" max="15890" width="10.88671875" style="1347" customWidth="1"/>
    <col min="15891" max="15891" width="6.33203125" style="1347" customWidth="1"/>
    <col min="15892" max="16126" width="9.109375" style="1347"/>
    <col min="16127" max="16127" width="4.88671875" style="1347" customWidth="1"/>
    <col min="16128" max="16128" width="41" style="1347" customWidth="1"/>
    <col min="16129" max="16129" width="23.88671875" style="1347" customWidth="1"/>
    <col min="16130" max="16131" width="17.33203125" style="1347" customWidth="1"/>
    <col min="16132" max="16133" width="0" style="1347" hidden="1" customWidth="1"/>
    <col min="16134" max="16134" width="10.109375" style="1347" customWidth="1"/>
    <col min="16135" max="16135" width="5.6640625" style="1347" customWidth="1"/>
    <col min="16136" max="16136" width="12.109375" style="1347" customWidth="1"/>
    <col min="16137" max="16137" width="6" style="1347" customWidth="1"/>
    <col min="16138" max="16138" width="8.5546875" style="1347" customWidth="1"/>
    <col min="16139" max="16139" width="4.33203125" style="1347" customWidth="1"/>
    <col min="16140" max="16140" width="8.88671875" style="1347" customWidth="1"/>
    <col min="16141" max="16141" width="5.109375" style="1347" customWidth="1"/>
    <col min="16142" max="16142" width="8.88671875" style="1347" customWidth="1"/>
    <col min="16143" max="16143" width="6.6640625" style="1347" customWidth="1"/>
    <col min="16144" max="16144" width="8.44140625" style="1347" customWidth="1"/>
    <col min="16145" max="16145" width="7.109375" style="1347" customWidth="1"/>
    <col min="16146" max="16146" width="10.88671875" style="1347" customWidth="1"/>
    <col min="16147" max="16147" width="6.33203125" style="1347" customWidth="1"/>
    <col min="16148" max="16380" width="9.109375" style="1347"/>
    <col min="16381" max="16384" width="9.109375" style="1347" customWidth="1"/>
  </cols>
  <sheetData>
    <row r="1" spans="1:19" ht="21" customHeight="1">
      <c r="A1" s="2362"/>
      <c r="B1" s="2362"/>
      <c r="C1" s="1345"/>
      <c r="D1" s="1346"/>
      <c r="E1" s="1346"/>
      <c r="F1" s="1665" t="s">
        <v>1331</v>
      </c>
    </row>
    <row r="2" spans="1:19">
      <c r="A2" s="2363" t="s">
        <v>408</v>
      </c>
      <c r="B2" s="2363"/>
      <c r="D2" s="1348"/>
      <c r="E2" s="1348"/>
      <c r="I2" s="1710"/>
    </row>
    <row r="3" spans="1:19">
      <c r="A3" s="1348"/>
      <c r="B3" s="1348"/>
      <c r="D3" s="1348"/>
      <c r="E3" s="1348"/>
    </row>
    <row r="5" spans="1:19" ht="14.4">
      <c r="A5" s="2349" t="s">
        <v>1323</v>
      </c>
      <c r="B5" s="2349"/>
      <c r="C5" s="2349"/>
      <c r="D5" s="2349"/>
      <c r="E5" s="2349"/>
      <c r="F5" s="2349"/>
    </row>
    <row r="6" spans="1:19">
      <c r="A6" s="1349"/>
      <c r="B6" s="1350" t="s">
        <v>249</v>
      </c>
      <c r="C6" s="1351"/>
      <c r="D6" s="1349"/>
      <c r="E6" s="1349"/>
      <c r="F6" s="1349"/>
      <c r="G6" s="1349"/>
      <c r="H6" s="1352"/>
      <c r="I6" s="1349"/>
      <c r="J6" s="1349"/>
      <c r="K6" s="1349"/>
      <c r="L6" s="1349"/>
      <c r="M6" s="1349"/>
      <c r="N6" s="1349"/>
      <c r="O6" s="1349"/>
      <c r="P6" s="1349"/>
      <c r="Q6" s="1349"/>
      <c r="R6" s="1349"/>
      <c r="S6" s="1349"/>
    </row>
    <row r="7" spans="1:19">
      <c r="F7" s="1353" t="s">
        <v>835</v>
      </c>
    </row>
    <row r="8" spans="1:19" ht="12.75" customHeight="1">
      <c r="A8" s="2364" t="s">
        <v>412</v>
      </c>
      <c r="B8" s="2366" t="s">
        <v>1577</v>
      </c>
      <c r="C8" s="2364" t="s">
        <v>1329</v>
      </c>
      <c r="D8" s="2364" t="s">
        <v>1318</v>
      </c>
      <c r="E8" s="2364" t="s">
        <v>1578</v>
      </c>
      <c r="F8" s="2364" t="s">
        <v>427</v>
      </c>
      <c r="G8" s="1354"/>
      <c r="H8" s="1355" t="s">
        <v>458</v>
      </c>
      <c r="I8" s="1356"/>
    </row>
    <row r="9" spans="1:19">
      <c r="A9" s="2365"/>
      <c r="B9" s="2367"/>
      <c r="C9" s="2368"/>
      <c r="D9" s="2369"/>
      <c r="E9" s="2370"/>
      <c r="F9" s="2368"/>
      <c r="G9" s="1349"/>
      <c r="H9" s="1356" t="s">
        <v>718</v>
      </c>
      <c r="I9" s="1356" t="s">
        <v>719</v>
      </c>
    </row>
    <row r="10" spans="1:19" ht="14.25" customHeight="1">
      <c r="A10" s="1357">
        <v>1</v>
      </c>
      <c r="B10" s="1357">
        <v>2</v>
      </c>
      <c r="C10" s="1357">
        <v>3</v>
      </c>
      <c r="D10" s="1357">
        <v>4</v>
      </c>
      <c r="E10" s="1357">
        <v>5</v>
      </c>
      <c r="F10" s="1357">
        <v>6</v>
      </c>
      <c r="H10" s="1356" t="s">
        <v>720</v>
      </c>
      <c r="I10" s="1356" t="s">
        <v>721</v>
      </c>
    </row>
    <row r="11" spans="1:19" s="1363" customFormat="1">
      <c r="A11" s="1358" t="s">
        <v>9</v>
      </c>
      <c r="B11" s="1359"/>
      <c r="C11" s="1360"/>
      <c r="D11" s="1361"/>
      <c r="E11" s="1361"/>
      <c r="F11" s="1361"/>
      <c r="G11" s="1362"/>
      <c r="H11" s="1356" t="s">
        <v>722</v>
      </c>
      <c r="I11" s="1356" t="s">
        <v>723</v>
      </c>
      <c r="J11" s="1347"/>
      <c r="K11" s="1347"/>
      <c r="L11" s="1347"/>
      <c r="M11" s="1347"/>
      <c r="N11" s="1347"/>
      <c r="O11" s="1347"/>
      <c r="P11" s="1347"/>
      <c r="Q11" s="1347"/>
      <c r="R11" s="1347"/>
      <c r="S11" s="1347"/>
    </row>
    <row r="12" spans="1:19" s="1363" customFormat="1">
      <c r="A12" s="1358" t="s">
        <v>15</v>
      </c>
      <c r="B12" s="1359"/>
      <c r="C12" s="1360"/>
      <c r="D12" s="1361"/>
      <c r="E12" s="1361"/>
      <c r="F12" s="1361"/>
      <c r="G12" s="1362"/>
      <c r="H12" s="1356"/>
      <c r="I12" s="1356"/>
      <c r="J12" s="1347"/>
      <c r="K12" s="1347"/>
      <c r="L12" s="1347"/>
      <c r="M12" s="1347"/>
      <c r="N12" s="1347"/>
      <c r="O12" s="1347"/>
      <c r="P12" s="1347"/>
      <c r="Q12" s="1349"/>
      <c r="R12" s="1349"/>
      <c r="S12" s="1349"/>
    </row>
    <row r="13" spans="1:19" s="1363" customFormat="1">
      <c r="A13" s="1358" t="s">
        <v>17</v>
      </c>
      <c r="B13" s="1359"/>
      <c r="C13" s="1360"/>
      <c r="D13" s="1361"/>
      <c r="E13" s="1361"/>
      <c r="F13" s="1361"/>
      <c r="G13" s="1362"/>
      <c r="J13" s="1347"/>
      <c r="K13" s="1347"/>
      <c r="L13" s="1347"/>
      <c r="M13" s="1347"/>
      <c r="N13" s="1349"/>
      <c r="O13" s="1349"/>
      <c r="P13" s="1349"/>
      <c r="Q13" s="1347"/>
      <c r="R13" s="1347"/>
      <c r="S13" s="1347"/>
    </row>
    <row r="14" spans="1:19" s="1363" customFormat="1">
      <c r="A14" s="1358" t="s">
        <v>19</v>
      </c>
      <c r="B14" s="1359"/>
      <c r="C14" s="1360"/>
      <c r="D14" s="1361"/>
      <c r="E14" s="1361"/>
      <c r="F14" s="1361"/>
      <c r="G14" s="1362"/>
      <c r="J14" s="1347"/>
      <c r="K14" s="1347"/>
      <c r="L14" s="1347"/>
      <c r="M14" s="1347"/>
      <c r="N14" s="1347"/>
      <c r="O14" s="1347"/>
      <c r="P14" s="1347"/>
      <c r="Q14" s="1347"/>
      <c r="R14" s="1347"/>
      <c r="S14" s="1347"/>
    </row>
    <row r="15" spans="1:19" s="1363" customFormat="1">
      <c r="A15" s="1358" t="s">
        <v>27</v>
      </c>
      <c r="B15" s="1359"/>
      <c r="C15" s="1360"/>
      <c r="D15" s="1361"/>
      <c r="E15" s="1361"/>
      <c r="F15" s="1361"/>
      <c r="G15" s="1362"/>
      <c r="H15" s="1347"/>
      <c r="I15" s="1347"/>
      <c r="J15" s="1347"/>
      <c r="K15" s="1347"/>
      <c r="L15" s="1347"/>
      <c r="M15" s="1347"/>
      <c r="N15" s="1347"/>
      <c r="O15" s="1347"/>
      <c r="P15" s="1347"/>
      <c r="Q15" s="1347"/>
      <c r="R15" s="1347"/>
      <c r="S15" s="1347"/>
    </row>
    <row r="16" spans="1:19" s="1363" customFormat="1">
      <c r="A16" s="1358" t="s">
        <v>29</v>
      </c>
      <c r="B16" s="1359"/>
      <c r="C16" s="1360"/>
      <c r="D16" s="1361"/>
      <c r="E16" s="1361"/>
      <c r="F16" s="1361"/>
      <c r="G16" s="1362"/>
      <c r="H16" s="1364" t="s">
        <v>458</v>
      </c>
      <c r="I16" s="1365" t="s">
        <v>1627</v>
      </c>
      <c r="J16" s="1347"/>
      <c r="K16" s="1347"/>
      <c r="L16" s="1347"/>
      <c r="M16" s="1347"/>
      <c r="N16" s="1347"/>
      <c r="O16" s="1347"/>
      <c r="P16" s="1347"/>
      <c r="Q16" s="1347"/>
      <c r="R16" s="1347"/>
      <c r="S16" s="1347"/>
    </row>
    <row r="17" spans="1:19" s="1363" customFormat="1">
      <c r="A17" s="1358" t="s">
        <v>31</v>
      </c>
      <c r="B17" s="1359"/>
      <c r="C17" s="1360"/>
      <c r="D17" s="1361"/>
      <c r="E17" s="1361"/>
      <c r="F17" s="1361"/>
      <c r="G17" s="1362"/>
      <c r="H17" s="1366" t="s">
        <v>726</v>
      </c>
      <c r="I17" s="1366" t="s">
        <v>727</v>
      </c>
      <c r="J17" s="1347"/>
      <c r="K17" s="1347"/>
      <c r="L17" s="1347"/>
      <c r="M17" s="1347"/>
      <c r="N17" s="1347"/>
      <c r="O17" s="1347"/>
      <c r="P17" s="1347"/>
      <c r="Q17" s="1347"/>
      <c r="R17" s="1347"/>
      <c r="S17" s="1347"/>
    </row>
    <row r="18" spans="1:19" s="1363" customFormat="1">
      <c r="A18" s="1358" t="s">
        <v>33</v>
      </c>
      <c r="B18" s="1359"/>
      <c r="C18" s="1360"/>
      <c r="D18" s="1361"/>
      <c r="E18" s="1361"/>
      <c r="F18" s="1361"/>
      <c r="G18" s="1362"/>
      <c r="H18" s="1365" t="s">
        <v>728</v>
      </c>
      <c r="I18" s="1365" t="s">
        <v>729</v>
      </c>
      <c r="J18" s="1347"/>
      <c r="K18" s="1347"/>
      <c r="L18" s="1347"/>
      <c r="M18" s="1347"/>
      <c r="N18" s="1347"/>
      <c r="O18" s="1347"/>
      <c r="P18" s="1347"/>
      <c r="Q18" s="1347"/>
      <c r="R18" s="1347"/>
      <c r="S18" s="1347"/>
    </row>
    <row r="19" spans="1:19" s="1363" customFormat="1">
      <c r="A19" s="1358" t="s">
        <v>35</v>
      </c>
      <c r="B19" s="1359"/>
      <c r="C19" s="1360"/>
      <c r="D19" s="1361"/>
      <c r="E19" s="1361"/>
      <c r="F19" s="1361"/>
      <c r="G19" s="1362"/>
      <c r="H19" s="1347"/>
      <c r="I19" s="1347"/>
      <c r="J19" s="1347"/>
      <c r="K19" s="1347"/>
      <c r="L19" s="1347"/>
      <c r="M19" s="1347"/>
      <c r="N19" s="1347"/>
      <c r="O19" s="1347"/>
      <c r="P19" s="1347"/>
      <c r="Q19" s="1347"/>
      <c r="R19" s="1347"/>
      <c r="S19" s="1347"/>
    </row>
    <row r="20" spans="1:19" s="1363" customFormat="1">
      <c r="A20" s="1358" t="s">
        <v>37</v>
      </c>
      <c r="B20" s="1359"/>
      <c r="C20" s="1360"/>
      <c r="D20" s="1361"/>
      <c r="E20" s="1361"/>
      <c r="F20" s="1361"/>
      <c r="G20" s="1362"/>
      <c r="H20" s="1347"/>
      <c r="I20" s="1347"/>
      <c r="J20" s="1347"/>
      <c r="K20" s="1347"/>
      <c r="L20" s="1347"/>
      <c r="M20" s="1347"/>
      <c r="N20" s="1347"/>
      <c r="O20" s="1347"/>
      <c r="P20" s="1347"/>
      <c r="Q20" s="1347"/>
      <c r="R20" s="1347"/>
      <c r="S20" s="1347"/>
    </row>
    <row r="21" spans="1:19" s="1363" customFormat="1">
      <c r="A21" s="1358" t="s">
        <v>42</v>
      </c>
      <c r="B21" s="1359"/>
      <c r="C21" s="1360"/>
      <c r="D21" s="1361"/>
      <c r="E21" s="1361"/>
      <c r="F21" s="1361"/>
      <c r="G21" s="1362"/>
      <c r="H21" s="1364" t="s">
        <v>716</v>
      </c>
      <c r="I21" s="1365" t="s">
        <v>1468</v>
      </c>
      <c r="J21" s="1347"/>
      <c r="K21" s="1347"/>
      <c r="L21" s="1347"/>
      <c r="M21" s="1347"/>
      <c r="N21" s="1347"/>
      <c r="O21" s="1347"/>
      <c r="P21" s="1347"/>
      <c r="Q21" s="1347"/>
      <c r="R21" s="1347"/>
      <c r="S21" s="1347"/>
    </row>
    <row r="22" spans="1:19" s="1363" customFormat="1">
      <c r="A22" s="1358" t="s">
        <v>47</v>
      </c>
      <c r="B22" s="1359"/>
      <c r="C22" s="1360"/>
      <c r="D22" s="1361"/>
      <c r="E22" s="1361"/>
      <c r="F22" s="1361"/>
      <c r="G22" s="1362"/>
      <c r="H22" s="1366" t="s">
        <v>1462</v>
      </c>
      <c r="I22" s="1366" t="s">
        <v>724</v>
      </c>
      <c r="J22" s="1347"/>
      <c r="K22" s="1347"/>
      <c r="L22" s="1347"/>
      <c r="M22" s="1347"/>
      <c r="N22" s="1347"/>
      <c r="O22" s="1347"/>
      <c r="P22" s="1347"/>
      <c r="Q22" s="1347"/>
      <c r="R22" s="1347"/>
      <c r="S22" s="1347"/>
    </row>
    <row r="23" spans="1:19" s="1363" customFormat="1">
      <c r="A23" s="1358" t="s">
        <v>53</v>
      </c>
      <c r="B23" s="1359"/>
      <c r="C23" s="1360"/>
      <c r="D23" s="1361"/>
      <c r="E23" s="1361"/>
      <c r="F23" s="1361"/>
      <c r="G23" s="1362"/>
      <c r="H23" s="1366" t="s">
        <v>1463</v>
      </c>
      <c r="I23" s="1365" t="s">
        <v>725</v>
      </c>
      <c r="J23" s="1347"/>
      <c r="K23" s="1347"/>
      <c r="L23" s="1347"/>
      <c r="M23" s="1347"/>
      <c r="N23" s="1347"/>
      <c r="O23" s="1347"/>
      <c r="P23" s="1347"/>
      <c r="Q23" s="1347"/>
      <c r="R23" s="1347"/>
      <c r="S23" s="1347"/>
    </row>
    <row r="24" spans="1:19" s="1363" customFormat="1">
      <c r="A24" s="1358" t="s">
        <v>59</v>
      </c>
      <c r="B24" s="1359"/>
      <c r="C24" s="1360"/>
      <c r="D24" s="1361"/>
      <c r="E24" s="1361"/>
      <c r="F24" s="1361"/>
      <c r="G24" s="1362"/>
      <c r="H24" s="1366" t="s">
        <v>1464</v>
      </c>
      <c r="I24" s="1365" t="s">
        <v>730</v>
      </c>
      <c r="J24" s="1347"/>
      <c r="K24" s="1347"/>
      <c r="L24" s="1347"/>
      <c r="M24" s="1347"/>
      <c r="N24" s="1347"/>
      <c r="O24" s="1347"/>
      <c r="P24" s="1347"/>
      <c r="Q24" s="1347"/>
      <c r="R24" s="1347"/>
      <c r="S24" s="1347"/>
    </row>
    <row r="25" spans="1:19" s="1363" customFormat="1">
      <c r="A25" s="1358" t="s">
        <v>61</v>
      </c>
      <c r="B25" s="1359"/>
      <c r="C25" s="1360"/>
      <c r="D25" s="1361"/>
      <c r="E25" s="1361"/>
      <c r="F25" s="1361"/>
      <c r="G25" s="1362"/>
      <c r="H25" s="1366" t="s">
        <v>1465</v>
      </c>
      <c r="I25" s="1365" t="s">
        <v>1320</v>
      </c>
      <c r="J25" s="1347"/>
      <c r="K25" s="1347"/>
      <c r="L25" s="1347"/>
      <c r="M25" s="1347"/>
      <c r="N25" s="1347"/>
      <c r="O25" s="1347"/>
      <c r="P25" s="1347"/>
      <c r="Q25" s="1347"/>
      <c r="R25" s="1347"/>
      <c r="S25" s="1347"/>
    </row>
    <row r="26" spans="1:19" s="1363" customFormat="1">
      <c r="A26" s="1358" t="s">
        <v>63</v>
      </c>
      <c r="B26" s="1359"/>
      <c r="C26" s="1360"/>
      <c r="D26" s="1361"/>
      <c r="E26" s="1361"/>
      <c r="F26" s="1361"/>
      <c r="G26" s="1362"/>
      <c r="H26" s="1366" t="s">
        <v>1466</v>
      </c>
      <c r="I26" s="1365" t="s">
        <v>1321</v>
      </c>
      <c r="J26" s="1347"/>
      <c r="K26" s="1347"/>
      <c r="L26" s="1367"/>
      <c r="M26" s="1347"/>
      <c r="N26" s="1347"/>
      <c r="O26" s="1347"/>
      <c r="P26" s="1347"/>
      <c r="Q26" s="1347"/>
      <c r="R26" s="1347"/>
      <c r="S26" s="1347"/>
    </row>
    <row r="27" spans="1:19" s="1363" customFormat="1">
      <c r="A27" s="1358" t="s">
        <v>69</v>
      </c>
      <c r="B27" s="1359"/>
      <c r="C27" s="1360"/>
      <c r="D27" s="1361"/>
      <c r="E27" s="1361"/>
      <c r="F27" s="1361"/>
      <c r="G27" s="1362"/>
      <c r="H27" s="1366" t="s">
        <v>1467</v>
      </c>
      <c r="I27" s="1365" t="s">
        <v>1330</v>
      </c>
      <c r="J27" s="1347"/>
      <c r="K27" s="1347"/>
      <c r="L27" s="1367"/>
      <c r="M27" s="1347"/>
      <c r="N27" s="1347"/>
      <c r="O27" s="1347"/>
      <c r="P27" s="1347"/>
      <c r="Q27" s="1347"/>
      <c r="R27" s="1347"/>
      <c r="S27" s="1347"/>
    </row>
    <row r="28" spans="1:19" s="1363" customFormat="1">
      <c r="A28" s="1358" t="s">
        <v>71</v>
      </c>
      <c r="B28" s="1359"/>
      <c r="C28" s="1360"/>
      <c r="D28" s="1361"/>
      <c r="E28" s="1361"/>
      <c r="F28" s="1361"/>
      <c r="G28" s="1362"/>
      <c r="K28" s="1347"/>
      <c r="L28" s="1367"/>
      <c r="M28" s="1347"/>
      <c r="N28" s="1347"/>
      <c r="O28" s="1347"/>
      <c r="P28" s="1347"/>
      <c r="Q28" s="1347"/>
      <c r="R28" s="1347"/>
      <c r="S28" s="1347"/>
    </row>
    <row r="29" spans="1:19" s="1363" customFormat="1">
      <c r="A29" s="1358" t="s">
        <v>77</v>
      </c>
      <c r="B29" s="1368"/>
      <c r="C29" s="1369"/>
      <c r="D29" s="1361"/>
      <c r="E29" s="1361"/>
      <c r="F29" s="1361"/>
      <c r="G29" s="1362"/>
      <c r="K29" s="1347"/>
      <c r="L29" s="1367"/>
      <c r="M29" s="1347"/>
      <c r="N29" s="1347"/>
      <c r="O29" s="1347"/>
      <c r="P29" s="1347"/>
      <c r="Q29" s="1347"/>
      <c r="R29" s="1347"/>
      <c r="S29" s="1347"/>
    </row>
    <row r="30" spans="1:19">
      <c r="A30" s="1358" t="s">
        <v>80</v>
      </c>
      <c r="B30" s="1359"/>
      <c r="C30" s="1360"/>
      <c r="D30" s="1361"/>
      <c r="E30" s="1361"/>
      <c r="F30" s="1361"/>
      <c r="G30" s="1370"/>
    </row>
    <row r="31" spans="1:19">
      <c r="A31" s="1358" t="s">
        <v>82</v>
      </c>
      <c r="B31" s="1359"/>
      <c r="C31" s="1360"/>
      <c r="D31" s="1361"/>
      <c r="E31" s="1361"/>
      <c r="F31" s="1361"/>
      <c r="G31" s="1370"/>
      <c r="I31" s="1371"/>
    </row>
    <row r="32" spans="1:19">
      <c r="A32" s="1358" t="s">
        <v>84</v>
      </c>
      <c r="B32" s="1359"/>
      <c r="C32" s="1360"/>
      <c r="D32" s="1361"/>
      <c r="E32" s="1361"/>
      <c r="F32" s="1361"/>
      <c r="G32" s="1370"/>
      <c r="I32" s="1371"/>
    </row>
    <row r="33" spans="1:21">
      <c r="A33" s="1358" t="s">
        <v>90</v>
      </c>
      <c r="B33" s="1359"/>
      <c r="C33" s="1360"/>
      <c r="D33" s="1361"/>
      <c r="E33" s="1361"/>
      <c r="F33" s="1361"/>
      <c r="G33" s="1370"/>
    </row>
    <row r="34" spans="1:21" s="1363" customFormat="1">
      <c r="A34" s="1372" t="s">
        <v>91</v>
      </c>
      <c r="B34" s="1368"/>
      <c r="C34" s="1369"/>
      <c r="D34" s="1361"/>
      <c r="E34" s="1361"/>
      <c r="F34" s="1361"/>
      <c r="G34" s="1373"/>
      <c r="H34" s="1347"/>
      <c r="I34" s="1347"/>
      <c r="J34" s="1347"/>
      <c r="K34" s="1347"/>
      <c r="L34" s="1347"/>
      <c r="M34" s="1347"/>
      <c r="N34" s="1347"/>
      <c r="O34" s="1347"/>
      <c r="P34" s="1347"/>
      <c r="Q34" s="1347"/>
      <c r="R34" s="1347"/>
      <c r="S34" s="1347"/>
    </row>
    <row r="35" spans="1:21" s="1363" customFormat="1">
      <c r="A35" s="1372" t="s">
        <v>93</v>
      </c>
      <c r="B35" s="1368"/>
      <c r="C35" s="1369"/>
      <c r="D35" s="1361"/>
      <c r="E35" s="1361"/>
      <c r="F35" s="1361"/>
      <c r="G35" s="1373"/>
      <c r="H35" s="1347"/>
      <c r="I35" s="1347"/>
      <c r="J35" s="1347"/>
      <c r="K35" s="1347"/>
      <c r="L35" s="1347"/>
      <c r="M35" s="1347"/>
      <c r="N35" s="1347"/>
      <c r="O35" s="1347"/>
      <c r="P35" s="1347"/>
      <c r="Q35" s="1347"/>
      <c r="R35" s="1347"/>
      <c r="S35" s="1347"/>
      <c r="T35" s="1371"/>
      <c r="U35" s="1371"/>
    </row>
    <row r="36" spans="1:21">
      <c r="A36" s="1358" t="s">
        <v>95</v>
      </c>
      <c r="B36" s="1359"/>
      <c r="C36" s="1360"/>
      <c r="D36" s="1361"/>
      <c r="E36" s="1361"/>
      <c r="F36" s="1361"/>
      <c r="G36" s="1370"/>
      <c r="H36" s="1367"/>
      <c r="I36" s="1367"/>
      <c r="J36" s="1367"/>
      <c r="K36" s="1367"/>
    </row>
    <row r="37" spans="1:21" s="1371" customFormat="1">
      <c r="A37" s="1372" t="s">
        <v>97</v>
      </c>
      <c r="B37" s="1368"/>
      <c r="C37" s="1369"/>
      <c r="D37" s="1361"/>
      <c r="E37" s="1361"/>
      <c r="F37" s="1361"/>
      <c r="G37" s="1373"/>
      <c r="H37" s="1367"/>
      <c r="I37" s="1367"/>
      <c r="J37" s="1367"/>
      <c r="K37" s="1367"/>
      <c r="L37" s="1347"/>
      <c r="M37" s="1347"/>
      <c r="N37" s="1347"/>
      <c r="O37" s="1347"/>
      <c r="P37" s="1347"/>
      <c r="Q37" s="1347"/>
      <c r="R37" s="1347"/>
      <c r="S37" s="1347"/>
    </row>
    <row r="38" spans="1:21" s="1371" customFormat="1">
      <c r="A38" s="1374" t="s">
        <v>99</v>
      </c>
      <c r="B38" s="1368"/>
      <c r="C38" s="1369"/>
      <c r="D38" s="1361"/>
      <c r="E38" s="1361"/>
      <c r="F38" s="1361"/>
      <c r="G38" s="1373"/>
      <c r="H38" s="1347"/>
      <c r="I38" s="1347"/>
      <c r="J38" s="1347"/>
      <c r="K38" s="1347"/>
      <c r="L38" s="1347"/>
      <c r="M38" s="1347"/>
      <c r="N38" s="1347"/>
      <c r="O38" s="1347"/>
      <c r="P38" s="1347"/>
      <c r="Q38" s="1347"/>
      <c r="R38" s="1347"/>
      <c r="S38" s="1347"/>
    </row>
    <row r="39" spans="1:21" s="1371" customFormat="1">
      <c r="A39" s="1374" t="s">
        <v>101</v>
      </c>
      <c r="B39" s="1375"/>
      <c r="C39" s="1376"/>
      <c r="D39" s="1377"/>
      <c r="E39" s="1361"/>
      <c r="F39" s="1361"/>
      <c r="G39" s="1373"/>
      <c r="H39" s="1347"/>
      <c r="I39" s="1347"/>
      <c r="J39" s="1347"/>
      <c r="K39" s="1347"/>
      <c r="L39" s="1347"/>
      <c r="M39" s="1347"/>
      <c r="N39" s="1347"/>
      <c r="O39" s="1347"/>
      <c r="P39" s="1347"/>
      <c r="Q39" s="1347"/>
      <c r="R39" s="1347"/>
      <c r="S39" s="1347"/>
    </row>
    <row r="40" spans="1:21" s="1371" customFormat="1">
      <c r="A40" s="1374" t="s">
        <v>443</v>
      </c>
      <c r="B40" s="1375"/>
      <c r="C40" s="1376"/>
      <c r="D40" s="1377"/>
      <c r="E40" s="1361"/>
      <c r="F40" s="1361"/>
      <c r="G40" s="1373"/>
      <c r="H40" s="1347"/>
      <c r="I40" s="1347"/>
      <c r="J40" s="1347"/>
      <c r="K40" s="1347"/>
      <c r="L40" s="1367"/>
      <c r="M40" s="1367"/>
      <c r="N40" s="1347"/>
      <c r="O40" s="1347"/>
      <c r="P40" s="1347"/>
      <c r="Q40" s="1347"/>
      <c r="R40" s="1347"/>
      <c r="S40" s="1347"/>
    </row>
    <row r="41" spans="1:21" s="1354" customFormat="1">
      <c r="A41" s="2360" t="s">
        <v>143</v>
      </c>
      <c r="B41" s="2361"/>
      <c r="C41" s="1378"/>
      <c r="D41" s="1379"/>
      <c r="E41" s="1379"/>
      <c r="F41" s="1379">
        <f>SUM(F11:F40)</f>
        <v>0</v>
      </c>
      <c r="G41" s="1380"/>
      <c r="H41" s="1347"/>
      <c r="I41" s="1347"/>
      <c r="J41" s="1347"/>
      <c r="K41" s="1347"/>
      <c r="L41" s="1367"/>
      <c r="M41" s="1367"/>
      <c r="N41" s="1347"/>
      <c r="O41" s="1347"/>
      <c r="P41" s="1347"/>
      <c r="Q41" s="1347"/>
      <c r="R41" s="1347"/>
      <c r="S41" s="1347"/>
    </row>
    <row r="42" spans="1:21" s="1385" customFormat="1">
      <c r="A42" s="1381"/>
      <c r="B42" s="1382"/>
      <c r="C42" s="1381"/>
      <c r="D42" s="1383"/>
      <c r="E42" s="1383"/>
      <c r="F42" s="1383"/>
      <c r="G42" s="1384"/>
      <c r="H42" s="1347"/>
      <c r="I42" s="1347"/>
      <c r="J42" s="1347"/>
      <c r="K42" s="1347"/>
      <c r="L42" s="1347"/>
      <c r="M42" s="1347"/>
      <c r="N42" s="1367"/>
      <c r="O42" s="1367"/>
      <c r="P42" s="1367"/>
      <c r="Q42" s="1367"/>
      <c r="R42" s="1367"/>
      <c r="S42" s="1367"/>
    </row>
    <row r="43" spans="1:21" s="1391" customFormat="1" ht="13.2">
      <c r="A43" s="1386"/>
      <c r="B43" s="1387" t="s">
        <v>1495</v>
      </c>
      <c r="C43" s="1386"/>
      <c r="D43" s="1388"/>
      <c r="E43" s="1388"/>
      <c r="F43" s="1388"/>
      <c r="G43" s="1389"/>
      <c r="H43" s="773"/>
      <c r="I43" s="773"/>
      <c r="J43" s="773"/>
      <c r="K43" s="773"/>
      <c r="L43" s="773"/>
      <c r="M43" s="773"/>
      <c r="N43" s="1390"/>
      <c r="O43" s="1390"/>
      <c r="P43" s="1390"/>
      <c r="Q43" s="1390"/>
      <c r="R43" s="1390"/>
      <c r="S43" s="1390"/>
    </row>
    <row r="44" spans="1:21" s="773" customFormat="1" ht="13.2">
      <c r="A44" s="781"/>
      <c r="B44" s="773" t="s">
        <v>1773</v>
      </c>
    </row>
    <row r="45" spans="1:21" s="773" customFormat="1" ht="13.2">
      <c r="A45" s="781"/>
      <c r="B45" s="773" t="s">
        <v>1774</v>
      </c>
    </row>
    <row r="46" spans="1:21" s="773" customFormat="1" ht="13.2">
      <c r="A46" s="781"/>
      <c r="B46" s="1392" t="s">
        <v>731</v>
      </c>
      <c r="C46" s="1392"/>
    </row>
    <row r="47" spans="1:21" s="773" customFormat="1" ht="13.2">
      <c r="A47" s="781"/>
      <c r="B47" s="1392" t="s">
        <v>1322</v>
      </c>
      <c r="C47" s="1392"/>
    </row>
    <row r="48" spans="1:21" s="773" customFormat="1" ht="13.2">
      <c r="A48" s="781"/>
      <c r="B48" s="1392" t="s">
        <v>1324</v>
      </c>
      <c r="C48" s="1392"/>
    </row>
    <row r="49" spans="1:5" s="773" customFormat="1" ht="13.2">
      <c r="A49" s="781"/>
      <c r="B49" s="1392" t="s">
        <v>1469</v>
      </c>
      <c r="C49" s="1392"/>
    </row>
    <row r="50" spans="1:5" s="773" customFormat="1" ht="13.2">
      <c r="A50" s="781"/>
      <c r="B50" s="1392" t="s">
        <v>1325</v>
      </c>
      <c r="C50" s="1392"/>
    </row>
    <row r="51" spans="1:5" s="773" customFormat="1" ht="13.2">
      <c r="A51" s="781"/>
      <c r="B51" s="2358" t="s">
        <v>1461</v>
      </c>
      <c r="C51" s="2359"/>
    </row>
    <row r="52" spans="1:5" s="773" customFormat="1" ht="13.2">
      <c r="A52" s="781"/>
      <c r="B52" s="1392"/>
      <c r="C52" s="1318"/>
    </row>
    <row r="53" spans="1:5" s="773" customFormat="1" ht="13.2">
      <c r="A53" s="781"/>
      <c r="B53" s="1392" t="s">
        <v>1470</v>
      </c>
      <c r="C53" s="1318"/>
    </row>
    <row r="54" spans="1:5" ht="14.4">
      <c r="A54" s="1354"/>
      <c r="B54" s="1393"/>
      <c r="C54" s="1318"/>
    </row>
    <row r="55" spans="1:5">
      <c r="A55" s="1354"/>
    </row>
    <row r="56" spans="1:5">
      <c r="B56" s="1394"/>
    </row>
    <row r="57" spans="1:5">
      <c r="B57" s="1349" t="s">
        <v>422</v>
      </c>
      <c r="D57" s="1349"/>
      <c r="E57" s="1349"/>
    </row>
  </sheetData>
  <mergeCells count="11">
    <mergeCell ref="B51:C51"/>
    <mergeCell ref="A41:B41"/>
    <mergeCell ref="A1:B1"/>
    <mergeCell ref="A2:B2"/>
    <mergeCell ref="A5:F5"/>
    <mergeCell ref="A8:A9"/>
    <mergeCell ref="B8:B9"/>
    <mergeCell ref="C8:C9"/>
    <mergeCell ref="F8:F9"/>
    <mergeCell ref="D8:D9"/>
    <mergeCell ref="E8:E9"/>
  </mergeCells>
  <dataValidations count="2">
    <dataValidation type="list" allowBlank="1" showInputMessage="1" showErrorMessage="1" sqref="WVJ983063:WVJ983092 IX11:IX40 ST11:ST40 ACP11:ACP40 AML11:AML40 AWH11:AWH40 BGD11:BGD40 BPZ11:BPZ40 BZV11:BZV40 CJR11:CJR40 CTN11:CTN40 DDJ11:DDJ40 DNF11:DNF40 DXB11:DXB40 EGX11:EGX40 EQT11:EQT40 FAP11:FAP40 FKL11:FKL40 FUH11:FUH40 GED11:GED40 GNZ11:GNZ40 GXV11:GXV40 HHR11:HHR40 HRN11:HRN40 IBJ11:IBJ40 ILF11:ILF40 IVB11:IVB40 JEX11:JEX40 JOT11:JOT40 JYP11:JYP40 KIL11:KIL40 KSH11:KSH40 LCD11:LCD40 LLZ11:LLZ40 LVV11:LVV40 MFR11:MFR40 MPN11:MPN40 MZJ11:MZJ40 NJF11:NJF40 NTB11:NTB40 OCX11:OCX40 OMT11:OMT40 OWP11:OWP40 PGL11:PGL40 PQH11:PQH40 QAD11:QAD40 QJZ11:QJZ40 QTV11:QTV40 RDR11:RDR40 RNN11:RNN40 RXJ11:RXJ40 SHF11:SHF40 SRB11:SRB40 TAX11:TAX40 TKT11:TKT40 TUP11:TUP40 UEL11:UEL40 UOH11:UOH40 UYD11:UYD40 VHZ11:VHZ40 VRV11:VRV40 WBR11:WBR40 WLN11:WLN40 WVJ11:WVJ40 IX65559:IX65588 ST65559:ST65588 ACP65559:ACP65588 AML65559:AML65588 AWH65559:AWH65588 BGD65559:BGD65588 BPZ65559:BPZ65588 BZV65559:BZV65588 CJR65559:CJR65588 CTN65559:CTN65588 DDJ65559:DDJ65588 DNF65559:DNF65588 DXB65559:DXB65588 EGX65559:EGX65588 EQT65559:EQT65588 FAP65559:FAP65588 FKL65559:FKL65588 FUH65559:FUH65588 GED65559:GED65588 GNZ65559:GNZ65588 GXV65559:GXV65588 HHR65559:HHR65588 HRN65559:HRN65588 IBJ65559:IBJ65588 ILF65559:ILF65588 IVB65559:IVB65588 JEX65559:JEX65588 JOT65559:JOT65588 JYP65559:JYP65588 KIL65559:KIL65588 KSH65559:KSH65588 LCD65559:LCD65588 LLZ65559:LLZ65588 LVV65559:LVV65588 MFR65559:MFR65588 MPN65559:MPN65588 MZJ65559:MZJ65588 NJF65559:NJF65588 NTB65559:NTB65588 OCX65559:OCX65588 OMT65559:OMT65588 OWP65559:OWP65588 PGL65559:PGL65588 PQH65559:PQH65588 QAD65559:QAD65588 QJZ65559:QJZ65588 QTV65559:QTV65588 RDR65559:RDR65588 RNN65559:RNN65588 RXJ65559:RXJ65588 SHF65559:SHF65588 SRB65559:SRB65588 TAX65559:TAX65588 TKT65559:TKT65588 TUP65559:TUP65588 UEL65559:UEL65588 UOH65559:UOH65588 UYD65559:UYD65588 VHZ65559:VHZ65588 VRV65559:VRV65588 WBR65559:WBR65588 WLN65559:WLN65588 WVJ65559:WVJ65588 IX131095:IX131124 ST131095:ST131124 ACP131095:ACP131124 AML131095:AML131124 AWH131095:AWH131124 BGD131095:BGD131124 BPZ131095:BPZ131124 BZV131095:BZV131124 CJR131095:CJR131124 CTN131095:CTN131124 DDJ131095:DDJ131124 DNF131095:DNF131124 DXB131095:DXB131124 EGX131095:EGX131124 EQT131095:EQT131124 FAP131095:FAP131124 FKL131095:FKL131124 FUH131095:FUH131124 GED131095:GED131124 GNZ131095:GNZ131124 GXV131095:GXV131124 HHR131095:HHR131124 HRN131095:HRN131124 IBJ131095:IBJ131124 ILF131095:ILF131124 IVB131095:IVB131124 JEX131095:JEX131124 JOT131095:JOT131124 JYP131095:JYP131124 KIL131095:KIL131124 KSH131095:KSH131124 LCD131095:LCD131124 LLZ131095:LLZ131124 LVV131095:LVV131124 MFR131095:MFR131124 MPN131095:MPN131124 MZJ131095:MZJ131124 NJF131095:NJF131124 NTB131095:NTB131124 OCX131095:OCX131124 OMT131095:OMT131124 OWP131095:OWP131124 PGL131095:PGL131124 PQH131095:PQH131124 QAD131095:QAD131124 QJZ131095:QJZ131124 QTV131095:QTV131124 RDR131095:RDR131124 RNN131095:RNN131124 RXJ131095:RXJ131124 SHF131095:SHF131124 SRB131095:SRB131124 TAX131095:TAX131124 TKT131095:TKT131124 TUP131095:TUP131124 UEL131095:UEL131124 UOH131095:UOH131124 UYD131095:UYD131124 VHZ131095:VHZ131124 VRV131095:VRV131124 WBR131095:WBR131124 WLN131095:WLN131124 WVJ131095:WVJ131124 IX196631:IX196660 ST196631:ST196660 ACP196631:ACP196660 AML196631:AML196660 AWH196631:AWH196660 BGD196631:BGD196660 BPZ196631:BPZ196660 BZV196631:BZV196660 CJR196631:CJR196660 CTN196631:CTN196660 DDJ196631:DDJ196660 DNF196631:DNF196660 DXB196631:DXB196660 EGX196631:EGX196660 EQT196631:EQT196660 FAP196631:FAP196660 FKL196631:FKL196660 FUH196631:FUH196660 GED196631:GED196660 GNZ196631:GNZ196660 GXV196631:GXV196660 HHR196631:HHR196660 HRN196631:HRN196660 IBJ196631:IBJ196660 ILF196631:ILF196660 IVB196631:IVB196660 JEX196631:JEX196660 JOT196631:JOT196660 JYP196631:JYP196660 KIL196631:KIL196660 KSH196631:KSH196660 LCD196631:LCD196660 LLZ196631:LLZ196660 LVV196631:LVV196660 MFR196631:MFR196660 MPN196631:MPN196660 MZJ196631:MZJ196660 NJF196631:NJF196660 NTB196631:NTB196660 OCX196631:OCX196660 OMT196631:OMT196660 OWP196631:OWP196660 PGL196631:PGL196660 PQH196631:PQH196660 QAD196631:QAD196660 QJZ196631:QJZ196660 QTV196631:QTV196660 RDR196631:RDR196660 RNN196631:RNN196660 RXJ196631:RXJ196660 SHF196631:SHF196660 SRB196631:SRB196660 TAX196631:TAX196660 TKT196631:TKT196660 TUP196631:TUP196660 UEL196631:UEL196660 UOH196631:UOH196660 UYD196631:UYD196660 VHZ196631:VHZ196660 VRV196631:VRV196660 WBR196631:WBR196660 WLN196631:WLN196660 WVJ196631:WVJ196660 IX262167:IX262196 ST262167:ST262196 ACP262167:ACP262196 AML262167:AML262196 AWH262167:AWH262196 BGD262167:BGD262196 BPZ262167:BPZ262196 BZV262167:BZV262196 CJR262167:CJR262196 CTN262167:CTN262196 DDJ262167:DDJ262196 DNF262167:DNF262196 DXB262167:DXB262196 EGX262167:EGX262196 EQT262167:EQT262196 FAP262167:FAP262196 FKL262167:FKL262196 FUH262167:FUH262196 GED262167:GED262196 GNZ262167:GNZ262196 GXV262167:GXV262196 HHR262167:HHR262196 HRN262167:HRN262196 IBJ262167:IBJ262196 ILF262167:ILF262196 IVB262167:IVB262196 JEX262167:JEX262196 JOT262167:JOT262196 JYP262167:JYP262196 KIL262167:KIL262196 KSH262167:KSH262196 LCD262167:LCD262196 LLZ262167:LLZ262196 LVV262167:LVV262196 MFR262167:MFR262196 MPN262167:MPN262196 MZJ262167:MZJ262196 NJF262167:NJF262196 NTB262167:NTB262196 OCX262167:OCX262196 OMT262167:OMT262196 OWP262167:OWP262196 PGL262167:PGL262196 PQH262167:PQH262196 QAD262167:QAD262196 QJZ262167:QJZ262196 QTV262167:QTV262196 RDR262167:RDR262196 RNN262167:RNN262196 RXJ262167:RXJ262196 SHF262167:SHF262196 SRB262167:SRB262196 TAX262167:TAX262196 TKT262167:TKT262196 TUP262167:TUP262196 UEL262167:UEL262196 UOH262167:UOH262196 UYD262167:UYD262196 VHZ262167:VHZ262196 VRV262167:VRV262196 WBR262167:WBR262196 WLN262167:WLN262196 WVJ262167:WVJ262196 IX327703:IX327732 ST327703:ST327732 ACP327703:ACP327732 AML327703:AML327732 AWH327703:AWH327732 BGD327703:BGD327732 BPZ327703:BPZ327732 BZV327703:BZV327732 CJR327703:CJR327732 CTN327703:CTN327732 DDJ327703:DDJ327732 DNF327703:DNF327732 DXB327703:DXB327732 EGX327703:EGX327732 EQT327703:EQT327732 FAP327703:FAP327732 FKL327703:FKL327732 FUH327703:FUH327732 GED327703:GED327732 GNZ327703:GNZ327732 GXV327703:GXV327732 HHR327703:HHR327732 HRN327703:HRN327732 IBJ327703:IBJ327732 ILF327703:ILF327732 IVB327703:IVB327732 JEX327703:JEX327732 JOT327703:JOT327732 JYP327703:JYP327732 KIL327703:KIL327732 KSH327703:KSH327732 LCD327703:LCD327732 LLZ327703:LLZ327732 LVV327703:LVV327732 MFR327703:MFR327732 MPN327703:MPN327732 MZJ327703:MZJ327732 NJF327703:NJF327732 NTB327703:NTB327732 OCX327703:OCX327732 OMT327703:OMT327732 OWP327703:OWP327732 PGL327703:PGL327732 PQH327703:PQH327732 QAD327703:QAD327732 QJZ327703:QJZ327732 QTV327703:QTV327732 RDR327703:RDR327732 RNN327703:RNN327732 RXJ327703:RXJ327732 SHF327703:SHF327732 SRB327703:SRB327732 TAX327703:TAX327732 TKT327703:TKT327732 TUP327703:TUP327732 UEL327703:UEL327732 UOH327703:UOH327732 UYD327703:UYD327732 VHZ327703:VHZ327732 VRV327703:VRV327732 WBR327703:WBR327732 WLN327703:WLN327732 WVJ327703:WVJ327732 IX393239:IX393268 ST393239:ST393268 ACP393239:ACP393268 AML393239:AML393268 AWH393239:AWH393268 BGD393239:BGD393268 BPZ393239:BPZ393268 BZV393239:BZV393268 CJR393239:CJR393268 CTN393239:CTN393268 DDJ393239:DDJ393268 DNF393239:DNF393268 DXB393239:DXB393268 EGX393239:EGX393268 EQT393239:EQT393268 FAP393239:FAP393268 FKL393239:FKL393268 FUH393239:FUH393268 GED393239:GED393268 GNZ393239:GNZ393268 GXV393239:GXV393268 HHR393239:HHR393268 HRN393239:HRN393268 IBJ393239:IBJ393268 ILF393239:ILF393268 IVB393239:IVB393268 JEX393239:JEX393268 JOT393239:JOT393268 JYP393239:JYP393268 KIL393239:KIL393268 KSH393239:KSH393268 LCD393239:LCD393268 LLZ393239:LLZ393268 LVV393239:LVV393268 MFR393239:MFR393268 MPN393239:MPN393268 MZJ393239:MZJ393268 NJF393239:NJF393268 NTB393239:NTB393268 OCX393239:OCX393268 OMT393239:OMT393268 OWP393239:OWP393268 PGL393239:PGL393268 PQH393239:PQH393268 QAD393239:QAD393268 QJZ393239:QJZ393268 QTV393239:QTV393268 RDR393239:RDR393268 RNN393239:RNN393268 RXJ393239:RXJ393268 SHF393239:SHF393268 SRB393239:SRB393268 TAX393239:TAX393268 TKT393239:TKT393268 TUP393239:TUP393268 UEL393239:UEL393268 UOH393239:UOH393268 UYD393239:UYD393268 VHZ393239:VHZ393268 VRV393239:VRV393268 WBR393239:WBR393268 WLN393239:WLN393268 WVJ393239:WVJ393268 IX458775:IX458804 ST458775:ST458804 ACP458775:ACP458804 AML458775:AML458804 AWH458775:AWH458804 BGD458775:BGD458804 BPZ458775:BPZ458804 BZV458775:BZV458804 CJR458775:CJR458804 CTN458775:CTN458804 DDJ458775:DDJ458804 DNF458775:DNF458804 DXB458775:DXB458804 EGX458775:EGX458804 EQT458775:EQT458804 FAP458775:FAP458804 FKL458775:FKL458804 FUH458775:FUH458804 GED458775:GED458804 GNZ458775:GNZ458804 GXV458775:GXV458804 HHR458775:HHR458804 HRN458775:HRN458804 IBJ458775:IBJ458804 ILF458775:ILF458804 IVB458775:IVB458804 JEX458775:JEX458804 JOT458775:JOT458804 JYP458775:JYP458804 KIL458775:KIL458804 KSH458775:KSH458804 LCD458775:LCD458804 LLZ458775:LLZ458804 LVV458775:LVV458804 MFR458775:MFR458804 MPN458775:MPN458804 MZJ458775:MZJ458804 NJF458775:NJF458804 NTB458775:NTB458804 OCX458775:OCX458804 OMT458775:OMT458804 OWP458775:OWP458804 PGL458775:PGL458804 PQH458775:PQH458804 QAD458775:QAD458804 QJZ458775:QJZ458804 QTV458775:QTV458804 RDR458775:RDR458804 RNN458775:RNN458804 RXJ458775:RXJ458804 SHF458775:SHF458804 SRB458775:SRB458804 TAX458775:TAX458804 TKT458775:TKT458804 TUP458775:TUP458804 UEL458775:UEL458804 UOH458775:UOH458804 UYD458775:UYD458804 VHZ458775:VHZ458804 VRV458775:VRV458804 WBR458775:WBR458804 WLN458775:WLN458804 WVJ458775:WVJ458804 IX524311:IX524340 ST524311:ST524340 ACP524311:ACP524340 AML524311:AML524340 AWH524311:AWH524340 BGD524311:BGD524340 BPZ524311:BPZ524340 BZV524311:BZV524340 CJR524311:CJR524340 CTN524311:CTN524340 DDJ524311:DDJ524340 DNF524311:DNF524340 DXB524311:DXB524340 EGX524311:EGX524340 EQT524311:EQT524340 FAP524311:FAP524340 FKL524311:FKL524340 FUH524311:FUH524340 GED524311:GED524340 GNZ524311:GNZ524340 GXV524311:GXV524340 HHR524311:HHR524340 HRN524311:HRN524340 IBJ524311:IBJ524340 ILF524311:ILF524340 IVB524311:IVB524340 JEX524311:JEX524340 JOT524311:JOT524340 JYP524311:JYP524340 KIL524311:KIL524340 KSH524311:KSH524340 LCD524311:LCD524340 LLZ524311:LLZ524340 LVV524311:LVV524340 MFR524311:MFR524340 MPN524311:MPN524340 MZJ524311:MZJ524340 NJF524311:NJF524340 NTB524311:NTB524340 OCX524311:OCX524340 OMT524311:OMT524340 OWP524311:OWP524340 PGL524311:PGL524340 PQH524311:PQH524340 QAD524311:QAD524340 QJZ524311:QJZ524340 QTV524311:QTV524340 RDR524311:RDR524340 RNN524311:RNN524340 RXJ524311:RXJ524340 SHF524311:SHF524340 SRB524311:SRB524340 TAX524311:TAX524340 TKT524311:TKT524340 TUP524311:TUP524340 UEL524311:UEL524340 UOH524311:UOH524340 UYD524311:UYD524340 VHZ524311:VHZ524340 VRV524311:VRV524340 WBR524311:WBR524340 WLN524311:WLN524340 WVJ524311:WVJ524340 IX589847:IX589876 ST589847:ST589876 ACP589847:ACP589876 AML589847:AML589876 AWH589847:AWH589876 BGD589847:BGD589876 BPZ589847:BPZ589876 BZV589847:BZV589876 CJR589847:CJR589876 CTN589847:CTN589876 DDJ589847:DDJ589876 DNF589847:DNF589876 DXB589847:DXB589876 EGX589847:EGX589876 EQT589847:EQT589876 FAP589847:FAP589876 FKL589847:FKL589876 FUH589847:FUH589876 GED589847:GED589876 GNZ589847:GNZ589876 GXV589847:GXV589876 HHR589847:HHR589876 HRN589847:HRN589876 IBJ589847:IBJ589876 ILF589847:ILF589876 IVB589847:IVB589876 JEX589847:JEX589876 JOT589847:JOT589876 JYP589847:JYP589876 KIL589847:KIL589876 KSH589847:KSH589876 LCD589847:LCD589876 LLZ589847:LLZ589876 LVV589847:LVV589876 MFR589847:MFR589876 MPN589847:MPN589876 MZJ589847:MZJ589876 NJF589847:NJF589876 NTB589847:NTB589876 OCX589847:OCX589876 OMT589847:OMT589876 OWP589847:OWP589876 PGL589847:PGL589876 PQH589847:PQH589876 QAD589847:QAD589876 QJZ589847:QJZ589876 QTV589847:QTV589876 RDR589847:RDR589876 RNN589847:RNN589876 RXJ589847:RXJ589876 SHF589847:SHF589876 SRB589847:SRB589876 TAX589847:TAX589876 TKT589847:TKT589876 TUP589847:TUP589876 UEL589847:UEL589876 UOH589847:UOH589876 UYD589847:UYD589876 VHZ589847:VHZ589876 VRV589847:VRV589876 WBR589847:WBR589876 WLN589847:WLN589876 WVJ589847:WVJ589876 IX655383:IX655412 ST655383:ST655412 ACP655383:ACP655412 AML655383:AML655412 AWH655383:AWH655412 BGD655383:BGD655412 BPZ655383:BPZ655412 BZV655383:BZV655412 CJR655383:CJR655412 CTN655383:CTN655412 DDJ655383:DDJ655412 DNF655383:DNF655412 DXB655383:DXB655412 EGX655383:EGX655412 EQT655383:EQT655412 FAP655383:FAP655412 FKL655383:FKL655412 FUH655383:FUH655412 GED655383:GED655412 GNZ655383:GNZ655412 GXV655383:GXV655412 HHR655383:HHR655412 HRN655383:HRN655412 IBJ655383:IBJ655412 ILF655383:ILF655412 IVB655383:IVB655412 JEX655383:JEX655412 JOT655383:JOT655412 JYP655383:JYP655412 KIL655383:KIL655412 KSH655383:KSH655412 LCD655383:LCD655412 LLZ655383:LLZ655412 LVV655383:LVV655412 MFR655383:MFR655412 MPN655383:MPN655412 MZJ655383:MZJ655412 NJF655383:NJF655412 NTB655383:NTB655412 OCX655383:OCX655412 OMT655383:OMT655412 OWP655383:OWP655412 PGL655383:PGL655412 PQH655383:PQH655412 QAD655383:QAD655412 QJZ655383:QJZ655412 QTV655383:QTV655412 RDR655383:RDR655412 RNN655383:RNN655412 RXJ655383:RXJ655412 SHF655383:SHF655412 SRB655383:SRB655412 TAX655383:TAX655412 TKT655383:TKT655412 TUP655383:TUP655412 UEL655383:UEL655412 UOH655383:UOH655412 UYD655383:UYD655412 VHZ655383:VHZ655412 VRV655383:VRV655412 WBR655383:WBR655412 WLN655383:WLN655412 WVJ655383:WVJ655412 IX720919:IX720948 ST720919:ST720948 ACP720919:ACP720948 AML720919:AML720948 AWH720919:AWH720948 BGD720919:BGD720948 BPZ720919:BPZ720948 BZV720919:BZV720948 CJR720919:CJR720948 CTN720919:CTN720948 DDJ720919:DDJ720948 DNF720919:DNF720948 DXB720919:DXB720948 EGX720919:EGX720948 EQT720919:EQT720948 FAP720919:FAP720948 FKL720919:FKL720948 FUH720919:FUH720948 GED720919:GED720948 GNZ720919:GNZ720948 GXV720919:GXV720948 HHR720919:HHR720948 HRN720919:HRN720948 IBJ720919:IBJ720948 ILF720919:ILF720948 IVB720919:IVB720948 JEX720919:JEX720948 JOT720919:JOT720948 JYP720919:JYP720948 KIL720919:KIL720948 KSH720919:KSH720948 LCD720919:LCD720948 LLZ720919:LLZ720948 LVV720919:LVV720948 MFR720919:MFR720948 MPN720919:MPN720948 MZJ720919:MZJ720948 NJF720919:NJF720948 NTB720919:NTB720948 OCX720919:OCX720948 OMT720919:OMT720948 OWP720919:OWP720948 PGL720919:PGL720948 PQH720919:PQH720948 QAD720919:QAD720948 QJZ720919:QJZ720948 QTV720919:QTV720948 RDR720919:RDR720948 RNN720919:RNN720948 RXJ720919:RXJ720948 SHF720919:SHF720948 SRB720919:SRB720948 TAX720919:TAX720948 TKT720919:TKT720948 TUP720919:TUP720948 UEL720919:UEL720948 UOH720919:UOH720948 UYD720919:UYD720948 VHZ720919:VHZ720948 VRV720919:VRV720948 WBR720919:WBR720948 WLN720919:WLN720948 WVJ720919:WVJ720948 IX786455:IX786484 ST786455:ST786484 ACP786455:ACP786484 AML786455:AML786484 AWH786455:AWH786484 BGD786455:BGD786484 BPZ786455:BPZ786484 BZV786455:BZV786484 CJR786455:CJR786484 CTN786455:CTN786484 DDJ786455:DDJ786484 DNF786455:DNF786484 DXB786455:DXB786484 EGX786455:EGX786484 EQT786455:EQT786484 FAP786455:FAP786484 FKL786455:FKL786484 FUH786455:FUH786484 GED786455:GED786484 GNZ786455:GNZ786484 GXV786455:GXV786484 HHR786455:HHR786484 HRN786455:HRN786484 IBJ786455:IBJ786484 ILF786455:ILF786484 IVB786455:IVB786484 JEX786455:JEX786484 JOT786455:JOT786484 JYP786455:JYP786484 KIL786455:KIL786484 KSH786455:KSH786484 LCD786455:LCD786484 LLZ786455:LLZ786484 LVV786455:LVV786484 MFR786455:MFR786484 MPN786455:MPN786484 MZJ786455:MZJ786484 NJF786455:NJF786484 NTB786455:NTB786484 OCX786455:OCX786484 OMT786455:OMT786484 OWP786455:OWP786484 PGL786455:PGL786484 PQH786455:PQH786484 QAD786455:QAD786484 QJZ786455:QJZ786484 QTV786455:QTV786484 RDR786455:RDR786484 RNN786455:RNN786484 RXJ786455:RXJ786484 SHF786455:SHF786484 SRB786455:SRB786484 TAX786455:TAX786484 TKT786455:TKT786484 TUP786455:TUP786484 UEL786455:UEL786484 UOH786455:UOH786484 UYD786455:UYD786484 VHZ786455:VHZ786484 VRV786455:VRV786484 WBR786455:WBR786484 WLN786455:WLN786484 WVJ786455:WVJ786484 IX851991:IX852020 ST851991:ST852020 ACP851991:ACP852020 AML851991:AML852020 AWH851991:AWH852020 BGD851991:BGD852020 BPZ851991:BPZ852020 BZV851991:BZV852020 CJR851991:CJR852020 CTN851991:CTN852020 DDJ851991:DDJ852020 DNF851991:DNF852020 DXB851991:DXB852020 EGX851991:EGX852020 EQT851991:EQT852020 FAP851991:FAP852020 FKL851991:FKL852020 FUH851991:FUH852020 GED851991:GED852020 GNZ851991:GNZ852020 GXV851991:GXV852020 HHR851991:HHR852020 HRN851991:HRN852020 IBJ851991:IBJ852020 ILF851991:ILF852020 IVB851991:IVB852020 JEX851991:JEX852020 JOT851991:JOT852020 JYP851991:JYP852020 KIL851991:KIL852020 KSH851991:KSH852020 LCD851991:LCD852020 LLZ851991:LLZ852020 LVV851991:LVV852020 MFR851991:MFR852020 MPN851991:MPN852020 MZJ851991:MZJ852020 NJF851991:NJF852020 NTB851991:NTB852020 OCX851991:OCX852020 OMT851991:OMT852020 OWP851991:OWP852020 PGL851991:PGL852020 PQH851991:PQH852020 QAD851991:QAD852020 QJZ851991:QJZ852020 QTV851991:QTV852020 RDR851991:RDR852020 RNN851991:RNN852020 RXJ851991:RXJ852020 SHF851991:SHF852020 SRB851991:SRB852020 TAX851991:TAX852020 TKT851991:TKT852020 TUP851991:TUP852020 UEL851991:UEL852020 UOH851991:UOH852020 UYD851991:UYD852020 VHZ851991:VHZ852020 VRV851991:VRV852020 WBR851991:WBR852020 WLN851991:WLN852020 WVJ851991:WVJ852020 IX917527:IX917556 ST917527:ST917556 ACP917527:ACP917556 AML917527:AML917556 AWH917527:AWH917556 BGD917527:BGD917556 BPZ917527:BPZ917556 BZV917527:BZV917556 CJR917527:CJR917556 CTN917527:CTN917556 DDJ917527:DDJ917556 DNF917527:DNF917556 DXB917527:DXB917556 EGX917527:EGX917556 EQT917527:EQT917556 FAP917527:FAP917556 FKL917527:FKL917556 FUH917527:FUH917556 GED917527:GED917556 GNZ917527:GNZ917556 GXV917527:GXV917556 HHR917527:HHR917556 HRN917527:HRN917556 IBJ917527:IBJ917556 ILF917527:ILF917556 IVB917527:IVB917556 JEX917527:JEX917556 JOT917527:JOT917556 JYP917527:JYP917556 KIL917527:KIL917556 KSH917527:KSH917556 LCD917527:LCD917556 LLZ917527:LLZ917556 LVV917527:LVV917556 MFR917527:MFR917556 MPN917527:MPN917556 MZJ917527:MZJ917556 NJF917527:NJF917556 NTB917527:NTB917556 OCX917527:OCX917556 OMT917527:OMT917556 OWP917527:OWP917556 PGL917527:PGL917556 PQH917527:PQH917556 QAD917527:QAD917556 QJZ917527:QJZ917556 QTV917527:QTV917556 RDR917527:RDR917556 RNN917527:RNN917556 RXJ917527:RXJ917556 SHF917527:SHF917556 SRB917527:SRB917556 TAX917527:TAX917556 TKT917527:TKT917556 TUP917527:TUP917556 UEL917527:UEL917556 UOH917527:UOH917556 UYD917527:UYD917556 VHZ917527:VHZ917556 VRV917527:VRV917556 WBR917527:WBR917556 WLN917527:WLN917556 WVJ917527:WVJ917556 IX983063:IX983092 ST983063:ST983092 ACP983063:ACP983092 AML983063:AML983092 AWH983063:AWH983092 BGD983063:BGD983092 BPZ983063:BPZ983092 BZV983063:BZV983092 CJR983063:CJR983092 CTN983063:CTN983092 DDJ983063:DDJ983092 DNF983063:DNF983092 DXB983063:DXB983092 EGX983063:EGX983092 EQT983063:EQT983092 FAP983063:FAP983092 FKL983063:FKL983092 FUH983063:FUH983092 GED983063:GED983092 GNZ983063:GNZ983092 GXV983063:GXV983092 HHR983063:HHR983092 HRN983063:HRN983092 IBJ983063:IBJ983092 ILF983063:ILF983092 IVB983063:IVB983092 JEX983063:JEX983092 JOT983063:JOT983092 JYP983063:JYP983092 KIL983063:KIL983092 KSH983063:KSH983092 LCD983063:LCD983092 LLZ983063:LLZ983092 LVV983063:LVV983092 MFR983063:MFR983092 MPN983063:MPN983092 MZJ983063:MZJ983092 NJF983063:NJF983092 NTB983063:NTB983092 OCX983063:OCX983092 OMT983063:OMT983092 OWP983063:OWP983092 PGL983063:PGL983092 PQH983063:PQH983092 QAD983063:QAD983092 QJZ983063:QJZ983092 QTV983063:QTV983092 RDR983063:RDR983092 RNN983063:RNN983092 RXJ983063:RXJ983092 SHF983063:SHF983092 SRB983063:SRB983092 TAX983063:TAX983092 TKT983063:TKT983092 TUP983063:TUP983092 UEL983063:UEL983092 UOH983063:UOH983092 UYD983063:UYD983092 VHZ983063:VHZ983092 VRV983063:VRV983092 WBR983063:WBR983092 WLN983063:WLN983092 D11:D40 D983063:E983092 D917527:E917556 D851991:E852020 D786455:E786484 D720919:E720948 D655383:E655412 D589847:E589876 D524311:E524340 D458775:E458804 D393239:E393268 D327703:E327732 D262167:E262196 D196631:E196660 D131095:E131124 D65559:E65588" xr:uid="{00000000-0002-0000-3000-000000000000}">
      <formula1>"1,2"</formula1>
    </dataValidation>
    <dataValidation type="list" allowBlank="1" showInputMessage="1" showErrorMessage="1" sqref="E11:E40" xr:uid="{00000000-0002-0000-3000-000001000000}">
      <formula1>"1,2,3,4,5,6"</formula1>
    </dataValidation>
  </dataValidations>
  <printOptions horizontalCentered="1"/>
  <pageMargins left="0.15748031496062992" right="0.15748031496062992" top="0.98425196850393704" bottom="0.98425196850393704" header="0.51181102362204722" footer="0.51181102362204722"/>
  <pageSetup paperSize="9" scale="90" orientation="portrait" r:id="rId1"/>
  <headerFooter alignWithMargins="0">
    <oddFooter>&amp;C
&amp;R&amp;D&amp;T</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25"/>
  <sheetViews>
    <sheetView zoomScaleNormal="100" workbookViewId="0">
      <selection activeCell="E6" sqref="E6"/>
    </sheetView>
  </sheetViews>
  <sheetFormatPr defaultColWidth="9.109375" defaultRowHeight="13.8"/>
  <cols>
    <col min="1" max="1" width="7.44140625" style="398" customWidth="1"/>
    <col min="2" max="2" width="19.5546875" style="398" customWidth="1"/>
    <col min="3" max="4" width="10.6640625" style="398" customWidth="1"/>
    <col min="5" max="5" width="11.33203125" style="398" customWidth="1"/>
    <col min="6" max="10" width="10.6640625" style="398" customWidth="1"/>
    <col min="11" max="16384" width="9.109375" style="398"/>
  </cols>
  <sheetData>
    <row r="1" spans="1:12">
      <c r="A1" s="2371"/>
      <c r="B1" s="2371"/>
      <c r="C1" s="2371"/>
      <c r="D1" s="2371"/>
      <c r="F1" s="1024"/>
      <c r="L1" s="1710"/>
    </row>
    <row r="2" spans="1:12">
      <c r="A2" s="2372" t="s">
        <v>408</v>
      </c>
      <c r="B2" s="2372"/>
      <c r="C2" s="2372"/>
      <c r="D2" s="2372"/>
      <c r="F2" s="1025" t="s">
        <v>409</v>
      </c>
      <c r="J2" s="1026" t="s">
        <v>1628</v>
      </c>
    </row>
    <row r="3" spans="1:12">
      <c r="B3" s="40"/>
      <c r="C3" s="40"/>
      <c r="E3" s="40"/>
    </row>
    <row r="5" spans="1:12" ht="14.1" customHeight="1">
      <c r="A5" s="2373" t="s">
        <v>1629</v>
      </c>
      <c r="B5" s="2373"/>
      <c r="C5" s="2373"/>
      <c r="D5" s="2373"/>
      <c r="E5" s="2373"/>
      <c r="F5" s="2373"/>
      <c r="G5" s="2373"/>
      <c r="H5" s="2373"/>
      <c r="I5" s="2373"/>
      <c r="J5" s="2373"/>
    </row>
    <row r="6" spans="1:12">
      <c r="A6" s="1027"/>
      <c r="B6" s="1027"/>
      <c r="C6" s="1028"/>
      <c r="D6" s="1028" t="s">
        <v>1630</v>
      </c>
      <c r="E6" s="274"/>
      <c r="F6" s="1029" t="s">
        <v>4</v>
      </c>
      <c r="H6" s="1027"/>
    </row>
    <row r="7" spans="1:12">
      <c r="C7" s="1030"/>
      <c r="D7" s="1030"/>
      <c r="E7" s="1030"/>
      <c r="F7" s="1030"/>
      <c r="G7" s="1030"/>
      <c r="H7" s="1030"/>
      <c r="I7" s="1030"/>
      <c r="J7" s="1030"/>
    </row>
    <row r="8" spans="1:12" ht="14.4" thickBot="1">
      <c r="J8" s="1028" t="s">
        <v>1631</v>
      </c>
    </row>
    <row r="9" spans="1:12" ht="14.4" customHeight="1">
      <c r="A9" s="2374" t="s">
        <v>1010</v>
      </c>
      <c r="B9" s="2377" t="s">
        <v>1632</v>
      </c>
      <c r="C9" s="2380" t="s">
        <v>1633</v>
      </c>
      <c r="D9" s="2381"/>
      <c r="E9" s="2384" t="s">
        <v>1634</v>
      </c>
      <c r="F9" s="2385"/>
      <c r="G9" s="2385"/>
      <c r="H9" s="2386"/>
      <c r="I9" s="2387" t="s">
        <v>1635</v>
      </c>
      <c r="J9" s="2388"/>
    </row>
    <row r="10" spans="1:12">
      <c r="A10" s="2375"/>
      <c r="B10" s="2378"/>
      <c r="C10" s="2382"/>
      <c r="D10" s="2383"/>
      <c r="E10" s="2391" t="s">
        <v>1636</v>
      </c>
      <c r="F10" s="2392"/>
      <c r="G10" s="2391" t="s">
        <v>1637</v>
      </c>
      <c r="H10" s="2392"/>
      <c r="I10" s="2389"/>
      <c r="J10" s="2390"/>
    </row>
    <row r="11" spans="1:12">
      <c r="A11" s="2376"/>
      <c r="B11" s="2379"/>
      <c r="C11" s="1031" t="s">
        <v>1638</v>
      </c>
      <c r="D11" s="1031" t="s">
        <v>1639</v>
      </c>
      <c r="E11" s="1031" t="s">
        <v>1638</v>
      </c>
      <c r="F11" s="1031" t="s">
        <v>1639</v>
      </c>
      <c r="G11" s="1031" t="s">
        <v>1638</v>
      </c>
      <c r="H11" s="1031" t="s">
        <v>1639</v>
      </c>
      <c r="I11" s="1120" t="s">
        <v>1638</v>
      </c>
      <c r="J11" s="1121" t="s">
        <v>1639</v>
      </c>
    </row>
    <row r="12" spans="1:12" s="1035" customFormat="1" ht="9.6" customHeight="1">
      <c r="A12" s="1032">
        <v>1</v>
      </c>
      <c r="B12" s="1033">
        <v>2</v>
      </c>
      <c r="C12" s="1033">
        <v>3</v>
      </c>
      <c r="D12" s="1033">
        <v>4</v>
      </c>
      <c r="E12" s="1033">
        <v>5</v>
      </c>
      <c r="F12" s="1033">
        <v>6</v>
      </c>
      <c r="G12" s="1033">
        <v>7</v>
      </c>
      <c r="H12" s="1033">
        <v>8</v>
      </c>
      <c r="I12" s="1123" t="s">
        <v>1640</v>
      </c>
      <c r="J12" s="1124" t="s">
        <v>1641</v>
      </c>
      <c r="K12" s="1034"/>
      <c r="L12" s="1034"/>
    </row>
    <row r="13" spans="1:12">
      <c r="A13" s="1036" t="s">
        <v>9</v>
      </c>
      <c r="B13" s="1037" t="s">
        <v>1642</v>
      </c>
      <c r="C13" s="1038"/>
      <c r="D13" s="1038"/>
      <c r="E13" s="1038"/>
      <c r="F13" s="1038"/>
      <c r="G13" s="1038"/>
      <c r="H13" s="1038"/>
      <c r="I13" s="1105">
        <f t="shared" ref="I13:J14" si="0">C13+E13+G13</f>
        <v>0</v>
      </c>
      <c r="J13" s="1106">
        <f t="shared" si="0"/>
        <v>0</v>
      </c>
    </row>
    <row r="14" spans="1:12" ht="14.4" thickBot="1">
      <c r="A14" s="1036" t="s">
        <v>15</v>
      </c>
      <c r="B14" s="1037" t="s">
        <v>1643</v>
      </c>
      <c r="C14" s="1038"/>
      <c r="D14" s="1038"/>
      <c r="E14" s="1038"/>
      <c r="F14" s="1038"/>
      <c r="G14" s="1038"/>
      <c r="H14" s="1038"/>
      <c r="I14" s="1105">
        <f t="shared" si="0"/>
        <v>0</v>
      </c>
      <c r="J14" s="1106">
        <f t="shared" si="0"/>
        <v>0</v>
      </c>
    </row>
    <row r="15" spans="1:12" ht="14.4" thickBot="1">
      <c r="A15" s="1136" t="s">
        <v>17</v>
      </c>
      <c r="B15" s="1102" t="s">
        <v>473</v>
      </c>
      <c r="C15" s="1103">
        <f t="shared" ref="C15:J15" si="1">SUM(C13:C14)</f>
        <v>0</v>
      </c>
      <c r="D15" s="1103">
        <f t="shared" si="1"/>
        <v>0</v>
      </c>
      <c r="E15" s="1103">
        <f t="shared" si="1"/>
        <v>0</v>
      </c>
      <c r="F15" s="1103">
        <f t="shared" si="1"/>
        <v>0</v>
      </c>
      <c r="G15" s="1103">
        <f t="shared" si="1"/>
        <v>0</v>
      </c>
      <c r="H15" s="1103">
        <f t="shared" si="1"/>
        <v>0</v>
      </c>
      <c r="I15" s="1103">
        <f t="shared" si="1"/>
        <v>0</v>
      </c>
      <c r="J15" s="1104">
        <f t="shared" si="1"/>
        <v>0</v>
      </c>
    </row>
    <row r="16" spans="1:12">
      <c r="A16" s="398" t="s">
        <v>1645</v>
      </c>
    </row>
    <row r="17" spans="1:12">
      <c r="A17"/>
      <c r="B17"/>
      <c r="C17"/>
      <c r="D17"/>
      <c r="E17"/>
      <c r="F17"/>
      <c r="G17"/>
      <c r="H17"/>
      <c r="I17"/>
      <c r="J17"/>
      <c r="K17"/>
      <c r="L17"/>
    </row>
    <row r="18" spans="1:12" hidden="1">
      <c r="A18" s="398" t="s">
        <v>1646</v>
      </c>
    </row>
    <row r="19" spans="1:12" ht="14.4" hidden="1" thickBot="1">
      <c r="A19"/>
      <c r="B19" s="1040" t="s">
        <v>1647</v>
      </c>
    </row>
    <row r="20" spans="1:12" hidden="1">
      <c r="A20" s="1041" t="s">
        <v>1642</v>
      </c>
      <c r="B20" s="1042" t="s">
        <v>1648</v>
      </c>
    </row>
    <row r="21" spans="1:12" hidden="1">
      <c r="A21" s="1043" t="s">
        <v>1643</v>
      </c>
      <c r="B21" s="1044" t="s">
        <v>1649</v>
      </c>
    </row>
    <row r="22" spans="1:12" ht="14.4" hidden="1" thickBot="1">
      <c r="A22" s="1045" t="s">
        <v>1644</v>
      </c>
      <c r="B22" s="1046" t="s">
        <v>1650</v>
      </c>
      <c r="F22" s="40"/>
    </row>
    <row r="23" spans="1:12">
      <c r="F23" s="40"/>
    </row>
    <row r="24" spans="1:12">
      <c r="A24" s="1028"/>
      <c r="B24" s="259"/>
      <c r="E24" s="1893"/>
      <c r="F24" s="1893"/>
      <c r="G24" s="1893"/>
      <c r="K24" s="40"/>
    </row>
    <row r="25" spans="1:12">
      <c r="B25" s="40" t="s">
        <v>908</v>
      </c>
      <c r="F25" s="40" t="s">
        <v>103</v>
      </c>
    </row>
  </sheetData>
  <mergeCells count="11">
    <mergeCell ref="E24:G24"/>
    <mergeCell ref="A1:D1"/>
    <mergeCell ref="A2:D2"/>
    <mergeCell ref="A5:J5"/>
    <mergeCell ref="A9:A11"/>
    <mergeCell ref="B9:B11"/>
    <mergeCell ref="C9:D10"/>
    <mergeCell ref="E9:H9"/>
    <mergeCell ref="I9:J10"/>
    <mergeCell ref="E10:F10"/>
    <mergeCell ref="G10:H10"/>
  </mergeCells>
  <dataValidations count="1">
    <dataValidation type="list" allowBlank="1" showInputMessage="1" showErrorMessage="1" sqref="B13:B14" xr:uid="{00000000-0002-0000-3100-000000000000}">
      <formula1>$A$20:$A$22</formula1>
    </dataValidation>
  </dataValidations>
  <printOptions horizontalCentered="1"/>
  <pageMargins left="0.19685039370078741" right="0.23622047244094491" top="0.98425196850393704" bottom="0.98425196850393704" header="0.51181102362204722" footer="0.51181102362204722"/>
  <pageSetup paperSize="9" scale="105" orientation="landscape" horizontalDpi="300" verticalDpi="300" r:id="rId1"/>
  <headerFooter alignWithMargins="0"/>
  <ignoredErrors>
    <ignoredError sqref="I13:I14 J13:J14" unlockedFormula="1"/>
  </ignoredError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P30"/>
  <sheetViews>
    <sheetView zoomScaleNormal="100" workbookViewId="0">
      <selection activeCell="E6" sqref="E6"/>
    </sheetView>
  </sheetViews>
  <sheetFormatPr defaultColWidth="9.109375" defaultRowHeight="13.8"/>
  <cols>
    <col min="1" max="1" width="6.109375" style="398" customWidth="1"/>
    <col min="2" max="2" width="31.109375" style="398" customWidth="1"/>
    <col min="3" max="4" width="10.6640625" style="398" customWidth="1"/>
    <col min="5" max="5" width="12.109375" style="398" customWidth="1"/>
    <col min="6" max="6" width="11.109375" style="398" customWidth="1"/>
    <col min="7" max="7" width="11.88671875" style="398" customWidth="1"/>
    <col min="8" max="8" width="13.6640625" style="398" customWidth="1"/>
    <col min="9" max="9" width="12.88671875" style="398" customWidth="1"/>
    <col min="10" max="10" width="10.6640625" style="398" customWidth="1"/>
    <col min="11" max="16384" width="9.109375" style="398"/>
  </cols>
  <sheetData>
    <row r="1" spans="1:16">
      <c r="A1" s="2371"/>
      <c r="B1" s="2371"/>
      <c r="C1" s="2371"/>
      <c r="D1" s="2371"/>
      <c r="G1" s="1047"/>
      <c r="L1" s="1710"/>
    </row>
    <row r="2" spans="1:16">
      <c r="A2" s="2372" t="s">
        <v>408</v>
      </c>
      <c r="B2" s="2372"/>
      <c r="C2" s="2372"/>
      <c r="D2" s="2372"/>
      <c r="G2" s="1025" t="s">
        <v>409</v>
      </c>
      <c r="J2" s="1026" t="s">
        <v>1651</v>
      </c>
    </row>
    <row r="3" spans="1:16">
      <c r="B3" s="40"/>
      <c r="C3" s="40"/>
      <c r="E3" s="40"/>
      <c r="F3" s="40"/>
    </row>
    <row r="5" spans="1:16" ht="14.1" customHeight="1">
      <c r="A5" s="2373" t="s">
        <v>1652</v>
      </c>
      <c r="B5" s="2373"/>
      <c r="C5" s="2373"/>
      <c r="D5" s="2373"/>
      <c r="E5" s="2373"/>
      <c r="F5" s="2373"/>
      <c r="G5" s="2373"/>
      <c r="H5" s="2373"/>
      <c r="I5" s="2373"/>
      <c r="J5" s="2373"/>
    </row>
    <row r="6" spans="1:16">
      <c r="A6" s="1027"/>
      <c r="B6" s="1027"/>
      <c r="C6" s="1028"/>
      <c r="D6" s="1028" t="s">
        <v>1630</v>
      </c>
      <c r="E6" s="274"/>
      <c r="F6" s="1029" t="s">
        <v>4</v>
      </c>
      <c r="I6" s="1027"/>
    </row>
    <row r="8" spans="1:16" ht="14.4" thickBot="1">
      <c r="C8" s="1043"/>
      <c r="D8" s="1043"/>
      <c r="E8" s="1043"/>
      <c r="F8" s="1043"/>
      <c r="G8" s="1043"/>
      <c r="H8" s="1043"/>
      <c r="I8" s="1043"/>
      <c r="J8" s="1043"/>
    </row>
    <row r="9" spans="1:16" ht="14.4" customHeight="1">
      <c r="A9" s="2393" t="s">
        <v>1010</v>
      </c>
      <c r="B9" s="2396" t="s">
        <v>1653</v>
      </c>
      <c r="C9" s="2399" t="s">
        <v>1654</v>
      </c>
      <c r="D9" s="2400"/>
      <c r="E9" s="2401" t="s">
        <v>1655</v>
      </c>
      <c r="F9" s="2402"/>
      <c r="G9" s="2402"/>
      <c r="H9" s="2402"/>
      <c r="I9" s="2402"/>
      <c r="J9" s="2403"/>
    </row>
    <row r="10" spans="1:16" ht="25.5" customHeight="1">
      <c r="A10" s="2394"/>
      <c r="B10" s="2397"/>
      <c r="C10" s="2404" t="s">
        <v>1656</v>
      </c>
      <c r="D10" s="2405" t="s">
        <v>1657</v>
      </c>
      <c r="E10" s="2376" t="s">
        <v>1658</v>
      </c>
      <c r="F10" s="2406" t="s">
        <v>1659</v>
      </c>
      <c r="G10" s="2407" t="s">
        <v>1660</v>
      </c>
      <c r="H10" s="2408"/>
      <c r="I10" s="2409"/>
      <c r="J10" s="2410" t="s">
        <v>1661</v>
      </c>
    </row>
    <row r="11" spans="1:16" s="1049" customFormat="1" ht="39.9" customHeight="1">
      <c r="A11" s="2395"/>
      <c r="B11" s="2398"/>
      <c r="C11" s="2404"/>
      <c r="D11" s="2405"/>
      <c r="E11" s="2404"/>
      <c r="F11" s="2379"/>
      <c r="G11" s="1048" t="s">
        <v>1662</v>
      </c>
      <c r="H11" s="1048" t="s">
        <v>1663</v>
      </c>
      <c r="I11" s="1048" t="s">
        <v>1664</v>
      </c>
      <c r="J11" s="2411"/>
      <c r="K11" s="398"/>
      <c r="L11" s="398"/>
      <c r="M11" s="398"/>
      <c r="N11" s="398"/>
      <c r="O11" s="398"/>
      <c r="P11" s="398"/>
    </row>
    <row r="12" spans="1:16" s="1035" customFormat="1" ht="9.6" customHeight="1">
      <c r="A12" s="1032">
        <v>1</v>
      </c>
      <c r="B12" s="1050">
        <v>2</v>
      </c>
      <c r="C12" s="1032">
        <v>3</v>
      </c>
      <c r="D12" s="1051">
        <v>4</v>
      </c>
      <c r="E12" s="1032">
        <v>5</v>
      </c>
      <c r="F12" s="1052">
        <v>6</v>
      </c>
      <c r="G12" s="1033">
        <v>7</v>
      </c>
      <c r="H12" s="1033">
        <v>8</v>
      </c>
      <c r="I12" s="1033">
        <v>9</v>
      </c>
      <c r="J12" s="1053" t="s">
        <v>1665</v>
      </c>
      <c r="K12" s="1034"/>
      <c r="L12" s="1034"/>
      <c r="M12" s="1034"/>
      <c r="N12" s="1034"/>
      <c r="O12" s="1034"/>
      <c r="P12" s="1034"/>
    </row>
    <row r="13" spans="1:16">
      <c r="A13" s="1054" t="s">
        <v>9</v>
      </c>
      <c r="B13" s="1055" t="s">
        <v>1666</v>
      </c>
      <c r="C13" s="1056">
        <f>C14+C15+C20</f>
        <v>0</v>
      </c>
      <c r="D13" s="1057">
        <f>D14+D15+D20</f>
        <v>0</v>
      </c>
      <c r="E13" s="1056">
        <f>E14+E15+E20</f>
        <v>0</v>
      </c>
      <c r="F13" s="1059">
        <f>F14+F15+F20</f>
        <v>0</v>
      </c>
      <c r="G13" s="1059">
        <f>G14+G15+G20</f>
        <v>0</v>
      </c>
      <c r="H13" s="1059">
        <f t="shared" ref="H13:I13" si="0">H14+H15+H20</f>
        <v>0</v>
      </c>
      <c r="I13" s="1059">
        <f t="shared" si="0"/>
        <v>0</v>
      </c>
      <c r="J13" s="1060">
        <f>E13+F13</f>
        <v>0</v>
      </c>
      <c r="K13" s="1061"/>
    </row>
    <row r="14" spans="1:16">
      <c r="A14" s="1062" t="s">
        <v>330</v>
      </c>
      <c r="B14" s="1063" t="s">
        <v>1667</v>
      </c>
      <c r="C14" s="1064"/>
      <c r="D14" s="1039"/>
      <c r="E14" s="1064"/>
      <c r="F14" s="1065"/>
      <c r="G14" s="1038"/>
      <c r="H14" s="1038"/>
      <c r="I14" s="1038"/>
      <c r="J14" s="1066">
        <f t="shared" ref="J14:J25" si="1">E14+F14</f>
        <v>0</v>
      </c>
      <c r="K14" s="1061"/>
    </row>
    <row r="15" spans="1:16">
      <c r="A15" s="1062" t="s">
        <v>333</v>
      </c>
      <c r="B15" s="1063" t="s">
        <v>1668</v>
      </c>
      <c r="C15" s="1064">
        <f t="shared" ref="C15:I15" si="2">SUM(C16:C19)</f>
        <v>0</v>
      </c>
      <c r="D15" s="1039">
        <f t="shared" si="2"/>
        <v>0</v>
      </c>
      <c r="E15" s="1064">
        <f t="shared" si="2"/>
        <v>0</v>
      </c>
      <c r="F15" s="1038">
        <f t="shared" si="2"/>
        <v>0</v>
      </c>
      <c r="G15" s="1038">
        <f t="shared" si="2"/>
        <v>0</v>
      </c>
      <c r="H15" s="1038">
        <f t="shared" si="2"/>
        <v>0</v>
      </c>
      <c r="I15" s="1038">
        <f t="shared" si="2"/>
        <v>0</v>
      </c>
      <c r="J15" s="1066">
        <f t="shared" si="1"/>
        <v>0</v>
      </c>
      <c r="K15" s="1061"/>
    </row>
    <row r="16" spans="1:16">
      <c r="A16" s="1062" t="s">
        <v>697</v>
      </c>
      <c r="B16" s="1063" t="s">
        <v>1669</v>
      </c>
      <c r="C16" s="1064"/>
      <c r="D16" s="1039"/>
      <c r="E16" s="1064"/>
      <c r="F16" s="1065"/>
      <c r="G16" s="1038"/>
      <c r="H16" s="1038"/>
      <c r="I16" s="1038"/>
      <c r="J16" s="1066">
        <f t="shared" si="1"/>
        <v>0</v>
      </c>
      <c r="K16" s="1061"/>
    </row>
    <row r="17" spans="1:14">
      <c r="A17" s="1062" t="s">
        <v>698</v>
      </c>
      <c r="B17" s="1063" t="s">
        <v>1670</v>
      </c>
      <c r="C17" s="1064"/>
      <c r="D17" s="1039"/>
      <c r="E17" s="1064"/>
      <c r="F17" s="1065"/>
      <c r="G17" s="1038"/>
      <c r="H17" s="1038"/>
      <c r="I17" s="1038"/>
      <c r="J17" s="1066">
        <f t="shared" si="1"/>
        <v>0</v>
      </c>
      <c r="K17" s="1061"/>
    </row>
    <row r="18" spans="1:14">
      <c r="A18" s="1062" t="s">
        <v>699</v>
      </c>
      <c r="B18" s="1063" t="s">
        <v>1671</v>
      </c>
      <c r="C18" s="1064"/>
      <c r="D18" s="1039"/>
      <c r="E18" s="1064"/>
      <c r="F18" s="1065"/>
      <c r="G18" s="1038"/>
      <c r="H18" s="1038"/>
      <c r="I18" s="1038"/>
      <c r="J18" s="1066">
        <f t="shared" si="1"/>
        <v>0</v>
      </c>
      <c r="K18" s="1061"/>
    </row>
    <row r="19" spans="1:14">
      <c r="A19" s="1062" t="s">
        <v>700</v>
      </c>
      <c r="B19" s="1063" t="s">
        <v>1672</v>
      </c>
      <c r="C19" s="1064"/>
      <c r="D19" s="1039"/>
      <c r="E19" s="1064"/>
      <c r="F19" s="1065"/>
      <c r="G19" s="1038"/>
      <c r="H19" s="1038"/>
      <c r="I19" s="1038"/>
      <c r="J19" s="1066">
        <f t="shared" si="1"/>
        <v>0</v>
      </c>
      <c r="K19" s="1061"/>
    </row>
    <row r="20" spans="1:14">
      <c r="A20" s="1067" t="s">
        <v>336</v>
      </c>
      <c r="B20" s="1063" t="s">
        <v>1673</v>
      </c>
      <c r="C20" s="1064"/>
      <c r="D20" s="1039"/>
      <c r="E20" s="1064"/>
      <c r="F20" s="1065"/>
      <c r="G20" s="1038"/>
      <c r="H20" s="1038"/>
      <c r="I20" s="1038"/>
      <c r="J20" s="1066">
        <f t="shared" si="1"/>
        <v>0</v>
      </c>
      <c r="K20" s="1061"/>
    </row>
    <row r="21" spans="1:14">
      <c r="A21" s="1054" t="s">
        <v>15</v>
      </c>
      <c r="B21" s="1055" t="s">
        <v>1674</v>
      </c>
      <c r="C21" s="1056">
        <f>C22+C23+C24</f>
        <v>0</v>
      </c>
      <c r="D21" s="1057">
        <f t="shared" ref="D21:I21" si="3">D22+D23+D24</f>
        <v>0</v>
      </c>
      <c r="E21" s="1056">
        <f>E22+E23+E24</f>
        <v>0</v>
      </c>
      <c r="F21" s="1058">
        <f>F22+F23+F24</f>
        <v>0</v>
      </c>
      <c r="G21" s="1059">
        <f t="shared" si="3"/>
        <v>0</v>
      </c>
      <c r="H21" s="1059">
        <f t="shared" si="3"/>
        <v>0</v>
      </c>
      <c r="I21" s="1059">
        <f t="shared" si="3"/>
        <v>0</v>
      </c>
      <c r="J21" s="1060">
        <f t="shared" si="1"/>
        <v>0</v>
      </c>
      <c r="K21" s="1061"/>
    </row>
    <row r="22" spans="1:14">
      <c r="A22" s="1062" t="s">
        <v>358</v>
      </c>
      <c r="B22" s="1063" t="s">
        <v>1667</v>
      </c>
      <c r="C22" s="1064"/>
      <c r="D22" s="1039"/>
      <c r="E22" s="1064"/>
      <c r="F22" s="1065"/>
      <c r="G22" s="1038"/>
      <c r="H22" s="1038"/>
      <c r="I22" s="1038"/>
      <c r="J22" s="1066">
        <f t="shared" si="1"/>
        <v>0</v>
      </c>
      <c r="K22" s="1061"/>
    </row>
    <row r="23" spans="1:14">
      <c r="A23" s="1062" t="s">
        <v>360</v>
      </c>
      <c r="B23" s="1063" t="s">
        <v>1669</v>
      </c>
      <c r="C23" s="1064"/>
      <c r="D23" s="1039"/>
      <c r="E23" s="1064"/>
      <c r="F23" s="1065"/>
      <c r="G23" s="1038"/>
      <c r="H23" s="1038"/>
      <c r="I23" s="1038"/>
      <c r="J23" s="1066">
        <f t="shared" si="1"/>
        <v>0</v>
      </c>
      <c r="K23" s="1061"/>
    </row>
    <row r="24" spans="1:14">
      <c r="A24" s="1062" t="s">
        <v>362</v>
      </c>
      <c r="B24" s="1063" t="s">
        <v>1673</v>
      </c>
      <c r="C24" s="1064"/>
      <c r="D24" s="1039"/>
      <c r="E24" s="1064"/>
      <c r="F24" s="1065"/>
      <c r="G24" s="1038"/>
      <c r="H24" s="1038"/>
      <c r="I24" s="1038"/>
      <c r="J24" s="1066">
        <f t="shared" si="1"/>
        <v>0</v>
      </c>
      <c r="K24" s="1061"/>
    </row>
    <row r="25" spans="1:14" ht="14.4" thickBot="1">
      <c r="A25" s="1068" t="s">
        <v>17</v>
      </c>
      <c r="B25" s="1069" t="s">
        <v>1675</v>
      </c>
      <c r="C25" s="1137"/>
      <c r="D25" s="1138"/>
      <c r="E25" s="1137"/>
      <c r="F25" s="1058"/>
      <c r="G25" s="1139"/>
      <c r="H25" s="1139"/>
      <c r="I25" s="1139"/>
      <c r="J25" s="1060">
        <f t="shared" si="1"/>
        <v>0</v>
      </c>
      <c r="K25" s="1061"/>
    </row>
    <row r="26" spans="1:14" ht="14.4" thickBot="1">
      <c r="A26" s="1107" t="s">
        <v>19</v>
      </c>
      <c r="B26" s="1108" t="s">
        <v>1771</v>
      </c>
      <c r="C26" s="1109">
        <f>+C13+C21+C25</f>
        <v>0</v>
      </c>
      <c r="D26" s="1110">
        <f t="shared" ref="D26:I26" si="4">+D13+D21+D25</f>
        <v>0</v>
      </c>
      <c r="E26" s="1109">
        <f>+E13+E21+E25</f>
        <v>0</v>
      </c>
      <c r="F26" s="1111">
        <f>+F13+F21+F25</f>
        <v>0</v>
      </c>
      <c r="G26" s="1112">
        <f t="shared" si="4"/>
        <v>0</v>
      </c>
      <c r="H26" s="1112">
        <f t="shared" si="4"/>
        <v>0</v>
      </c>
      <c r="I26" s="1112">
        <f t="shared" si="4"/>
        <v>0</v>
      </c>
      <c r="J26" s="1110">
        <f>+J13+J21+J25</f>
        <v>0</v>
      </c>
      <c r="M26" s="1070"/>
      <c r="N26" s="1070"/>
    </row>
    <row r="27" spans="1:14">
      <c r="A27" s="1071"/>
      <c r="B27" s="1072"/>
      <c r="C27" s="1073"/>
      <c r="D27" s="1073"/>
      <c r="E27" s="1073"/>
      <c r="F27" s="1073"/>
      <c r="G27" s="1073"/>
      <c r="H27" s="1073"/>
      <c r="I27" s="1073"/>
      <c r="J27" s="1073"/>
      <c r="M27" s="1070"/>
      <c r="N27" s="1070"/>
    </row>
    <row r="28" spans="1:14">
      <c r="A28" s="1028"/>
      <c r="B28" s="259"/>
      <c r="D28" s="1893"/>
      <c r="E28" s="1893"/>
      <c r="K28" s="40"/>
      <c r="M28" s="1070"/>
      <c r="N28" s="1070"/>
    </row>
    <row r="29" spans="1:14" ht="14.1" customHeight="1">
      <c r="B29" s="40" t="s">
        <v>908</v>
      </c>
      <c r="D29" s="2372" t="s">
        <v>103</v>
      </c>
      <c r="E29" s="2372"/>
      <c r="M29" s="1070"/>
      <c r="N29" s="1070"/>
    </row>
    <row r="30" spans="1:14">
      <c r="B30" s="40"/>
      <c r="M30" s="1070"/>
      <c r="N30" s="1070"/>
    </row>
  </sheetData>
  <mergeCells count="15">
    <mergeCell ref="D28:E28"/>
    <mergeCell ref="D29:E29"/>
    <mergeCell ref="A1:D1"/>
    <mergeCell ref="A2:D2"/>
    <mergeCell ref="A5:J5"/>
    <mergeCell ref="A9:A11"/>
    <mergeCell ref="B9:B11"/>
    <mergeCell ref="C9:D9"/>
    <mergeCell ref="E9:J9"/>
    <mergeCell ref="C10:C11"/>
    <mergeCell ref="D10:D11"/>
    <mergeCell ref="E10:E11"/>
    <mergeCell ref="F10:F11"/>
    <mergeCell ref="G10:I10"/>
    <mergeCell ref="J10:J11"/>
  </mergeCells>
  <printOptions horizontalCentered="1"/>
  <pageMargins left="0.19685039370078741" right="0.23622047244094491" top="0.98425196850393704" bottom="0.98425196850393704" header="0.51181102362204722" footer="0.51181102362204722"/>
  <pageSetup paperSize="9" orientation="landscape" horizontalDpi="300" verticalDpi="300" r:id="rId1"/>
  <headerFooter alignWithMargins="0"/>
  <ignoredErrors>
    <ignoredError sqref="C13:G13 C15:E15 C21:E21 C26:F26 H13:J13 J14:J26 G15:I15 G21:I21 G26:I26 F15:F21" unlockedFormula="1"/>
  </ignoredError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O28"/>
  <sheetViews>
    <sheetView zoomScaleNormal="100" workbookViewId="0">
      <selection activeCell="D6" sqref="D6"/>
    </sheetView>
  </sheetViews>
  <sheetFormatPr defaultColWidth="9.109375" defaultRowHeight="13.8"/>
  <cols>
    <col min="1" max="1" width="6.109375" style="398" customWidth="1"/>
    <col min="2" max="2" width="29.5546875" style="398" customWidth="1"/>
    <col min="3" max="7" width="13.6640625" style="398" customWidth="1"/>
    <col min="8" max="9" width="10.6640625" style="398" customWidth="1"/>
    <col min="10" max="16384" width="9.109375" style="398"/>
  </cols>
  <sheetData>
    <row r="1" spans="1:15">
      <c r="A1" s="2371"/>
      <c r="B1" s="2371"/>
      <c r="C1" s="2371"/>
      <c r="E1" s="1024"/>
      <c r="I1" s="1710"/>
    </row>
    <row r="2" spans="1:15">
      <c r="A2" s="2414" t="s">
        <v>408</v>
      </c>
      <c r="B2" s="2414"/>
      <c r="C2" s="2414"/>
      <c r="E2" s="1025" t="s">
        <v>409</v>
      </c>
      <c r="G2" s="1026" t="s">
        <v>1676</v>
      </c>
    </row>
    <row r="3" spans="1:15">
      <c r="B3" s="40"/>
      <c r="C3" s="40"/>
      <c r="E3" s="40"/>
    </row>
    <row r="5" spans="1:15" ht="14.1" customHeight="1">
      <c r="A5" s="2373" t="s">
        <v>1677</v>
      </c>
      <c r="B5" s="2373"/>
      <c r="C5" s="2373"/>
      <c r="D5" s="2373"/>
      <c r="E5" s="2373"/>
      <c r="F5" s="2373"/>
      <c r="G5" s="2373"/>
      <c r="H5" s="1074"/>
      <c r="I5" s="1074"/>
    </row>
    <row r="6" spans="1:15">
      <c r="A6" s="1027"/>
      <c r="B6" s="1027"/>
      <c r="C6" s="1028" t="s">
        <v>1630</v>
      </c>
      <c r="D6" s="274"/>
      <c r="E6" s="1029" t="s">
        <v>4</v>
      </c>
      <c r="G6" s="1027"/>
    </row>
    <row r="8" spans="1:15" ht="14.4" thickBot="1">
      <c r="H8" s="1028"/>
    </row>
    <row r="9" spans="1:15" ht="14.4" customHeight="1">
      <c r="A9" s="2393" t="s">
        <v>1010</v>
      </c>
      <c r="B9" s="2415" t="s">
        <v>1653</v>
      </c>
      <c r="C9" s="2418" t="s">
        <v>1654</v>
      </c>
      <c r="D9" s="2400"/>
      <c r="E9" s="2402" t="s">
        <v>1655</v>
      </c>
      <c r="F9" s="2402"/>
      <c r="G9" s="2403"/>
    </row>
    <row r="10" spans="1:15" ht="17.399999999999999" customHeight="1">
      <c r="A10" s="2394"/>
      <c r="B10" s="2416"/>
      <c r="C10" s="2419" t="s">
        <v>1656</v>
      </c>
      <c r="D10" s="2412" t="s">
        <v>1657</v>
      </c>
      <c r="E10" s="2419" t="s">
        <v>1658</v>
      </c>
      <c r="F10" s="2406" t="s">
        <v>1678</v>
      </c>
      <c r="G10" s="2412" t="s">
        <v>1661</v>
      </c>
    </row>
    <row r="11" spans="1:15" s="1049" customFormat="1" ht="22.5" customHeight="1">
      <c r="A11" s="2395"/>
      <c r="B11" s="2417"/>
      <c r="C11" s="2383"/>
      <c r="D11" s="2413"/>
      <c r="E11" s="2383"/>
      <c r="F11" s="2379"/>
      <c r="G11" s="2413"/>
      <c r="H11" s="398"/>
      <c r="I11" s="398"/>
      <c r="J11" s="398"/>
      <c r="K11" s="398"/>
      <c r="L11" s="398"/>
      <c r="M11" s="398"/>
      <c r="N11" s="398"/>
      <c r="O11" s="398"/>
    </row>
    <row r="12" spans="1:15" s="1035" customFormat="1" ht="9.6" customHeight="1">
      <c r="A12" s="1032">
        <v>1</v>
      </c>
      <c r="B12" s="1051">
        <v>2</v>
      </c>
      <c r="C12" s="1052">
        <v>3</v>
      </c>
      <c r="D12" s="1051">
        <v>4</v>
      </c>
      <c r="E12" s="1052">
        <v>5</v>
      </c>
      <c r="F12" s="1033">
        <v>6</v>
      </c>
      <c r="G12" s="1051" t="s">
        <v>497</v>
      </c>
      <c r="J12" s="1034"/>
      <c r="K12" s="1034"/>
      <c r="L12" s="1034"/>
      <c r="M12" s="1034"/>
      <c r="N12" s="1034"/>
      <c r="O12" s="1034"/>
    </row>
    <row r="13" spans="1:15">
      <c r="A13" s="1054" t="s">
        <v>9</v>
      </c>
      <c r="B13" s="1140" t="s">
        <v>1666</v>
      </c>
      <c r="C13" s="1058">
        <f>C14+C15+C16</f>
        <v>0</v>
      </c>
      <c r="D13" s="1057">
        <f t="shared" ref="D13:F13" si="0">D14+D15+D16</f>
        <v>0</v>
      </c>
      <c r="E13" s="1058">
        <f t="shared" si="0"/>
        <v>0</v>
      </c>
      <c r="F13" s="1059">
        <f t="shared" si="0"/>
        <v>0</v>
      </c>
      <c r="G13" s="1057">
        <f>E13+F13</f>
        <v>0</v>
      </c>
      <c r="H13" s="1061"/>
    </row>
    <row r="14" spans="1:15">
      <c r="A14" s="1062" t="s">
        <v>330</v>
      </c>
      <c r="B14" s="1141" t="s">
        <v>1679</v>
      </c>
      <c r="C14" s="1065"/>
      <c r="D14" s="1039"/>
      <c r="E14" s="1065"/>
      <c r="F14" s="1038"/>
      <c r="G14" s="1039">
        <f>E14+F14</f>
        <v>0</v>
      </c>
      <c r="H14" s="1061"/>
    </row>
    <row r="15" spans="1:15">
      <c r="A15" s="1062" t="s">
        <v>333</v>
      </c>
      <c r="B15" s="1141" t="s">
        <v>1680</v>
      </c>
      <c r="C15" s="1065"/>
      <c r="D15" s="1039"/>
      <c r="E15" s="1065"/>
      <c r="F15" s="1038"/>
      <c r="G15" s="1039">
        <f t="shared" ref="G15:G20" si="1">E15+F15</f>
        <v>0</v>
      </c>
      <c r="H15" s="1061"/>
    </row>
    <row r="16" spans="1:15">
      <c r="A16" s="1062" t="s">
        <v>336</v>
      </c>
      <c r="B16" s="1141" t="s">
        <v>1681</v>
      </c>
      <c r="C16" s="1065"/>
      <c r="D16" s="1039"/>
      <c r="E16" s="1065"/>
      <c r="F16" s="1038"/>
      <c r="G16" s="1039">
        <f t="shared" si="1"/>
        <v>0</v>
      </c>
      <c r="H16" s="1061"/>
    </row>
    <row r="17" spans="1:10">
      <c r="A17" s="1054" t="s">
        <v>15</v>
      </c>
      <c r="B17" s="1140" t="s">
        <v>1674</v>
      </c>
      <c r="C17" s="1058">
        <f>C18+C19+C20</f>
        <v>0</v>
      </c>
      <c r="D17" s="1057">
        <f t="shared" ref="D17:F17" si="2">D18+D19+D20</f>
        <v>0</v>
      </c>
      <c r="E17" s="1058">
        <f t="shared" si="2"/>
        <v>0</v>
      </c>
      <c r="F17" s="1059">
        <f t="shared" si="2"/>
        <v>0</v>
      </c>
      <c r="G17" s="1057">
        <f t="shared" si="1"/>
        <v>0</v>
      </c>
      <c r="H17" s="1061"/>
      <c r="J17" s="40"/>
    </row>
    <row r="18" spans="1:10">
      <c r="A18" s="1062" t="s">
        <v>358</v>
      </c>
      <c r="B18" s="1141" t="s">
        <v>1679</v>
      </c>
      <c r="C18" s="1065"/>
      <c r="D18" s="1039"/>
      <c r="E18" s="1065"/>
      <c r="F18" s="1038"/>
      <c r="G18" s="1039">
        <f t="shared" si="1"/>
        <v>0</v>
      </c>
      <c r="H18" s="1061"/>
    </row>
    <row r="19" spans="1:10">
      <c r="A19" s="1062" t="s">
        <v>360</v>
      </c>
      <c r="B19" s="1141" t="s">
        <v>1680</v>
      </c>
      <c r="C19" s="1065"/>
      <c r="D19" s="1039"/>
      <c r="E19" s="1065"/>
      <c r="F19" s="1038"/>
      <c r="G19" s="1039">
        <f t="shared" si="1"/>
        <v>0</v>
      </c>
      <c r="H19" s="1061"/>
    </row>
    <row r="20" spans="1:10" ht="14.4" thickBot="1">
      <c r="A20" s="1068" t="s">
        <v>362</v>
      </c>
      <c r="B20" s="1142" t="s">
        <v>1681</v>
      </c>
      <c r="C20" s="1077"/>
      <c r="D20" s="1076"/>
      <c r="E20" s="1077"/>
      <c r="F20" s="1075"/>
      <c r="G20" s="1039">
        <f t="shared" si="1"/>
        <v>0</v>
      </c>
      <c r="H20" s="1061"/>
    </row>
    <row r="21" spans="1:10" ht="14.4" thickBot="1">
      <c r="A21" s="1113" t="s">
        <v>17</v>
      </c>
      <c r="B21" s="1143" t="s">
        <v>1770</v>
      </c>
      <c r="C21" s="1111">
        <f>C13+C17</f>
        <v>0</v>
      </c>
      <c r="D21" s="1110">
        <f>D13+D17</f>
        <v>0</v>
      </c>
      <c r="E21" s="1111">
        <f t="shared" ref="E21:G21" si="3">E13+E17</f>
        <v>0</v>
      </c>
      <c r="F21" s="1112">
        <f t="shared" si="3"/>
        <v>0</v>
      </c>
      <c r="G21" s="1110">
        <f t="shared" si="3"/>
        <v>0</v>
      </c>
      <c r="H21" s="1061"/>
    </row>
    <row r="22" spans="1:10" ht="14.4" thickBot="1"/>
    <row r="23" spans="1:10" ht="14.4" thickBot="1">
      <c r="B23" s="1078" t="s">
        <v>1682</v>
      </c>
      <c r="C23" s="1079"/>
    </row>
    <row r="26" spans="1:10">
      <c r="A26" s="1028"/>
      <c r="B26" s="259"/>
      <c r="E26" s="1893"/>
      <c r="F26" s="1893"/>
      <c r="J26" s="40"/>
    </row>
    <row r="27" spans="1:10" ht="14.1" customHeight="1">
      <c r="B27" s="40" t="s">
        <v>908</v>
      </c>
      <c r="E27" s="2414" t="s">
        <v>103</v>
      </c>
      <c r="F27" s="2414"/>
    </row>
    <row r="28" spans="1:10">
      <c r="B28" s="40"/>
      <c r="F28" s="40"/>
    </row>
  </sheetData>
  <mergeCells count="14">
    <mergeCell ref="F10:F11"/>
    <mergeCell ref="G10:G11"/>
    <mergeCell ref="E26:F26"/>
    <mergeCell ref="E27:F27"/>
    <mergeCell ref="A1:C1"/>
    <mergeCell ref="A2:C2"/>
    <mergeCell ref="A5:G5"/>
    <mergeCell ref="A9:A11"/>
    <mergeCell ref="B9:B11"/>
    <mergeCell ref="C9:D9"/>
    <mergeCell ref="E9:G9"/>
    <mergeCell ref="C10:C11"/>
    <mergeCell ref="D10:D11"/>
    <mergeCell ref="E10:E11"/>
  </mergeCells>
  <printOptions horizontalCentered="1"/>
  <pageMargins left="0.19685039370078741" right="0.23622047244094491" top="0.98425196850393704" bottom="0.98425196850393704" header="0.51181102362204722" footer="0.51181102362204722"/>
  <pageSetup paperSize="9" orientation="landscape" horizontalDpi="300" verticalDpi="300" r:id="rId1"/>
  <headerFooter alignWithMargins="0"/>
  <ignoredErrors>
    <ignoredError sqref="C13:G13 C17:G17 C21:E21 G14:G16 G18:G21 F21" unlockedFormula="1"/>
  </ignoredError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T25"/>
  <sheetViews>
    <sheetView zoomScaleNormal="100" workbookViewId="0">
      <selection activeCell="J6" sqref="J6"/>
    </sheetView>
  </sheetViews>
  <sheetFormatPr defaultColWidth="9.109375" defaultRowHeight="13.8"/>
  <cols>
    <col min="1" max="1" width="6.109375" style="398" customWidth="1"/>
    <col min="2" max="2" width="14.6640625" style="398" customWidth="1"/>
    <col min="3" max="3" width="7.6640625" style="398" customWidth="1"/>
    <col min="4" max="4" width="9.6640625" style="398" customWidth="1"/>
    <col min="5" max="5" width="7.6640625" style="398" customWidth="1"/>
    <col min="6" max="6" width="10.33203125" style="398" customWidth="1"/>
    <col min="7" max="7" width="7.6640625" style="398" customWidth="1"/>
    <col min="8" max="8" width="9.6640625" style="398" customWidth="1"/>
    <col min="9" max="9" width="7.6640625" style="398" customWidth="1"/>
    <col min="10" max="10" width="9.6640625" style="398" customWidth="1"/>
    <col min="11" max="11" width="7.6640625" style="398" customWidth="1"/>
    <col min="12" max="12" width="9.6640625" style="398" customWidth="1"/>
    <col min="13" max="13" width="7.6640625" style="398" customWidth="1"/>
    <col min="14" max="14" width="9.6640625" style="398" customWidth="1"/>
    <col min="15" max="15" width="7.6640625" style="398" customWidth="1"/>
    <col min="16" max="16" width="9.6640625" style="398" customWidth="1"/>
    <col min="17" max="16384" width="9.109375" style="398"/>
  </cols>
  <sheetData>
    <row r="1" spans="1:20">
      <c r="A1" s="2371"/>
      <c r="B1" s="2371"/>
      <c r="C1" s="2371"/>
      <c r="D1" s="2371"/>
      <c r="F1" s="1024"/>
      <c r="T1" s="1710"/>
    </row>
    <row r="2" spans="1:20">
      <c r="A2" s="2414" t="s">
        <v>408</v>
      </c>
      <c r="B2" s="2414"/>
      <c r="C2" s="2414"/>
      <c r="D2" s="2414"/>
      <c r="F2" s="1025" t="s">
        <v>409</v>
      </c>
      <c r="R2" s="1026" t="s">
        <v>1683</v>
      </c>
    </row>
    <row r="3" spans="1:20">
      <c r="B3" s="40"/>
      <c r="C3" s="40"/>
      <c r="E3" s="40"/>
    </row>
    <row r="5" spans="1:20" ht="14.1" customHeight="1">
      <c r="A5" s="2373" t="s">
        <v>1684</v>
      </c>
      <c r="B5" s="2373"/>
      <c r="C5" s="2373"/>
      <c r="D5" s="2373"/>
      <c r="E5" s="2373"/>
      <c r="F5" s="2373"/>
      <c r="G5" s="2373"/>
      <c r="H5" s="2373"/>
      <c r="I5" s="2373"/>
      <c r="J5" s="2373"/>
      <c r="K5" s="2373"/>
      <c r="L5" s="2373"/>
      <c r="M5" s="2373"/>
      <c r="N5" s="2373"/>
      <c r="O5" s="2373"/>
      <c r="P5" s="2373"/>
      <c r="Q5" s="2373"/>
      <c r="R5" s="2373"/>
    </row>
    <row r="6" spans="1:20">
      <c r="A6" s="40"/>
      <c r="B6" s="40"/>
      <c r="C6" s="1028"/>
      <c r="I6" s="1028" t="s">
        <v>1630</v>
      </c>
      <c r="J6" s="274"/>
      <c r="K6" s="1029" t="s">
        <v>4</v>
      </c>
    </row>
    <row r="8" spans="1:20" ht="14.4" thickBot="1">
      <c r="I8" s="1028"/>
      <c r="R8" s="1028" t="s">
        <v>1631</v>
      </c>
    </row>
    <row r="9" spans="1:20" ht="14.4" customHeight="1">
      <c r="A9" s="2374" t="s">
        <v>1010</v>
      </c>
      <c r="B9" s="2380" t="s">
        <v>1632</v>
      </c>
      <c r="C9" s="2423" t="s">
        <v>1685</v>
      </c>
      <c r="D9" s="2385"/>
      <c r="E9" s="2385"/>
      <c r="F9" s="2424"/>
      <c r="G9" s="2423" t="s">
        <v>1686</v>
      </c>
      <c r="H9" s="2385"/>
      <c r="I9" s="2385"/>
      <c r="J9" s="2424"/>
      <c r="K9" s="2423" t="s">
        <v>1687</v>
      </c>
      <c r="L9" s="2385"/>
      <c r="M9" s="2385"/>
      <c r="N9" s="2424"/>
      <c r="O9" s="2401" t="s">
        <v>473</v>
      </c>
      <c r="P9" s="2402"/>
      <c r="Q9" s="2402"/>
      <c r="R9" s="2403"/>
    </row>
    <row r="10" spans="1:20">
      <c r="A10" s="2375"/>
      <c r="B10" s="2422"/>
      <c r="C10" s="2421" t="s">
        <v>1688</v>
      </c>
      <c r="D10" s="2392"/>
      <c r="E10" s="2391" t="s">
        <v>1689</v>
      </c>
      <c r="F10" s="2420"/>
      <c r="G10" s="2421" t="s">
        <v>1688</v>
      </c>
      <c r="H10" s="2392"/>
      <c r="I10" s="2391" t="s">
        <v>1689</v>
      </c>
      <c r="J10" s="2420"/>
      <c r="K10" s="2421" t="s">
        <v>1688</v>
      </c>
      <c r="L10" s="2392"/>
      <c r="M10" s="2391" t="s">
        <v>1689</v>
      </c>
      <c r="N10" s="2420"/>
      <c r="O10" s="2427" t="s">
        <v>1688</v>
      </c>
      <c r="P10" s="2428"/>
      <c r="Q10" s="2425" t="s">
        <v>1689</v>
      </c>
      <c r="R10" s="2426"/>
    </row>
    <row r="11" spans="1:20">
      <c r="A11" s="2376"/>
      <c r="B11" s="2382"/>
      <c r="C11" s="1080" t="s">
        <v>1638</v>
      </c>
      <c r="D11" s="1031" t="s">
        <v>1639</v>
      </c>
      <c r="E11" s="1031" t="s">
        <v>1638</v>
      </c>
      <c r="F11" s="1081" t="s">
        <v>1639</v>
      </c>
      <c r="G11" s="1080" t="s">
        <v>1638</v>
      </c>
      <c r="H11" s="1031" t="s">
        <v>1639</v>
      </c>
      <c r="I11" s="1031" t="s">
        <v>1638</v>
      </c>
      <c r="J11" s="1081" t="s">
        <v>1639</v>
      </c>
      <c r="K11" s="1080" t="s">
        <v>1638</v>
      </c>
      <c r="L11" s="1031" t="s">
        <v>1639</v>
      </c>
      <c r="M11" s="1031" t="s">
        <v>1638</v>
      </c>
      <c r="N11" s="1081" t="s">
        <v>1639</v>
      </c>
      <c r="O11" s="1119" t="s">
        <v>1638</v>
      </c>
      <c r="P11" s="1120" t="s">
        <v>1639</v>
      </c>
      <c r="Q11" s="1120" t="s">
        <v>1638</v>
      </c>
      <c r="R11" s="1121" t="s">
        <v>1639</v>
      </c>
    </row>
    <row r="12" spans="1:20" s="1035" customFormat="1" ht="9.6" customHeight="1">
      <c r="A12" s="1032">
        <v>1</v>
      </c>
      <c r="B12" s="1050">
        <v>2</v>
      </c>
      <c r="C12" s="1032">
        <v>3</v>
      </c>
      <c r="D12" s="1033">
        <v>4</v>
      </c>
      <c r="E12" s="1033">
        <v>5</v>
      </c>
      <c r="F12" s="1051">
        <v>6</v>
      </c>
      <c r="G12" s="1032">
        <v>7</v>
      </c>
      <c r="H12" s="1033">
        <v>8</v>
      </c>
      <c r="I12" s="1033">
        <v>9</v>
      </c>
      <c r="J12" s="1051">
        <v>10</v>
      </c>
      <c r="K12" s="1032">
        <v>11</v>
      </c>
      <c r="L12" s="1033">
        <v>12</v>
      </c>
      <c r="M12" s="1033">
        <v>13</v>
      </c>
      <c r="N12" s="1051">
        <v>14</v>
      </c>
      <c r="O12" s="1122" t="s">
        <v>1690</v>
      </c>
      <c r="P12" s="1123" t="s">
        <v>1691</v>
      </c>
      <c r="Q12" s="1123" t="s">
        <v>1692</v>
      </c>
      <c r="R12" s="1124" t="s">
        <v>1693</v>
      </c>
    </row>
    <row r="13" spans="1:20">
      <c r="A13" s="1036" t="s">
        <v>9</v>
      </c>
      <c r="B13" s="1082" t="s">
        <v>1642</v>
      </c>
      <c r="C13" s="1064"/>
      <c r="D13" s="1038"/>
      <c r="E13" s="1038"/>
      <c r="F13" s="1039"/>
      <c r="G13" s="1064"/>
      <c r="H13" s="1038"/>
      <c r="I13" s="1038"/>
      <c r="J13" s="1039"/>
      <c r="K13" s="1064"/>
      <c r="L13" s="1038"/>
      <c r="M13" s="1038"/>
      <c r="N13" s="1039"/>
      <c r="O13" s="1125">
        <f t="shared" ref="O13:R14" si="0">C13+G13+K13</f>
        <v>0</v>
      </c>
      <c r="P13" s="1105">
        <f t="shared" si="0"/>
        <v>0</v>
      </c>
      <c r="Q13" s="1105">
        <f>E13+I13+M13</f>
        <v>0</v>
      </c>
      <c r="R13" s="1106">
        <f t="shared" si="0"/>
        <v>0</v>
      </c>
    </row>
    <row r="14" spans="1:20" ht="14.4" thickBot="1">
      <c r="A14" s="1036" t="s">
        <v>15</v>
      </c>
      <c r="B14" s="1082" t="s">
        <v>1643</v>
      </c>
      <c r="C14" s="1064"/>
      <c r="D14" s="1038"/>
      <c r="E14" s="1038"/>
      <c r="F14" s="1039"/>
      <c r="G14" s="1064"/>
      <c r="H14" s="1038"/>
      <c r="I14" s="1038"/>
      <c r="J14" s="1039"/>
      <c r="K14" s="1064"/>
      <c r="L14" s="1038"/>
      <c r="M14" s="1038"/>
      <c r="N14" s="1039"/>
      <c r="O14" s="1125">
        <f t="shared" si="0"/>
        <v>0</v>
      </c>
      <c r="P14" s="1105">
        <f t="shared" si="0"/>
        <v>0</v>
      </c>
      <c r="Q14" s="1105">
        <f t="shared" si="0"/>
        <v>0</v>
      </c>
      <c r="R14" s="1106">
        <f t="shared" si="0"/>
        <v>0</v>
      </c>
    </row>
    <row r="15" spans="1:20" ht="14.4" thickBot="1">
      <c r="A15" s="1114" t="s">
        <v>17</v>
      </c>
      <c r="B15" s="1115" t="s">
        <v>473</v>
      </c>
      <c r="C15" s="1116">
        <f t="shared" ref="C15:R15" si="1">SUM(C13:C14)</f>
        <v>0</v>
      </c>
      <c r="D15" s="1117">
        <f t="shared" si="1"/>
        <v>0</v>
      </c>
      <c r="E15" s="1117">
        <f t="shared" si="1"/>
        <v>0</v>
      </c>
      <c r="F15" s="1118">
        <f t="shared" si="1"/>
        <v>0</v>
      </c>
      <c r="G15" s="1116">
        <f t="shared" si="1"/>
        <v>0</v>
      </c>
      <c r="H15" s="1117">
        <f t="shared" si="1"/>
        <v>0</v>
      </c>
      <c r="I15" s="1117">
        <f t="shared" si="1"/>
        <v>0</v>
      </c>
      <c r="J15" s="1118">
        <f t="shared" si="1"/>
        <v>0</v>
      </c>
      <c r="K15" s="1116">
        <f t="shared" si="1"/>
        <v>0</v>
      </c>
      <c r="L15" s="1117">
        <f t="shared" si="1"/>
        <v>0</v>
      </c>
      <c r="M15" s="1117">
        <f t="shared" si="1"/>
        <v>0</v>
      </c>
      <c r="N15" s="1118">
        <f t="shared" si="1"/>
        <v>0</v>
      </c>
      <c r="O15" s="1116">
        <f t="shared" si="1"/>
        <v>0</v>
      </c>
      <c r="P15" s="1117">
        <f t="shared" si="1"/>
        <v>0</v>
      </c>
      <c r="Q15" s="1117">
        <f t="shared" si="1"/>
        <v>0</v>
      </c>
      <c r="R15" s="1118">
        <f t="shared" si="1"/>
        <v>0</v>
      </c>
    </row>
    <row r="16" spans="1:20">
      <c r="A16" s="1043"/>
      <c r="B16" s="1083"/>
      <c r="C16" s="255"/>
      <c r="D16" s="255"/>
      <c r="E16" s="255"/>
      <c r="F16" s="255"/>
      <c r="G16" s="255"/>
      <c r="H16" s="255"/>
      <c r="I16" s="255"/>
      <c r="J16" s="255"/>
      <c r="K16" s="255"/>
      <c r="L16" s="255"/>
      <c r="M16" s="255"/>
      <c r="N16" s="255"/>
      <c r="O16" s="255"/>
      <c r="P16" s="255"/>
      <c r="Q16" s="255"/>
      <c r="R16" s="255"/>
    </row>
    <row r="17" spans="1:14" ht="12.9" hidden="1" customHeight="1">
      <c r="A17" s="398" t="s">
        <v>1646</v>
      </c>
      <c r="E17" s="1073"/>
      <c r="F17" s="1073"/>
      <c r="G17" s="1073"/>
      <c r="H17" s="1073"/>
      <c r="I17" s="1073"/>
      <c r="J17" s="1073"/>
      <c r="K17" s="1073"/>
      <c r="L17" s="1073"/>
      <c r="M17" s="1073"/>
      <c r="N17" s="1073"/>
    </row>
    <row r="18" spans="1:14" ht="13.5" hidden="1" customHeight="1" thickBot="1">
      <c r="A18" s="1040" t="s">
        <v>1578</v>
      </c>
      <c r="B18" s="1040" t="s">
        <v>1647</v>
      </c>
      <c r="C18" s="1040"/>
      <c r="E18" s="1073"/>
      <c r="F18" s="1073"/>
      <c r="G18" s="1073"/>
      <c r="H18" s="1073"/>
      <c r="I18" s="1073"/>
      <c r="J18" s="1073"/>
      <c r="K18" s="1073"/>
      <c r="L18" s="1073"/>
      <c r="M18" s="1073"/>
      <c r="N18" s="1073"/>
    </row>
    <row r="19" spans="1:14" ht="12.9" hidden="1" customHeight="1">
      <c r="A19" s="1043" t="s">
        <v>1642</v>
      </c>
      <c r="B19" s="1042" t="s">
        <v>1648</v>
      </c>
      <c r="C19" s="1084"/>
      <c r="E19" s="1073"/>
      <c r="F19" s="1073"/>
      <c r="G19" s="1073"/>
      <c r="H19" s="1073"/>
      <c r="I19" s="1073"/>
      <c r="J19" s="1073"/>
      <c r="K19" s="1073"/>
      <c r="L19" s="1073"/>
      <c r="M19" s="1073"/>
      <c r="N19" s="1073"/>
    </row>
    <row r="20" spans="1:14" ht="12.9" hidden="1" customHeight="1">
      <c r="A20" s="1043" t="s">
        <v>1643</v>
      </c>
      <c r="B20" s="1044" t="s">
        <v>1649</v>
      </c>
      <c r="J20" s="1073"/>
    </row>
    <row r="21" spans="1:14" ht="13.5" hidden="1" customHeight="1" thickBot="1">
      <c r="A21" s="1045" t="s">
        <v>1644</v>
      </c>
      <c r="B21" s="1046" t="s">
        <v>1650</v>
      </c>
      <c r="C21" s="1085"/>
      <c r="J21" s="1073"/>
    </row>
    <row r="22" spans="1:14" ht="13.5" customHeight="1">
      <c r="J22" s="1073"/>
    </row>
    <row r="23" spans="1:14">
      <c r="A23" s="1893"/>
      <c r="B23" s="1893"/>
      <c r="C23" s="1893"/>
      <c r="E23" s="1893"/>
      <c r="F23" s="1893"/>
      <c r="G23" s="1893"/>
      <c r="K23" s="40"/>
    </row>
    <row r="24" spans="1:14">
      <c r="B24" s="40" t="s">
        <v>908</v>
      </c>
      <c r="F24" s="40" t="s">
        <v>103</v>
      </c>
    </row>
    <row r="25" spans="1:14">
      <c r="B25" s="40"/>
      <c r="F25" s="40"/>
    </row>
  </sheetData>
  <mergeCells count="19">
    <mergeCell ref="A1:D1"/>
    <mergeCell ref="A2:D2"/>
    <mergeCell ref="A5:R5"/>
    <mergeCell ref="A9:A11"/>
    <mergeCell ref="B9:B11"/>
    <mergeCell ref="C9:F9"/>
    <mergeCell ref="G9:J9"/>
    <mergeCell ref="K9:N9"/>
    <mergeCell ref="O9:R9"/>
    <mergeCell ref="C10:D10"/>
    <mergeCell ref="Q10:R10"/>
    <mergeCell ref="K10:L10"/>
    <mergeCell ref="M10:N10"/>
    <mergeCell ref="O10:P10"/>
    <mergeCell ref="A23:C23"/>
    <mergeCell ref="E23:G23"/>
    <mergeCell ref="E10:F10"/>
    <mergeCell ref="G10:H10"/>
    <mergeCell ref="I10:J10"/>
  </mergeCells>
  <dataValidations count="1">
    <dataValidation type="list" allowBlank="1" showInputMessage="1" showErrorMessage="1" sqref="B13:B14" xr:uid="{00000000-0002-0000-3400-000000000000}">
      <formula1>$A$19:$A$21</formula1>
    </dataValidation>
  </dataValidations>
  <printOptions horizontalCentered="1"/>
  <pageMargins left="0.19685039370078741" right="0.23622047244094491" top="0.98425196850393704" bottom="0.98425196850393704" header="0.51181102362204722" footer="0.51181102362204722"/>
  <pageSetup paperSize="9" scale="95" orientation="landscape" horizontalDpi="300" verticalDpi="300"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P25"/>
  <sheetViews>
    <sheetView zoomScaleNormal="100" workbookViewId="0">
      <selection activeCell="H6" sqref="H6"/>
    </sheetView>
  </sheetViews>
  <sheetFormatPr defaultColWidth="9.109375" defaultRowHeight="13.8"/>
  <cols>
    <col min="1" max="1" width="6.109375" style="398" customWidth="1"/>
    <col min="2" max="2" width="20.109375" style="398" customWidth="1"/>
    <col min="3" max="3" width="7.6640625" style="398" customWidth="1"/>
    <col min="4" max="4" width="9.6640625" style="398" customWidth="1"/>
    <col min="5" max="5" width="7.6640625" style="398" customWidth="1"/>
    <col min="6" max="6" width="10.44140625" style="398" customWidth="1"/>
    <col min="7" max="7" width="7.6640625" style="398" customWidth="1"/>
    <col min="8" max="8" width="9.6640625" style="398" customWidth="1"/>
    <col min="9" max="9" width="7.6640625" style="398" customWidth="1"/>
    <col min="10" max="10" width="9.6640625" style="398" customWidth="1"/>
    <col min="11" max="11" width="7.6640625" style="398" customWidth="1"/>
    <col min="12" max="12" width="9.6640625" style="398" customWidth="1"/>
    <col min="13" max="13" width="7.6640625" style="398" customWidth="1"/>
    <col min="14" max="14" width="9.6640625" style="398" customWidth="1"/>
    <col min="15" max="15" width="7.6640625" style="398" customWidth="1"/>
    <col min="16" max="16" width="9.6640625" style="398" customWidth="1"/>
    <col min="17" max="16384" width="9.109375" style="398"/>
  </cols>
  <sheetData>
    <row r="1" spans="1:16">
      <c r="A1" s="2429"/>
      <c r="B1" s="2429"/>
      <c r="C1" s="2429"/>
      <c r="D1" s="2429"/>
      <c r="F1" s="1086"/>
      <c r="P1" s="1710"/>
    </row>
    <row r="2" spans="1:16">
      <c r="A2" s="2372" t="s">
        <v>408</v>
      </c>
      <c r="B2" s="2372"/>
      <c r="C2" s="2372"/>
      <c r="D2" s="2372"/>
      <c r="F2" s="1025" t="s">
        <v>409</v>
      </c>
      <c r="N2" s="1026" t="s">
        <v>1694</v>
      </c>
    </row>
    <row r="3" spans="1:16">
      <c r="B3" s="40"/>
      <c r="C3" s="40"/>
      <c r="E3" s="40"/>
    </row>
    <row r="5" spans="1:16" ht="14.1" customHeight="1">
      <c r="A5" s="2373" t="s">
        <v>1695</v>
      </c>
      <c r="B5" s="2373"/>
      <c r="C5" s="2373"/>
      <c r="D5" s="2373"/>
      <c r="E5" s="2373"/>
      <c r="F5" s="2373"/>
      <c r="G5" s="2373"/>
      <c r="H5" s="2373"/>
      <c r="I5" s="2373"/>
      <c r="J5" s="2373"/>
      <c r="K5" s="2373"/>
      <c r="L5" s="2373"/>
      <c r="M5" s="2373"/>
      <c r="N5" s="2373"/>
      <c r="O5" s="1074"/>
      <c r="P5" s="1074"/>
    </row>
    <row r="6" spans="1:16">
      <c r="A6" s="1027"/>
      <c r="B6" s="1027"/>
      <c r="C6" s="1028"/>
      <c r="G6" s="1028" t="s">
        <v>1630</v>
      </c>
      <c r="H6" s="274"/>
      <c r="I6" s="1029" t="s">
        <v>4</v>
      </c>
    </row>
    <row r="8" spans="1:16" ht="14.4" thickBot="1">
      <c r="I8" s="1028"/>
      <c r="N8" s="1028" t="s">
        <v>1631</v>
      </c>
    </row>
    <row r="9" spans="1:16" ht="14.4" customHeight="1">
      <c r="A9" s="2374" t="s">
        <v>1010</v>
      </c>
      <c r="B9" s="2380" t="s">
        <v>1632</v>
      </c>
      <c r="C9" s="2423" t="s">
        <v>1685</v>
      </c>
      <c r="D9" s="2385"/>
      <c r="E9" s="2385"/>
      <c r="F9" s="2424"/>
      <c r="G9" s="2423" t="s">
        <v>1687</v>
      </c>
      <c r="H9" s="2385"/>
      <c r="I9" s="2385"/>
      <c r="J9" s="2424"/>
      <c r="K9" s="2402" t="s">
        <v>473</v>
      </c>
      <c r="L9" s="2402"/>
      <c r="M9" s="2402"/>
      <c r="N9" s="2403"/>
    </row>
    <row r="10" spans="1:16">
      <c r="A10" s="2375"/>
      <c r="B10" s="2422"/>
      <c r="C10" s="2421" t="s">
        <v>1696</v>
      </c>
      <c r="D10" s="2392"/>
      <c r="E10" s="2391" t="s">
        <v>1697</v>
      </c>
      <c r="F10" s="2420"/>
      <c r="G10" s="2421" t="s">
        <v>1696</v>
      </c>
      <c r="H10" s="2392"/>
      <c r="I10" s="2391" t="s">
        <v>1697</v>
      </c>
      <c r="J10" s="2420"/>
      <c r="K10" s="2430" t="s">
        <v>1696</v>
      </c>
      <c r="L10" s="2428"/>
      <c r="M10" s="2425" t="s">
        <v>1697</v>
      </c>
      <c r="N10" s="2426"/>
    </row>
    <row r="11" spans="1:16">
      <c r="A11" s="2376"/>
      <c r="B11" s="2382"/>
      <c r="C11" s="1080" t="s">
        <v>1638</v>
      </c>
      <c r="D11" s="1031" t="s">
        <v>1639</v>
      </c>
      <c r="E11" s="1031" t="s">
        <v>1638</v>
      </c>
      <c r="F11" s="1081" t="s">
        <v>1639</v>
      </c>
      <c r="G11" s="1080" t="s">
        <v>1638</v>
      </c>
      <c r="H11" s="1031" t="s">
        <v>1639</v>
      </c>
      <c r="I11" s="1031" t="s">
        <v>1638</v>
      </c>
      <c r="J11" s="1081" t="s">
        <v>1639</v>
      </c>
      <c r="K11" s="1126" t="s">
        <v>1638</v>
      </c>
      <c r="L11" s="1120" t="s">
        <v>1639</v>
      </c>
      <c r="M11" s="1120" t="s">
        <v>1638</v>
      </c>
      <c r="N11" s="1121" t="s">
        <v>1639</v>
      </c>
    </row>
    <row r="12" spans="1:16" s="1035" customFormat="1" ht="9.6" customHeight="1">
      <c r="A12" s="1032">
        <v>1</v>
      </c>
      <c r="B12" s="1050">
        <v>2</v>
      </c>
      <c r="C12" s="1032">
        <v>3</v>
      </c>
      <c r="D12" s="1033">
        <v>4</v>
      </c>
      <c r="E12" s="1033">
        <v>5</v>
      </c>
      <c r="F12" s="1051">
        <v>6</v>
      </c>
      <c r="G12" s="1032">
        <v>7</v>
      </c>
      <c r="H12" s="1033">
        <v>8</v>
      </c>
      <c r="I12" s="1033">
        <v>9</v>
      </c>
      <c r="J12" s="1051">
        <v>10</v>
      </c>
      <c r="K12" s="1127" t="s">
        <v>1698</v>
      </c>
      <c r="L12" s="1123" t="s">
        <v>1699</v>
      </c>
      <c r="M12" s="1123" t="s">
        <v>1700</v>
      </c>
      <c r="N12" s="1124" t="s">
        <v>1701</v>
      </c>
      <c r="O12" s="1034"/>
      <c r="P12" s="1034"/>
    </row>
    <row r="13" spans="1:16">
      <c r="A13" s="1036" t="s">
        <v>9</v>
      </c>
      <c r="B13" s="1082" t="s">
        <v>1642</v>
      </c>
      <c r="C13" s="1064"/>
      <c r="D13" s="1038"/>
      <c r="E13" s="1038"/>
      <c r="F13" s="1039"/>
      <c r="G13" s="1064"/>
      <c r="H13" s="1038"/>
      <c r="I13" s="1038"/>
      <c r="J13" s="1039"/>
      <c r="K13" s="1128">
        <f>C13+G13</f>
        <v>0</v>
      </c>
      <c r="L13" s="1105">
        <f>D13+H13</f>
        <v>0</v>
      </c>
      <c r="M13" s="1105">
        <f>E13+I13</f>
        <v>0</v>
      </c>
      <c r="N13" s="1106">
        <f>F13+J13</f>
        <v>0</v>
      </c>
    </row>
    <row r="14" spans="1:16" ht="14.4" thickBot="1">
      <c r="A14" s="1036" t="s">
        <v>15</v>
      </c>
      <c r="B14" s="1082" t="s">
        <v>1643</v>
      </c>
      <c r="C14" s="1064"/>
      <c r="D14" s="1038"/>
      <c r="E14" s="1038"/>
      <c r="F14" s="1039"/>
      <c r="G14" s="1064"/>
      <c r="H14" s="1038"/>
      <c r="I14" s="1038"/>
      <c r="J14" s="1039"/>
      <c r="K14" s="1128">
        <f t="shared" ref="K14:N14" si="0">C14+G14</f>
        <v>0</v>
      </c>
      <c r="L14" s="1105">
        <f t="shared" si="0"/>
        <v>0</v>
      </c>
      <c r="M14" s="1105">
        <f t="shared" si="0"/>
        <v>0</v>
      </c>
      <c r="N14" s="1106">
        <f t="shared" si="0"/>
        <v>0</v>
      </c>
    </row>
    <row r="15" spans="1:16" ht="14.4" thickBot="1">
      <c r="A15" s="1114" t="s">
        <v>17</v>
      </c>
      <c r="B15" s="1115" t="s">
        <v>473</v>
      </c>
      <c r="C15" s="1116">
        <f t="shared" ref="C15:N15" si="1">SUM(C13:C14)</f>
        <v>0</v>
      </c>
      <c r="D15" s="1117">
        <f t="shared" si="1"/>
        <v>0</v>
      </c>
      <c r="E15" s="1117">
        <f t="shared" si="1"/>
        <v>0</v>
      </c>
      <c r="F15" s="1118">
        <f t="shared" si="1"/>
        <v>0</v>
      </c>
      <c r="G15" s="1116">
        <f t="shared" si="1"/>
        <v>0</v>
      </c>
      <c r="H15" s="1117">
        <f t="shared" si="1"/>
        <v>0</v>
      </c>
      <c r="I15" s="1117">
        <f t="shared" si="1"/>
        <v>0</v>
      </c>
      <c r="J15" s="1118">
        <f t="shared" si="1"/>
        <v>0</v>
      </c>
      <c r="K15" s="1129">
        <f t="shared" si="1"/>
        <v>0</v>
      </c>
      <c r="L15" s="1117">
        <f t="shared" si="1"/>
        <v>0</v>
      </c>
      <c r="M15" s="1117">
        <f t="shared" si="1"/>
        <v>0</v>
      </c>
      <c r="N15" s="1118">
        <f t="shared" si="1"/>
        <v>0</v>
      </c>
    </row>
    <row r="16" spans="1:16">
      <c r="A16" s="1043"/>
      <c r="B16" s="1083"/>
      <c r="C16" s="255"/>
      <c r="D16" s="255"/>
      <c r="E16" s="255"/>
      <c r="F16" s="255"/>
      <c r="G16" s="255"/>
      <c r="H16" s="255"/>
      <c r="I16" s="255"/>
      <c r="J16" s="255"/>
      <c r="K16" s="255"/>
      <c r="L16" s="255"/>
      <c r="M16" s="255"/>
      <c r="N16" s="255"/>
    </row>
    <row r="17" spans="1:11" hidden="1">
      <c r="A17" s="398" t="s">
        <v>1646</v>
      </c>
      <c r="D17" s="1073"/>
      <c r="E17" s="1073"/>
      <c r="F17" s="1073"/>
      <c r="G17" s="1073"/>
      <c r="H17" s="1073"/>
      <c r="I17" s="1073"/>
    </row>
    <row r="18" spans="1:11" ht="14.4" hidden="1" thickBot="1">
      <c r="A18" s="1040" t="s">
        <v>1578</v>
      </c>
      <c r="B18" s="1040" t="s">
        <v>1647</v>
      </c>
      <c r="C18" s="1073"/>
      <c r="D18" s="1073"/>
      <c r="E18" s="1073"/>
      <c r="F18" s="1073"/>
      <c r="G18" s="1073"/>
      <c r="H18" s="1073"/>
      <c r="I18" s="1073"/>
    </row>
    <row r="19" spans="1:11" hidden="1">
      <c r="A19" s="1043" t="s">
        <v>1642</v>
      </c>
      <c r="B19" s="1042" t="s">
        <v>1648</v>
      </c>
      <c r="C19" s="1073"/>
      <c r="D19" s="1073"/>
      <c r="E19" s="1073"/>
      <c r="F19" s="1073"/>
      <c r="G19" s="1073"/>
      <c r="H19" s="1073"/>
      <c r="I19" s="1073"/>
    </row>
    <row r="20" spans="1:11" hidden="1">
      <c r="A20" s="1043" t="s">
        <v>1643</v>
      </c>
      <c r="B20" s="1044" t="s">
        <v>1649</v>
      </c>
    </row>
    <row r="21" spans="1:11" ht="14.4" hidden="1" thickBot="1">
      <c r="A21" s="1045" t="s">
        <v>1644</v>
      </c>
      <c r="B21" s="1046" t="s">
        <v>1650</v>
      </c>
      <c r="J21" s="1073"/>
    </row>
    <row r="22" spans="1:11">
      <c r="C22" s="1087"/>
      <c r="J22" s="1073"/>
    </row>
    <row r="23" spans="1:11">
      <c r="A23" s="1893"/>
      <c r="B23" s="1893"/>
      <c r="C23" s="1893"/>
      <c r="E23" s="1893"/>
      <c r="F23" s="1893"/>
      <c r="G23" s="1893"/>
      <c r="K23" s="40"/>
    </row>
    <row r="24" spans="1:11">
      <c r="B24" s="40" t="s">
        <v>908</v>
      </c>
      <c r="F24" s="40" t="s">
        <v>103</v>
      </c>
    </row>
    <row r="25" spans="1:11">
      <c r="B25" s="40"/>
      <c r="F25" s="40"/>
    </row>
  </sheetData>
  <mergeCells count="16">
    <mergeCell ref="A23:C23"/>
    <mergeCell ref="E23:G23"/>
    <mergeCell ref="A1:D1"/>
    <mergeCell ref="A2:D2"/>
    <mergeCell ref="A5:N5"/>
    <mergeCell ref="A9:A11"/>
    <mergeCell ref="B9:B11"/>
    <mergeCell ref="C9:F9"/>
    <mergeCell ref="G9:J9"/>
    <mergeCell ref="K9:N9"/>
    <mergeCell ref="C10:D10"/>
    <mergeCell ref="E10:F10"/>
    <mergeCell ref="G10:H10"/>
    <mergeCell ref="I10:J10"/>
    <mergeCell ref="K10:L10"/>
    <mergeCell ref="M10:N10"/>
  </mergeCells>
  <dataValidations count="1">
    <dataValidation type="list" allowBlank="1" showInputMessage="1" showErrorMessage="1" sqref="B13:B14" xr:uid="{00000000-0002-0000-3500-000000000000}">
      <formula1>$A$19:$A$21</formula1>
    </dataValidation>
  </dataValidations>
  <printOptions horizontalCentered="1"/>
  <pageMargins left="0.19685039370078741" right="0.23622047244094491" top="0.98425196850393704" bottom="0.98425196850393704" header="0.51181102362204722" footer="0.51181102362204722"/>
  <pageSetup paperSize="9" scale="97" orientation="landscape" horizontalDpi="300" verticalDpi="300" r:id="rId1"/>
  <headerFooter alignWithMargins="0"/>
  <ignoredErrors>
    <ignoredError sqref="K13:N15" unlockedFormula="1"/>
  </ignoredError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R22"/>
  <sheetViews>
    <sheetView zoomScaleNormal="100" workbookViewId="0">
      <selection activeCell="F6" sqref="F6"/>
    </sheetView>
  </sheetViews>
  <sheetFormatPr defaultColWidth="9.109375" defaultRowHeight="13.8"/>
  <cols>
    <col min="1" max="1" width="6.109375" style="398" customWidth="1"/>
    <col min="2" max="2" width="29.6640625" style="398" customWidth="1"/>
    <col min="3" max="3" width="16.109375" style="398" customWidth="1"/>
    <col min="4" max="4" width="15.33203125" style="398" customWidth="1"/>
    <col min="5" max="5" width="7.6640625" style="398" customWidth="1"/>
    <col min="6" max="6" width="10.44140625" style="398" customWidth="1"/>
    <col min="7" max="7" width="7.6640625" style="398" customWidth="1"/>
    <col min="8" max="8" width="9.6640625" style="398" customWidth="1"/>
    <col min="9" max="9" width="7.6640625" style="398" customWidth="1"/>
    <col min="10" max="10" width="9.6640625" style="398" customWidth="1"/>
    <col min="11" max="11" width="7.6640625" style="398" customWidth="1"/>
    <col min="12" max="12" width="9.6640625" style="398" customWidth="1"/>
    <col min="13" max="13" width="7.6640625" style="398" customWidth="1"/>
    <col min="14" max="14" width="9.6640625" style="398" customWidth="1"/>
    <col min="15" max="15" width="7.6640625" style="398" customWidth="1"/>
    <col min="16" max="16" width="9.6640625" style="398" customWidth="1"/>
    <col min="17" max="16384" width="9.109375" style="398"/>
  </cols>
  <sheetData>
    <row r="1" spans="1:18">
      <c r="A1" s="2429"/>
      <c r="B1" s="2429"/>
      <c r="C1" s="2429"/>
      <c r="D1" s="2429"/>
      <c r="F1" s="1086"/>
      <c r="R1" s="1710"/>
    </row>
    <row r="2" spans="1:18">
      <c r="A2" s="2372" t="s">
        <v>408</v>
      </c>
      <c r="B2" s="2372"/>
      <c r="C2" s="2372"/>
      <c r="D2" s="2372"/>
      <c r="F2" s="1025" t="s">
        <v>409</v>
      </c>
      <c r="P2" s="1026" t="s">
        <v>1702</v>
      </c>
    </row>
    <row r="3" spans="1:18">
      <c r="B3" s="40"/>
      <c r="C3" s="40"/>
      <c r="E3" s="40"/>
    </row>
    <row r="5" spans="1:18" ht="14.1" customHeight="1">
      <c r="A5" s="2373" t="s">
        <v>1703</v>
      </c>
      <c r="B5" s="2373"/>
      <c r="C5" s="2373"/>
      <c r="D5" s="2373"/>
      <c r="E5" s="2373"/>
      <c r="F5" s="2373"/>
      <c r="G5" s="2373"/>
      <c r="H5" s="2373"/>
      <c r="I5" s="2373"/>
      <c r="J5" s="2373"/>
      <c r="K5" s="2373"/>
      <c r="L5" s="2373"/>
      <c r="M5" s="2373"/>
      <c r="N5" s="2373"/>
      <c r="O5" s="2373"/>
      <c r="P5" s="2373"/>
    </row>
    <row r="6" spans="1:18">
      <c r="A6" s="1027"/>
      <c r="B6" s="1027"/>
      <c r="C6" s="1028"/>
      <c r="E6" s="1028" t="s">
        <v>1630</v>
      </c>
      <c r="F6" s="274"/>
      <c r="G6" s="1029" t="s">
        <v>4</v>
      </c>
    </row>
    <row r="8" spans="1:18" ht="14.4" thickBot="1">
      <c r="I8" s="1028"/>
      <c r="P8" s="1028" t="s">
        <v>1631</v>
      </c>
    </row>
    <row r="9" spans="1:18" ht="14.4" customHeight="1">
      <c r="A9" s="2439" t="s">
        <v>1010</v>
      </c>
      <c r="B9" s="2442" t="s">
        <v>1704</v>
      </c>
      <c r="C9" s="2442" t="s">
        <v>1705</v>
      </c>
      <c r="D9" s="2442" t="s">
        <v>1706</v>
      </c>
      <c r="E9" s="2445" t="s">
        <v>1685</v>
      </c>
      <c r="F9" s="2446"/>
      <c r="G9" s="2446"/>
      <c r="H9" s="2447"/>
      <c r="I9" s="2445" t="s">
        <v>1687</v>
      </c>
      <c r="J9" s="2446"/>
      <c r="K9" s="2446"/>
      <c r="L9" s="2447"/>
      <c r="M9" s="2448" t="s">
        <v>473</v>
      </c>
      <c r="N9" s="2449"/>
      <c r="O9" s="2449"/>
      <c r="P9" s="2450"/>
    </row>
    <row r="10" spans="1:18">
      <c r="A10" s="2440"/>
      <c r="B10" s="2443"/>
      <c r="C10" s="2443"/>
      <c r="D10" s="2443"/>
      <c r="E10" s="2431" t="s">
        <v>1696</v>
      </c>
      <c r="F10" s="2432"/>
      <c r="G10" s="2433" t="s">
        <v>1697</v>
      </c>
      <c r="H10" s="2434"/>
      <c r="I10" s="2431" t="s">
        <v>1696</v>
      </c>
      <c r="J10" s="2432"/>
      <c r="K10" s="2433" t="s">
        <v>1697</v>
      </c>
      <c r="L10" s="2434"/>
      <c r="M10" s="2435" t="s">
        <v>1696</v>
      </c>
      <c r="N10" s="2436"/>
      <c r="O10" s="2437" t="s">
        <v>1697</v>
      </c>
      <c r="P10" s="2438"/>
    </row>
    <row r="11" spans="1:18">
      <c r="A11" s="2441"/>
      <c r="B11" s="2444"/>
      <c r="C11" s="2444"/>
      <c r="D11" s="2444"/>
      <c r="E11" s="1088" t="s">
        <v>1638</v>
      </c>
      <c r="F11" s="1089" t="s">
        <v>1639</v>
      </c>
      <c r="G11" s="1089" t="s">
        <v>1638</v>
      </c>
      <c r="H11" s="1090" t="s">
        <v>1639</v>
      </c>
      <c r="I11" s="1088" t="s">
        <v>1638</v>
      </c>
      <c r="J11" s="1089" t="s">
        <v>1639</v>
      </c>
      <c r="K11" s="1089" t="s">
        <v>1638</v>
      </c>
      <c r="L11" s="1090" t="s">
        <v>1639</v>
      </c>
      <c r="M11" s="1130" t="s">
        <v>1638</v>
      </c>
      <c r="N11" s="1131" t="s">
        <v>1639</v>
      </c>
      <c r="O11" s="1131" t="s">
        <v>1638</v>
      </c>
      <c r="P11" s="1132" t="s">
        <v>1639</v>
      </c>
    </row>
    <row r="12" spans="1:18" s="1035" customFormat="1" ht="9.6" customHeight="1">
      <c r="A12" s="1091">
        <v>1</v>
      </c>
      <c r="B12" s="1092">
        <v>2</v>
      </c>
      <c r="C12" s="1092">
        <v>3</v>
      </c>
      <c r="D12" s="1092">
        <v>4</v>
      </c>
      <c r="E12" s="1091">
        <v>5</v>
      </c>
      <c r="F12" s="1092">
        <v>6</v>
      </c>
      <c r="G12" s="1092">
        <v>7</v>
      </c>
      <c r="H12" s="1093">
        <v>8</v>
      </c>
      <c r="I12" s="1091">
        <v>9</v>
      </c>
      <c r="J12" s="1092">
        <v>10</v>
      </c>
      <c r="K12" s="1092">
        <v>11</v>
      </c>
      <c r="L12" s="1093">
        <v>12</v>
      </c>
      <c r="M12" s="1133" t="s">
        <v>1700</v>
      </c>
      <c r="N12" s="1134" t="s">
        <v>1701</v>
      </c>
      <c r="O12" s="1134" t="s">
        <v>1707</v>
      </c>
      <c r="P12" s="1135" t="s">
        <v>1708</v>
      </c>
    </row>
    <row r="13" spans="1:18">
      <c r="A13" s="1094" t="s">
        <v>9</v>
      </c>
      <c r="B13" s="1095"/>
      <c r="C13" s="1095"/>
      <c r="D13" s="1096"/>
      <c r="E13" s="1064"/>
      <c r="F13" s="1038"/>
      <c r="G13" s="1038"/>
      <c r="H13" s="1039"/>
      <c r="I13" s="1064"/>
      <c r="J13" s="1038"/>
      <c r="K13" s="1038"/>
      <c r="L13" s="1039"/>
      <c r="M13" s="1125">
        <f>E13+I13</f>
        <v>0</v>
      </c>
      <c r="N13" s="1105">
        <f>F13+J13</f>
        <v>0</v>
      </c>
      <c r="O13" s="1105">
        <f>G13+K13</f>
        <v>0</v>
      </c>
      <c r="P13" s="1106">
        <f>H13+L13</f>
        <v>0</v>
      </c>
    </row>
    <row r="14" spans="1:18">
      <c r="A14" s="1094" t="s">
        <v>15</v>
      </c>
      <c r="B14" s="1095"/>
      <c r="C14" s="1095"/>
      <c r="D14" s="1097"/>
      <c r="E14" s="1064"/>
      <c r="F14" s="1038"/>
      <c r="G14" s="1038"/>
      <c r="H14" s="1039"/>
      <c r="I14" s="1064"/>
      <c r="J14" s="1038"/>
      <c r="K14" s="1038"/>
      <c r="L14" s="1039"/>
      <c r="M14" s="1125">
        <f t="shared" ref="M14:P17" si="0">E14+I14</f>
        <v>0</v>
      </c>
      <c r="N14" s="1105">
        <f t="shared" si="0"/>
        <v>0</v>
      </c>
      <c r="O14" s="1105">
        <f t="shared" si="0"/>
        <v>0</v>
      </c>
      <c r="P14" s="1106">
        <f t="shared" si="0"/>
        <v>0</v>
      </c>
    </row>
    <row r="15" spans="1:18">
      <c r="A15" s="1098" t="s">
        <v>17</v>
      </c>
      <c r="B15" s="1099"/>
      <c r="C15" s="1099"/>
      <c r="D15" s="1100"/>
      <c r="E15" s="1064"/>
      <c r="F15" s="1038"/>
      <c r="G15" s="1038"/>
      <c r="H15" s="1039"/>
      <c r="I15" s="1064"/>
      <c r="J15" s="1038"/>
      <c r="K15" s="1038"/>
      <c r="L15" s="1039"/>
      <c r="M15" s="1125">
        <f t="shared" si="0"/>
        <v>0</v>
      </c>
      <c r="N15" s="1105">
        <f t="shared" si="0"/>
        <v>0</v>
      </c>
      <c r="O15" s="1105">
        <f t="shared" si="0"/>
        <v>0</v>
      </c>
      <c r="P15" s="1106">
        <f t="shared" si="0"/>
        <v>0</v>
      </c>
    </row>
    <row r="16" spans="1:18">
      <c r="A16" s="1098" t="s">
        <v>19</v>
      </c>
      <c r="B16" s="1099"/>
      <c r="C16" s="1099"/>
      <c r="D16" s="1100"/>
      <c r="E16" s="1064"/>
      <c r="F16" s="1038"/>
      <c r="G16" s="1038"/>
      <c r="H16" s="1039"/>
      <c r="I16" s="1064"/>
      <c r="J16" s="1038"/>
      <c r="K16" s="1038"/>
      <c r="L16" s="1039"/>
      <c r="M16" s="1125">
        <f t="shared" si="0"/>
        <v>0</v>
      </c>
      <c r="N16" s="1105">
        <f t="shared" si="0"/>
        <v>0</v>
      </c>
      <c r="O16" s="1105">
        <f t="shared" si="0"/>
        <v>0</v>
      </c>
      <c r="P16" s="1106">
        <f t="shared" si="0"/>
        <v>0</v>
      </c>
    </row>
    <row r="17" spans="1:16">
      <c r="A17" s="1094" t="s">
        <v>651</v>
      </c>
      <c r="B17" s="1101"/>
      <c r="C17" s="1101"/>
      <c r="D17" s="1097"/>
      <c r="E17" s="1064"/>
      <c r="F17" s="1038"/>
      <c r="G17" s="1038"/>
      <c r="H17" s="1039"/>
      <c r="I17" s="1064"/>
      <c r="J17" s="1038"/>
      <c r="K17" s="1038"/>
      <c r="L17" s="1039"/>
      <c r="M17" s="1125">
        <f t="shared" si="0"/>
        <v>0</v>
      </c>
      <c r="N17" s="1105">
        <f t="shared" si="0"/>
        <v>0</v>
      </c>
      <c r="O17" s="1105">
        <f t="shared" si="0"/>
        <v>0</v>
      </c>
      <c r="P17" s="1106">
        <f t="shared" si="0"/>
        <v>0</v>
      </c>
    </row>
    <row r="18" spans="1:16">
      <c r="J18" s="1073"/>
    </row>
    <row r="19" spans="1:16">
      <c r="J19" s="1073"/>
    </row>
    <row r="20" spans="1:16">
      <c r="A20" s="1028"/>
      <c r="B20" s="259"/>
      <c r="E20" s="1893"/>
      <c r="F20" s="1893"/>
      <c r="G20" s="1893"/>
    </row>
    <row r="21" spans="1:16">
      <c r="B21" s="40" t="s">
        <v>908</v>
      </c>
      <c r="F21" s="40" t="s">
        <v>103</v>
      </c>
    </row>
    <row r="22" spans="1:16">
      <c r="B22" s="40"/>
      <c r="F22" s="40"/>
    </row>
  </sheetData>
  <mergeCells count="17">
    <mergeCell ref="M10:N10"/>
    <mergeCell ref="O10:P10"/>
    <mergeCell ref="A1:D1"/>
    <mergeCell ref="A2:D2"/>
    <mergeCell ref="A5:P5"/>
    <mergeCell ref="A9:A11"/>
    <mergeCell ref="B9:B11"/>
    <mergeCell ref="C9:C11"/>
    <mergeCell ref="D9:D11"/>
    <mergeCell ref="E9:H9"/>
    <mergeCell ref="I9:L9"/>
    <mergeCell ref="M9:P9"/>
    <mergeCell ref="E20:G20"/>
    <mergeCell ref="E10:F10"/>
    <mergeCell ref="G10:H10"/>
    <mergeCell ref="I10:J10"/>
    <mergeCell ref="K10:L10"/>
  </mergeCells>
  <printOptions horizontalCentered="1"/>
  <pageMargins left="0.19685039370078741" right="0.23622047244094491" top="0.98425196850393704" bottom="0.98425196850393704" header="0.51181102362204722" footer="0.51181102362204722"/>
  <pageSetup paperSize="9" scale="92" orientation="landscape" horizontalDpi="300" verticalDpi="300" r:id="rId1"/>
  <headerFooter alignWithMargins="0"/>
  <ignoredErrors>
    <ignoredError sqref="M13:M17 N13:N17 O13:O17 P13:P17" unlockedFormula="1"/>
  </ignoredError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25"/>
  <sheetViews>
    <sheetView showZeros="0" zoomScale="90" zoomScaleNormal="90" workbookViewId="0">
      <selection activeCell="F6" sqref="F6"/>
    </sheetView>
  </sheetViews>
  <sheetFormatPr defaultRowHeight="13.2"/>
  <cols>
    <col min="1" max="1" width="4.44140625" style="308" customWidth="1"/>
    <col min="2" max="2" width="49.6640625" style="308" customWidth="1"/>
    <col min="3" max="8" width="14.6640625" style="308" customWidth="1"/>
    <col min="9" max="9" width="16" style="308" customWidth="1"/>
    <col min="10" max="10" width="14.6640625" style="308" customWidth="1"/>
    <col min="11" max="11" width="16.33203125" style="308" customWidth="1"/>
    <col min="12" max="256" width="9.109375" style="308"/>
    <col min="257" max="257" width="4.44140625" style="308" customWidth="1"/>
    <col min="258" max="258" width="49.6640625" style="308" customWidth="1"/>
    <col min="259" max="264" width="14.6640625" style="308" customWidth="1"/>
    <col min="265" max="265" width="16" style="308" customWidth="1"/>
    <col min="266" max="266" width="14.6640625" style="308" customWidth="1"/>
    <col min="267" max="267" width="16.33203125" style="308" customWidth="1"/>
    <col min="268" max="512" width="9.109375" style="308"/>
    <col min="513" max="513" width="4.44140625" style="308" customWidth="1"/>
    <col min="514" max="514" width="49.6640625" style="308" customWidth="1"/>
    <col min="515" max="520" width="14.6640625" style="308" customWidth="1"/>
    <col min="521" max="521" width="16" style="308" customWidth="1"/>
    <col min="522" max="522" width="14.6640625" style="308" customWidth="1"/>
    <col min="523" max="523" width="16.33203125" style="308" customWidth="1"/>
    <col min="524" max="768" width="9.109375" style="308"/>
    <col min="769" max="769" width="4.44140625" style="308" customWidth="1"/>
    <col min="770" max="770" width="49.6640625" style="308" customWidth="1"/>
    <col min="771" max="776" width="14.6640625" style="308" customWidth="1"/>
    <col min="777" max="777" width="16" style="308" customWidth="1"/>
    <col min="778" max="778" width="14.6640625" style="308" customWidth="1"/>
    <col min="779" max="779" width="16.33203125" style="308" customWidth="1"/>
    <col min="780" max="1024" width="9.109375" style="308"/>
    <col min="1025" max="1025" width="4.44140625" style="308" customWidth="1"/>
    <col min="1026" max="1026" width="49.6640625" style="308" customWidth="1"/>
    <col min="1027" max="1032" width="14.6640625" style="308" customWidth="1"/>
    <col min="1033" max="1033" width="16" style="308" customWidth="1"/>
    <col min="1034" max="1034" width="14.6640625" style="308" customWidth="1"/>
    <col min="1035" max="1035" width="16.33203125" style="308" customWidth="1"/>
    <col min="1036" max="1280" width="9.109375" style="308"/>
    <col min="1281" max="1281" width="4.44140625" style="308" customWidth="1"/>
    <col min="1282" max="1282" width="49.6640625" style="308" customWidth="1"/>
    <col min="1283" max="1288" width="14.6640625" style="308" customWidth="1"/>
    <col min="1289" max="1289" width="16" style="308" customWidth="1"/>
    <col min="1290" max="1290" width="14.6640625" style="308" customWidth="1"/>
    <col min="1291" max="1291" width="16.33203125" style="308" customWidth="1"/>
    <col min="1292" max="1536" width="9.109375" style="308"/>
    <col min="1537" max="1537" width="4.44140625" style="308" customWidth="1"/>
    <col min="1538" max="1538" width="49.6640625" style="308" customWidth="1"/>
    <col min="1539" max="1544" width="14.6640625" style="308" customWidth="1"/>
    <col min="1545" max="1545" width="16" style="308" customWidth="1"/>
    <col min="1546" max="1546" width="14.6640625" style="308" customWidth="1"/>
    <col min="1547" max="1547" width="16.33203125" style="308" customWidth="1"/>
    <col min="1548" max="1792" width="9.109375" style="308"/>
    <col min="1793" max="1793" width="4.44140625" style="308" customWidth="1"/>
    <col min="1794" max="1794" width="49.6640625" style="308" customWidth="1"/>
    <col min="1795" max="1800" width="14.6640625" style="308" customWidth="1"/>
    <col min="1801" max="1801" width="16" style="308" customWidth="1"/>
    <col min="1802" max="1802" width="14.6640625" style="308" customWidth="1"/>
    <col min="1803" max="1803" width="16.33203125" style="308" customWidth="1"/>
    <col min="1804" max="2048" width="9.109375" style="308"/>
    <col min="2049" max="2049" width="4.44140625" style="308" customWidth="1"/>
    <col min="2050" max="2050" width="49.6640625" style="308" customWidth="1"/>
    <col min="2051" max="2056" width="14.6640625" style="308" customWidth="1"/>
    <col min="2057" max="2057" width="16" style="308" customWidth="1"/>
    <col min="2058" max="2058" width="14.6640625" style="308" customWidth="1"/>
    <col min="2059" max="2059" width="16.33203125" style="308" customWidth="1"/>
    <col min="2060" max="2304" width="9.109375" style="308"/>
    <col min="2305" max="2305" width="4.44140625" style="308" customWidth="1"/>
    <col min="2306" max="2306" width="49.6640625" style="308" customWidth="1"/>
    <col min="2307" max="2312" width="14.6640625" style="308" customWidth="1"/>
    <col min="2313" max="2313" width="16" style="308" customWidth="1"/>
    <col min="2314" max="2314" width="14.6640625" style="308" customWidth="1"/>
    <col min="2315" max="2315" width="16.33203125" style="308" customWidth="1"/>
    <col min="2316" max="2560" width="9.109375" style="308"/>
    <col min="2561" max="2561" width="4.44140625" style="308" customWidth="1"/>
    <col min="2562" max="2562" width="49.6640625" style="308" customWidth="1"/>
    <col min="2563" max="2568" width="14.6640625" style="308" customWidth="1"/>
    <col min="2569" max="2569" width="16" style="308" customWidth="1"/>
    <col min="2570" max="2570" width="14.6640625" style="308" customWidth="1"/>
    <col min="2571" max="2571" width="16.33203125" style="308" customWidth="1"/>
    <col min="2572" max="2816" width="9.109375" style="308"/>
    <col min="2817" max="2817" width="4.44140625" style="308" customWidth="1"/>
    <col min="2818" max="2818" width="49.6640625" style="308" customWidth="1"/>
    <col min="2819" max="2824" width="14.6640625" style="308" customWidth="1"/>
    <col min="2825" max="2825" width="16" style="308" customWidth="1"/>
    <col min="2826" max="2826" width="14.6640625" style="308" customWidth="1"/>
    <col min="2827" max="2827" width="16.33203125" style="308" customWidth="1"/>
    <col min="2828" max="3072" width="9.109375" style="308"/>
    <col min="3073" max="3073" width="4.44140625" style="308" customWidth="1"/>
    <col min="3074" max="3074" width="49.6640625" style="308" customWidth="1"/>
    <col min="3075" max="3080" width="14.6640625" style="308" customWidth="1"/>
    <col min="3081" max="3081" width="16" style="308" customWidth="1"/>
    <col min="3082" max="3082" width="14.6640625" style="308" customWidth="1"/>
    <col min="3083" max="3083" width="16.33203125" style="308" customWidth="1"/>
    <col min="3084" max="3328" width="9.109375" style="308"/>
    <col min="3329" max="3329" width="4.44140625" style="308" customWidth="1"/>
    <col min="3330" max="3330" width="49.6640625" style="308" customWidth="1"/>
    <col min="3331" max="3336" width="14.6640625" style="308" customWidth="1"/>
    <col min="3337" max="3337" width="16" style="308" customWidth="1"/>
    <col min="3338" max="3338" width="14.6640625" style="308" customWidth="1"/>
    <col min="3339" max="3339" width="16.33203125" style="308" customWidth="1"/>
    <col min="3340" max="3584" width="9.109375" style="308"/>
    <col min="3585" max="3585" width="4.44140625" style="308" customWidth="1"/>
    <col min="3586" max="3586" width="49.6640625" style="308" customWidth="1"/>
    <col min="3587" max="3592" width="14.6640625" style="308" customWidth="1"/>
    <col min="3593" max="3593" width="16" style="308" customWidth="1"/>
    <col min="3594" max="3594" width="14.6640625" style="308" customWidth="1"/>
    <col min="3595" max="3595" width="16.33203125" style="308" customWidth="1"/>
    <col min="3596" max="3840" width="9.109375" style="308"/>
    <col min="3841" max="3841" width="4.44140625" style="308" customWidth="1"/>
    <col min="3842" max="3842" width="49.6640625" style="308" customWidth="1"/>
    <col min="3843" max="3848" width="14.6640625" style="308" customWidth="1"/>
    <col min="3849" max="3849" width="16" style="308" customWidth="1"/>
    <col min="3850" max="3850" width="14.6640625" style="308" customWidth="1"/>
    <col min="3851" max="3851" width="16.33203125" style="308" customWidth="1"/>
    <col min="3852" max="4096" width="9.109375" style="308"/>
    <col min="4097" max="4097" width="4.44140625" style="308" customWidth="1"/>
    <col min="4098" max="4098" width="49.6640625" style="308" customWidth="1"/>
    <col min="4099" max="4104" width="14.6640625" style="308" customWidth="1"/>
    <col min="4105" max="4105" width="16" style="308" customWidth="1"/>
    <col min="4106" max="4106" width="14.6640625" style="308" customWidth="1"/>
    <col min="4107" max="4107" width="16.33203125" style="308" customWidth="1"/>
    <col min="4108" max="4352" width="9.109375" style="308"/>
    <col min="4353" max="4353" width="4.44140625" style="308" customWidth="1"/>
    <col min="4354" max="4354" width="49.6640625" style="308" customWidth="1"/>
    <col min="4355" max="4360" width="14.6640625" style="308" customWidth="1"/>
    <col min="4361" max="4361" width="16" style="308" customWidth="1"/>
    <col min="4362" max="4362" width="14.6640625" style="308" customWidth="1"/>
    <col min="4363" max="4363" width="16.33203125" style="308" customWidth="1"/>
    <col min="4364" max="4608" width="9.109375" style="308"/>
    <col min="4609" max="4609" width="4.44140625" style="308" customWidth="1"/>
    <col min="4610" max="4610" width="49.6640625" style="308" customWidth="1"/>
    <col min="4611" max="4616" width="14.6640625" style="308" customWidth="1"/>
    <col min="4617" max="4617" width="16" style="308" customWidth="1"/>
    <col min="4618" max="4618" width="14.6640625" style="308" customWidth="1"/>
    <col min="4619" max="4619" width="16.33203125" style="308" customWidth="1"/>
    <col min="4620" max="4864" width="9.109375" style="308"/>
    <col min="4865" max="4865" width="4.44140625" style="308" customWidth="1"/>
    <col min="4866" max="4866" width="49.6640625" style="308" customWidth="1"/>
    <col min="4867" max="4872" width="14.6640625" style="308" customWidth="1"/>
    <col min="4873" max="4873" width="16" style="308" customWidth="1"/>
    <col min="4874" max="4874" width="14.6640625" style="308" customWidth="1"/>
    <col min="4875" max="4875" width="16.33203125" style="308" customWidth="1"/>
    <col min="4876" max="5120" width="9.109375" style="308"/>
    <col min="5121" max="5121" width="4.44140625" style="308" customWidth="1"/>
    <col min="5122" max="5122" width="49.6640625" style="308" customWidth="1"/>
    <col min="5123" max="5128" width="14.6640625" style="308" customWidth="1"/>
    <col min="5129" max="5129" width="16" style="308" customWidth="1"/>
    <col min="5130" max="5130" width="14.6640625" style="308" customWidth="1"/>
    <col min="5131" max="5131" width="16.33203125" style="308" customWidth="1"/>
    <col min="5132" max="5376" width="9.109375" style="308"/>
    <col min="5377" max="5377" width="4.44140625" style="308" customWidth="1"/>
    <col min="5378" max="5378" width="49.6640625" style="308" customWidth="1"/>
    <col min="5379" max="5384" width="14.6640625" style="308" customWidth="1"/>
    <col min="5385" max="5385" width="16" style="308" customWidth="1"/>
    <col min="5386" max="5386" width="14.6640625" style="308" customWidth="1"/>
    <col min="5387" max="5387" width="16.33203125" style="308" customWidth="1"/>
    <col min="5388" max="5632" width="9.109375" style="308"/>
    <col min="5633" max="5633" width="4.44140625" style="308" customWidth="1"/>
    <col min="5634" max="5634" width="49.6640625" style="308" customWidth="1"/>
    <col min="5635" max="5640" width="14.6640625" style="308" customWidth="1"/>
    <col min="5641" max="5641" width="16" style="308" customWidth="1"/>
    <col min="5642" max="5642" width="14.6640625" style="308" customWidth="1"/>
    <col min="5643" max="5643" width="16.33203125" style="308" customWidth="1"/>
    <col min="5644" max="5888" width="9.109375" style="308"/>
    <col min="5889" max="5889" width="4.44140625" style="308" customWidth="1"/>
    <col min="5890" max="5890" width="49.6640625" style="308" customWidth="1"/>
    <col min="5891" max="5896" width="14.6640625" style="308" customWidth="1"/>
    <col min="5897" max="5897" width="16" style="308" customWidth="1"/>
    <col min="5898" max="5898" width="14.6640625" style="308" customWidth="1"/>
    <col min="5899" max="5899" width="16.33203125" style="308" customWidth="1"/>
    <col min="5900" max="6144" width="9.109375" style="308"/>
    <col min="6145" max="6145" width="4.44140625" style="308" customWidth="1"/>
    <col min="6146" max="6146" width="49.6640625" style="308" customWidth="1"/>
    <col min="6147" max="6152" width="14.6640625" style="308" customWidth="1"/>
    <col min="6153" max="6153" width="16" style="308" customWidth="1"/>
    <col min="6154" max="6154" width="14.6640625" style="308" customWidth="1"/>
    <col min="6155" max="6155" width="16.33203125" style="308" customWidth="1"/>
    <col min="6156" max="6400" width="9.109375" style="308"/>
    <col min="6401" max="6401" width="4.44140625" style="308" customWidth="1"/>
    <col min="6402" max="6402" width="49.6640625" style="308" customWidth="1"/>
    <col min="6403" max="6408" width="14.6640625" style="308" customWidth="1"/>
    <col min="6409" max="6409" width="16" style="308" customWidth="1"/>
    <col min="6410" max="6410" width="14.6640625" style="308" customWidth="1"/>
    <col min="6411" max="6411" width="16.33203125" style="308" customWidth="1"/>
    <col min="6412" max="6656" width="9.109375" style="308"/>
    <col min="6657" max="6657" width="4.44140625" style="308" customWidth="1"/>
    <col min="6658" max="6658" width="49.6640625" style="308" customWidth="1"/>
    <col min="6659" max="6664" width="14.6640625" style="308" customWidth="1"/>
    <col min="6665" max="6665" width="16" style="308" customWidth="1"/>
    <col min="6666" max="6666" width="14.6640625" style="308" customWidth="1"/>
    <col min="6667" max="6667" width="16.33203125" style="308" customWidth="1"/>
    <col min="6668" max="6912" width="9.109375" style="308"/>
    <col min="6913" max="6913" width="4.44140625" style="308" customWidth="1"/>
    <col min="6914" max="6914" width="49.6640625" style="308" customWidth="1"/>
    <col min="6915" max="6920" width="14.6640625" style="308" customWidth="1"/>
    <col min="6921" max="6921" width="16" style="308" customWidth="1"/>
    <col min="6922" max="6922" width="14.6640625" style="308" customWidth="1"/>
    <col min="6923" max="6923" width="16.33203125" style="308" customWidth="1"/>
    <col min="6924" max="7168" width="9.109375" style="308"/>
    <col min="7169" max="7169" width="4.44140625" style="308" customWidth="1"/>
    <col min="7170" max="7170" width="49.6640625" style="308" customWidth="1"/>
    <col min="7171" max="7176" width="14.6640625" style="308" customWidth="1"/>
    <col min="7177" max="7177" width="16" style="308" customWidth="1"/>
    <col min="7178" max="7178" width="14.6640625" style="308" customWidth="1"/>
    <col min="7179" max="7179" width="16.33203125" style="308" customWidth="1"/>
    <col min="7180" max="7424" width="9.109375" style="308"/>
    <col min="7425" max="7425" width="4.44140625" style="308" customWidth="1"/>
    <col min="7426" max="7426" width="49.6640625" style="308" customWidth="1"/>
    <col min="7427" max="7432" width="14.6640625" style="308" customWidth="1"/>
    <col min="7433" max="7433" width="16" style="308" customWidth="1"/>
    <col min="7434" max="7434" width="14.6640625" style="308" customWidth="1"/>
    <col min="7435" max="7435" width="16.33203125" style="308" customWidth="1"/>
    <col min="7436" max="7680" width="9.109375" style="308"/>
    <col min="7681" max="7681" width="4.44140625" style="308" customWidth="1"/>
    <col min="7682" max="7682" width="49.6640625" style="308" customWidth="1"/>
    <col min="7683" max="7688" width="14.6640625" style="308" customWidth="1"/>
    <col min="7689" max="7689" width="16" style="308" customWidth="1"/>
    <col min="7690" max="7690" width="14.6640625" style="308" customWidth="1"/>
    <col min="7691" max="7691" width="16.33203125" style="308" customWidth="1"/>
    <col min="7692" max="7936" width="9.109375" style="308"/>
    <col min="7937" max="7937" width="4.44140625" style="308" customWidth="1"/>
    <col min="7938" max="7938" width="49.6640625" style="308" customWidth="1"/>
    <col min="7939" max="7944" width="14.6640625" style="308" customWidth="1"/>
    <col min="7945" max="7945" width="16" style="308" customWidth="1"/>
    <col min="7946" max="7946" width="14.6640625" style="308" customWidth="1"/>
    <col min="7947" max="7947" width="16.33203125" style="308" customWidth="1"/>
    <col min="7948" max="8192" width="9.109375" style="308"/>
    <col min="8193" max="8193" width="4.44140625" style="308" customWidth="1"/>
    <col min="8194" max="8194" width="49.6640625" style="308" customWidth="1"/>
    <col min="8195" max="8200" width="14.6640625" style="308" customWidth="1"/>
    <col min="8201" max="8201" width="16" style="308" customWidth="1"/>
    <col min="8202" max="8202" width="14.6640625" style="308" customWidth="1"/>
    <col min="8203" max="8203" width="16.33203125" style="308" customWidth="1"/>
    <col min="8204" max="8448" width="9.109375" style="308"/>
    <col min="8449" max="8449" width="4.44140625" style="308" customWidth="1"/>
    <col min="8450" max="8450" width="49.6640625" style="308" customWidth="1"/>
    <col min="8451" max="8456" width="14.6640625" style="308" customWidth="1"/>
    <col min="8457" max="8457" width="16" style="308" customWidth="1"/>
    <col min="8458" max="8458" width="14.6640625" style="308" customWidth="1"/>
    <col min="8459" max="8459" width="16.33203125" style="308" customWidth="1"/>
    <col min="8460" max="8704" width="9.109375" style="308"/>
    <col min="8705" max="8705" width="4.44140625" style="308" customWidth="1"/>
    <col min="8706" max="8706" width="49.6640625" style="308" customWidth="1"/>
    <col min="8707" max="8712" width="14.6640625" style="308" customWidth="1"/>
    <col min="8713" max="8713" width="16" style="308" customWidth="1"/>
    <col min="8714" max="8714" width="14.6640625" style="308" customWidth="1"/>
    <col min="8715" max="8715" width="16.33203125" style="308" customWidth="1"/>
    <col min="8716" max="8960" width="9.109375" style="308"/>
    <col min="8961" max="8961" width="4.44140625" style="308" customWidth="1"/>
    <col min="8962" max="8962" width="49.6640625" style="308" customWidth="1"/>
    <col min="8963" max="8968" width="14.6640625" style="308" customWidth="1"/>
    <col min="8969" max="8969" width="16" style="308" customWidth="1"/>
    <col min="8970" max="8970" width="14.6640625" style="308" customWidth="1"/>
    <col min="8971" max="8971" width="16.33203125" style="308" customWidth="1"/>
    <col min="8972" max="9216" width="9.109375" style="308"/>
    <col min="9217" max="9217" width="4.44140625" style="308" customWidth="1"/>
    <col min="9218" max="9218" width="49.6640625" style="308" customWidth="1"/>
    <col min="9219" max="9224" width="14.6640625" style="308" customWidth="1"/>
    <col min="9225" max="9225" width="16" style="308" customWidth="1"/>
    <col min="9226" max="9226" width="14.6640625" style="308" customWidth="1"/>
    <col min="9227" max="9227" width="16.33203125" style="308" customWidth="1"/>
    <col min="9228" max="9472" width="9.109375" style="308"/>
    <col min="9473" max="9473" width="4.44140625" style="308" customWidth="1"/>
    <col min="9474" max="9474" width="49.6640625" style="308" customWidth="1"/>
    <col min="9475" max="9480" width="14.6640625" style="308" customWidth="1"/>
    <col min="9481" max="9481" width="16" style="308" customWidth="1"/>
    <col min="9482" max="9482" width="14.6640625" style="308" customWidth="1"/>
    <col min="9483" max="9483" width="16.33203125" style="308" customWidth="1"/>
    <col min="9484" max="9728" width="9.109375" style="308"/>
    <col min="9729" max="9729" width="4.44140625" style="308" customWidth="1"/>
    <col min="9730" max="9730" width="49.6640625" style="308" customWidth="1"/>
    <col min="9731" max="9736" width="14.6640625" style="308" customWidth="1"/>
    <col min="9737" max="9737" width="16" style="308" customWidth="1"/>
    <col min="9738" max="9738" width="14.6640625" style="308" customWidth="1"/>
    <col min="9739" max="9739" width="16.33203125" style="308" customWidth="1"/>
    <col min="9740" max="9984" width="9.109375" style="308"/>
    <col min="9985" max="9985" width="4.44140625" style="308" customWidth="1"/>
    <col min="9986" max="9986" width="49.6640625" style="308" customWidth="1"/>
    <col min="9987" max="9992" width="14.6640625" style="308" customWidth="1"/>
    <col min="9993" max="9993" width="16" style="308" customWidth="1"/>
    <col min="9994" max="9994" width="14.6640625" style="308" customWidth="1"/>
    <col min="9995" max="9995" width="16.33203125" style="308" customWidth="1"/>
    <col min="9996" max="10240" width="9.109375" style="308"/>
    <col min="10241" max="10241" width="4.44140625" style="308" customWidth="1"/>
    <col min="10242" max="10242" width="49.6640625" style="308" customWidth="1"/>
    <col min="10243" max="10248" width="14.6640625" style="308" customWidth="1"/>
    <col min="10249" max="10249" width="16" style="308" customWidth="1"/>
    <col min="10250" max="10250" width="14.6640625" style="308" customWidth="1"/>
    <col min="10251" max="10251" width="16.33203125" style="308" customWidth="1"/>
    <col min="10252" max="10496" width="9.109375" style="308"/>
    <col min="10497" max="10497" width="4.44140625" style="308" customWidth="1"/>
    <col min="10498" max="10498" width="49.6640625" style="308" customWidth="1"/>
    <col min="10499" max="10504" width="14.6640625" style="308" customWidth="1"/>
    <col min="10505" max="10505" width="16" style="308" customWidth="1"/>
    <col min="10506" max="10506" width="14.6640625" style="308" customWidth="1"/>
    <col min="10507" max="10507" width="16.33203125" style="308" customWidth="1"/>
    <col min="10508" max="10752" width="9.109375" style="308"/>
    <col min="10753" max="10753" width="4.44140625" style="308" customWidth="1"/>
    <col min="10754" max="10754" width="49.6640625" style="308" customWidth="1"/>
    <col min="10755" max="10760" width="14.6640625" style="308" customWidth="1"/>
    <col min="10761" max="10761" width="16" style="308" customWidth="1"/>
    <col min="10762" max="10762" width="14.6640625" style="308" customWidth="1"/>
    <col min="10763" max="10763" width="16.33203125" style="308" customWidth="1"/>
    <col min="10764" max="11008" width="9.109375" style="308"/>
    <col min="11009" max="11009" width="4.44140625" style="308" customWidth="1"/>
    <col min="11010" max="11010" width="49.6640625" style="308" customWidth="1"/>
    <col min="11011" max="11016" width="14.6640625" style="308" customWidth="1"/>
    <col min="11017" max="11017" width="16" style="308" customWidth="1"/>
    <col min="11018" max="11018" width="14.6640625" style="308" customWidth="1"/>
    <col min="11019" max="11019" width="16.33203125" style="308" customWidth="1"/>
    <col min="11020" max="11264" width="9.109375" style="308"/>
    <col min="11265" max="11265" width="4.44140625" style="308" customWidth="1"/>
    <col min="11266" max="11266" width="49.6640625" style="308" customWidth="1"/>
    <col min="11267" max="11272" width="14.6640625" style="308" customWidth="1"/>
    <col min="11273" max="11273" width="16" style="308" customWidth="1"/>
    <col min="11274" max="11274" width="14.6640625" style="308" customWidth="1"/>
    <col min="11275" max="11275" width="16.33203125" style="308" customWidth="1"/>
    <col min="11276" max="11520" width="9.109375" style="308"/>
    <col min="11521" max="11521" width="4.44140625" style="308" customWidth="1"/>
    <col min="11522" max="11522" width="49.6640625" style="308" customWidth="1"/>
    <col min="11523" max="11528" width="14.6640625" style="308" customWidth="1"/>
    <col min="11529" max="11529" width="16" style="308" customWidth="1"/>
    <col min="11530" max="11530" width="14.6640625" style="308" customWidth="1"/>
    <col min="11531" max="11531" width="16.33203125" style="308" customWidth="1"/>
    <col min="11532" max="11776" width="9.109375" style="308"/>
    <col min="11777" max="11777" width="4.44140625" style="308" customWidth="1"/>
    <col min="11778" max="11778" width="49.6640625" style="308" customWidth="1"/>
    <col min="11779" max="11784" width="14.6640625" style="308" customWidth="1"/>
    <col min="11785" max="11785" width="16" style="308" customWidth="1"/>
    <col min="11786" max="11786" width="14.6640625" style="308" customWidth="1"/>
    <col min="11787" max="11787" width="16.33203125" style="308" customWidth="1"/>
    <col min="11788" max="12032" width="9.109375" style="308"/>
    <col min="12033" max="12033" width="4.44140625" style="308" customWidth="1"/>
    <col min="12034" max="12034" width="49.6640625" style="308" customWidth="1"/>
    <col min="12035" max="12040" width="14.6640625" style="308" customWidth="1"/>
    <col min="12041" max="12041" width="16" style="308" customWidth="1"/>
    <col min="12042" max="12042" width="14.6640625" style="308" customWidth="1"/>
    <col min="12043" max="12043" width="16.33203125" style="308" customWidth="1"/>
    <col min="12044" max="12288" width="9.109375" style="308"/>
    <col min="12289" max="12289" width="4.44140625" style="308" customWidth="1"/>
    <col min="12290" max="12290" width="49.6640625" style="308" customWidth="1"/>
    <col min="12291" max="12296" width="14.6640625" style="308" customWidth="1"/>
    <col min="12297" max="12297" width="16" style="308" customWidth="1"/>
    <col min="12298" max="12298" width="14.6640625" style="308" customWidth="1"/>
    <col min="12299" max="12299" width="16.33203125" style="308" customWidth="1"/>
    <col min="12300" max="12544" width="9.109375" style="308"/>
    <col min="12545" max="12545" width="4.44140625" style="308" customWidth="1"/>
    <col min="12546" max="12546" width="49.6640625" style="308" customWidth="1"/>
    <col min="12547" max="12552" width="14.6640625" style="308" customWidth="1"/>
    <col min="12553" max="12553" width="16" style="308" customWidth="1"/>
    <col min="12554" max="12554" width="14.6640625" style="308" customWidth="1"/>
    <col min="12555" max="12555" width="16.33203125" style="308" customWidth="1"/>
    <col min="12556" max="12800" width="9.109375" style="308"/>
    <col min="12801" max="12801" width="4.44140625" style="308" customWidth="1"/>
    <col min="12802" max="12802" width="49.6640625" style="308" customWidth="1"/>
    <col min="12803" max="12808" width="14.6640625" style="308" customWidth="1"/>
    <col min="12809" max="12809" width="16" style="308" customWidth="1"/>
    <col min="12810" max="12810" width="14.6640625" style="308" customWidth="1"/>
    <col min="12811" max="12811" width="16.33203125" style="308" customWidth="1"/>
    <col min="12812" max="13056" width="9.109375" style="308"/>
    <col min="13057" max="13057" width="4.44140625" style="308" customWidth="1"/>
    <col min="13058" max="13058" width="49.6640625" style="308" customWidth="1"/>
    <col min="13059" max="13064" width="14.6640625" style="308" customWidth="1"/>
    <col min="13065" max="13065" width="16" style="308" customWidth="1"/>
    <col min="13066" max="13066" width="14.6640625" style="308" customWidth="1"/>
    <col min="13067" max="13067" width="16.33203125" style="308" customWidth="1"/>
    <col min="13068" max="13312" width="9.109375" style="308"/>
    <col min="13313" max="13313" width="4.44140625" style="308" customWidth="1"/>
    <col min="13314" max="13314" width="49.6640625" style="308" customWidth="1"/>
    <col min="13315" max="13320" width="14.6640625" style="308" customWidth="1"/>
    <col min="13321" max="13321" width="16" style="308" customWidth="1"/>
    <col min="13322" max="13322" width="14.6640625" style="308" customWidth="1"/>
    <col min="13323" max="13323" width="16.33203125" style="308" customWidth="1"/>
    <col min="13324" max="13568" width="9.109375" style="308"/>
    <col min="13569" max="13569" width="4.44140625" style="308" customWidth="1"/>
    <col min="13570" max="13570" width="49.6640625" style="308" customWidth="1"/>
    <col min="13571" max="13576" width="14.6640625" style="308" customWidth="1"/>
    <col min="13577" max="13577" width="16" style="308" customWidth="1"/>
    <col min="13578" max="13578" width="14.6640625" style="308" customWidth="1"/>
    <col min="13579" max="13579" width="16.33203125" style="308" customWidth="1"/>
    <col min="13580" max="13824" width="9.109375" style="308"/>
    <col min="13825" max="13825" width="4.44140625" style="308" customWidth="1"/>
    <col min="13826" max="13826" width="49.6640625" style="308" customWidth="1"/>
    <col min="13827" max="13832" width="14.6640625" style="308" customWidth="1"/>
    <col min="13833" max="13833" width="16" style="308" customWidth="1"/>
    <col min="13834" max="13834" width="14.6640625" style="308" customWidth="1"/>
    <col min="13835" max="13835" width="16.33203125" style="308" customWidth="1"/>
    <col min="13836" max="14080" width="9.109375" style="308"/>
    <col min="14081" max="14081" width="4.44140625" style="308" customWidth="1"/>
    <col min="14082" max="14082" width="49.6640625" style="308" customWidth="1"/>
    <col min="14083" max="14088" width="14.6640625" style="308" customWidth="1"/>
    <col min="14089" max="14089" width="16" style="308" customWidth="1"/>
    <col min="14090" max="14090" width="14.6640625" style="308" customWidth="1"/>
    <col min="14091" max="14091" width="16.33203125" style="308" customWidth="1"/>
    <col min="14092" max="14336" width="9.109375" style="308"/>
    <col min="14337" max="14337" width="4.44140625" style="308" customWidth="1"/>
    <col min="14338" max="14338" width="49.6640625" style="308" customWidth="1"/>
    <col min="14339" max="14344" width="14.6640625" style="308" customWidth="1"/>
    <col min="14345" max="14345" width="16" style="308" customWidth="1"/>
    <col min="14346" max="14346" width="14.6640625" style="308" customWidth="1"/>
    <col min="14347" max="14347" width="16.33203125" style="308" customWidth="1"/>
    <col min="14348" max="14592" width="9.109375" style="308"/>
    <col min="14593" max="14593" width="4.44140625" style="308" customWidth="1"/>
    <col min="14594" max="14594" width="49.6640625" style="308" customWidth="1"/>
    <col min="14595" max="14600" width="14.6640625" style="308" customWidth="1"/>
    <col min="14601" max="14601" width="16" style="308" customWidth="1"/>
    <col min="14602" max="14602" width="14.6640625" style="308" customWidth="1"/>
    <col min="14603" max="14603" width="16.33203125" style="308" customWidth="1"/>
    <col min="14604" max="14848" width="9.109375" style="308"/>
    <col min="14849" max="14849" width="4.44140625" style="308" customWidth="1"/>
    <col min="14850" max="14850" width="49.6640625" style="308" customWidth="1"/>
    <col min="14851" max="14856" width="14.6640625" style="308" customWidth="1"/>
    <col min="14857" max="14857" width="16" style="308" customWidth="1"/>
    <col min="14858" max="14858" width="14.6640625" style="308" customWidth="1"/>
    <col min="14859" max="14859" width="16.33203125" style="308" customWidth="1"/>
    <col min="14860" max="15104" width="9.109375" style="308"/>
    <col min="15105" max="15105" width="4.44140625" style="308" customWidth="1"/>
    <col min="15106" max="15106" width="49.6640625" style="308" customWidth="1"/>
    <col min="15107" max="15112" width="14.6640625" style="308" customWidth="1"/>
    <col min="15113" max="15113" width="16" style="308" customWidth="1"/>
    <col min="15114" max="15114" width="14.6640625" style="308" customWidth="1"/>
    <col min="15115" max="15115" width="16.33203125" style="308" customWidth="1"/>
    <col min="15116" max="15360" width="9.109375" style="308"/>
    <col min="15361" max="15361" width="4.44140625" style="308" customWidth="1"/>
    <col min="15362" max="15362" width="49.6640625" style="308" customWidth="1"/>
    <col min="15363" max="15368" width="14.6640625" style="308" customWidth="1"/>
    <col min="15369" max="15369" width="16" style="308" customWidth="1"/>
    <col min="15370" max="15370" width="14.6640625" style="308" customWidth="1"/>
    <col min="15371" max="15371" width="16.33203125" style="308" customWidth="1"/>
    <col min="15372" max="15616" width="9.109375" style="308"/>
    <col min="15617" max="15617" width="4.44140625" style="308" customWidth="1"/>
    <col min="15618" max="15618" width="49.6640625" style="308" customWidth="1"/>
    <col min="15619" max="15624" width="14.6640625" style="308" customWidth="1"/>
    <col min="15625" max="15625" width="16" style="308" customWidth="1"/>
    <col min="15626" max="15626" width="14.6640625" style="308" customWidth="1"/>
    <col min="15627" max="15627" width="16.33203125" style="308" customWidth="1"/>
    <col min="15628" max="15872" width="9.109375" style="308"/>
    <col min="15873" max="15873" width="4.44140625" style="308" customWidth="1"/>
    <col min="15874" max="15874" width="49.6640625" style="308" customWidth="1"/>
    <col min="15875" max="15880" width="14.6640625" style="308" customWidth="1"/>
    <col min="15881" max="15881" width="16" style="308" customWidth="1"/>
    <col min="15882" max="15882" width="14.6640625" style="308" customWidth="1"/>
    <col min="15883" max="15883" width="16.33203125" style="308" customWidth="1"/>
    <col min="15884" max="16128" width="9.109375" style="308"/>
    <col min="16129" max="16129" width="4.44140625" style="308" customWidth="1"/>
    <col min="16130" max="16130" width="49.6640625" style="308" customWidth="1"/>
    <col min="16131" max="16136" width="14.6640625" style="308" customWidth="1"/>
    <col min="16137" max="16137" width="16" style="308" customWidth="1"/>
    <col min="16138" max="16138" width="14.6640625" style="308" customWidth="1"/>
    <col min="16139" max="16139" width="16.33203125" style="308" customWidth="1"/>
    <col min="16140" max="16384" width="9.109375" style="308"/>
  </cols>
  <sheetData>
    <row r="1" spans="1:12" ht="18.75" customHeight="1">
      <c r="B1" s="309"/>
      <c r="D1" s="309"/>
      <c r="J1" s="1669" t="s">
        <v>831</v>
      </c>
    </row>
    <row r="2" spans="1:12" s="310" customFormat="1" ht="28.5" customHeight="1">
      <c r="B2" s="311" t="s">
        <v>408</v>
      </c>
      <c r="D2" s="311" t="s">
        <v>409</v>
      </c>
      <c r="J2" s="312"/>
    </row>
    <row r="3" spans="1:12" ht="14.1" customHeight="1">
      <c r="A3" s="2458" t="s">
        <v>832</v>
      </c>
      <c r="B3" s="2458"/>
      <c r="C3" s="2458"/>
      <c r="D3" s="2458"/>
      <c r="E3" s="2458"/>
      <c r="F3" s="2458"/>
      <c r="G3" s="2458"/>
      <c r="H3" s="2458"/>
      <c r="I3" s="2458"/>
      <c r="J3" s="2458"/>
      <c r="L3" s="1710"/>
    </row>
    <row r="5" spans="1:12" s="313" customFormat="1">
      <c r="B5" s="314" t="s">
        <v>833</v>
      </c>
    </row>
    <row r="6" spans="1:12" s="313" customFormat="1" ht="17.25" customHeight="1">
      <c r="C6" s="315" t="s">
        <v>834</v>
      </c>
      <c r="D6" s="316"/>
      <c r="E6" s="317" t="s">
        <v>629</v>
      </c>
      <c r="F6" s="316"/>
    </row>
    <row r="7" spans="1:12" ht="37.5" customHeight="1">
      <c r="J7" s="191" t="s">
        <v>835</v>
      </c>
    </row>
    <row r="8" spans="1:12" s="313" customFormat="1">
      <c r="A8" s="2451" t="s">
        <v>549</v>
      </c>
      <c r="B8" s="2454" t="s">
        <v>836</v>
      </c>
      <c r="C8" s="318" t="s">
        <v>837</v>
      </c>
      <c r="D8" s="318" t="s">
        <v>838</v>
      </c>
      <c r="E8" s="318" t="s">
        <v>839</v>
      </c>
      <c r="F8" s="318" t="s">
        <v>840</v>
      </c>
      <c r="G8" s="318" t="s">
        <v>839</v>
      </c>
      <c r="H8" s="319" t="s">
        <v>840</v>
      </c>
      <c r="I8" s="318" t="s">
        <v>839</v>
      </c>
      <c r="J8" s="318" t="s">
        <v>840</v>
      </c>
    </row>
    <row r="9" spans="1:12" s="313" customFormat="1">
      <c r="A9" s="2452"/>
      <c r="B9" s="2455"/>
      <c r="C9" s="320" t="s">
        <v>841</v>
      </c>
      <c r="D9" s="320" t="s">
        <v>842</v>
      </c>
      <c r="E9" s="320" t="s">
        <v>843</v>
      </c>
      <c r="F9" s="320" t="s">
        <v>843</v>
      </c>
      <c r="G9" s="320" t="s">
        <v>844</v>
      </c>
      <c r="H9" s="321" t="s">
        <v>844</v>
      </c>
      <c r="I9" s="320" t="s">
        <v>845</v>
      </c>
      <c r="J9" s="320" t="s">
        <v>845</v>
      </c>
    </row>
    <row r="10" spans="1:12" s="313" customFormat="1">
      <c r="A10" s="2453"/>
      <c r="B10" s="2456"/>
      <c r="C10" s="322" t="s">
        <v>843</v>
      </c>
      <c r="D10" s="322" t="s">
        <v>843</v>
      </c>
      <c r="E10" s="322" t="s">
        <v>846</v>
      </c>
      <c r="F10" s="322" t="s">
        <v>846</v>
      </c>
      <c r="G10" s="322" t="s">
        <v>847</v>
      </c>
      <c r="H10" s="323" t="s">
        <v>847</v>
      </c>
      <c r="I10" s="322" t="s">
        <v>848</v>
      </c>
      <c r="J10" s="322" t="s">
        <v>848</v>
      </c>
    </row>
    <row r="11" spans="1:12" s="313" customFormat="1" ht="11.1" customHeight="1">
      <c r="A11" s="322">
        <v>1</v>
      </c>
      <c r="B11" s="322">
        <v>2</v>
      </c>
      <c r="C11" s="322" t="s">
        <v>849</v>
      </c>
      <c r="D11" s="322" t="s">
        <v>850</v>
      </c>
      <c r="E11" s="322">
        <v>5</v>
      </c>
      <c r="F11" s="322">
        <v>6</v>
      </c>
      <c r="G11" s="322">
        <v>7</v>
      </c>
      <c r="H11" s="322">
        <v>8</v>
      </c>
      <c r="I11" s="323">
        <v>9</v>
      </c>
      <c r="J11" s="322">
        <v>10</v>
      </c>
    </row>
    <row r="12" spans="1:12" s="313" customFormat="1">
      <c r="A12" s="324" t="s">
        <v>9</v>
      </c>
      <c r="B12" s="325" t="s">
        <v>851</v>
      </c>
      <c r="C12" s="326">
        <f>E12+G12+I12</f>
        <v>0</v>
      </c>
      <c r="D12" s="327">
        <f>F12+H12+J12</f>
        <v>0</v>
      </c>
      <c r="E12" s="328"/>
      <c r="F12" s="329"/>
      <c r="G12" s="328"/>
      <c r="H12" s="329"/>
      <c r="I12" s="328"/>
      <c r="J12" s="329"/>
    </row>
    <row r="13" spans="1:12" s="313" customFormat="1">
      <c r="A13" s="324" t="s">
        <v>15</v>
      </c>
      <c r="B13" s="330" t="s">
        <v>852</v>
      </c>
      <c r="C13" s="326">
        <f t="shared" ref="C13" si="0">E13+G13+I13</f>
        <v>0</v>
      </c>
      <c r="D13" s="327">
        <f>F13+H13+J13</f>
        <v>0</v>
      </c>
      <c r="E13" s="328"/>
      <c r="F13" s="329"/>
      <c r="G13" s="328"/>
      <c r="H13" s="329"/>
      <c r="I13" s="328"/>
      <c r="J13" s="329"/>
    </row>
    <row r="14" spans="1:12" s="313" customFormat="1">
      <c r="A14" s="324" t="s">
        <v>17</v>
      </c>
      <c r="B14" s="330" t="s">
        <v>853</v>
      </c>
      <c r="C14" s="326">
        <f>E14+G14+I14</f>
        <v>0</v>
      </c>
      <c r="D14" s="327">
        <f>F14+H14+J14</f>
        <v>0</v>
      </c>
      <c r="E14" s="326">
        <f>E15+E16</f>
        <v>0</v>
      </c>
      <c r="F14" s="326">
        <f t="shared" ref="F14:J14" si="1">F15+F16</f>
        <v>0</v>
      </c>
      <c r="G14" s="326">
        <f t="shared" si="1"/>
        <v>0</v>
      </c>
      <c r="H14" s="326">
        <f t="shared" si="1"/>
        <v>0</v>
      </c>
      <c r="I14" s="326">
        <f t="shared" si="1"/>
        <v>0</v>
      </c>
      <c r="J14" s="326">
        <f t="shared" si="1"/>
        <v>0</v>
      </c>
    </row>
    <row r="15" spans="1:12" s="313" customFormat="1">
      <c r="A15" s="331" t="s">
        <v>186</v>
      </c>
      <c r="B15" s="332" t="s">
        <v>854</v>
      </c>
      <c r="C15" s="326">
        <f>E15+G15+I15</f>
        <v>0</v>
      </c>
      <c r="D15" s="327">
        <f>F15+H15+J15</f>
        <v>0</v>
      </c>
      <c r="E15" s="328"/>
      <c r="F15" s="329"/>
      <c r="G15" s="328"/>
      <c r="H15" s="329"/>
      <c r="I15" s="328"/>
      <c r="J15" s="329"/>
    </row>
    <row r="16" spans="1:12" s="313" customFormat="1">
      <c r="A16" s="331" t="s">
        <v>188</v>
      </c>
      <c r="B16" s="332" t="s">
        <v>855</v>
      </c>
      <c r="C16" s="326">
        <f>E16+G16+I16</f>
        <v>0</v>
      </c>
      <c r="D16" s="327">
        <f>F16+H16+J16</f>
        <v>0</v>
      </c>
      <c r="E16" s="328"/>
      <c r="F16" s="329"/>
      <c r="G16" s="328"/>
      <c r="H16" s="329"/>
      <c r="I16" s="328"/>
      <c r="J16" s="329"/>
    </row>
    <row r="17" spans="1:10" s="313" customFormat="1">
      <c r="A17" s="333" t="s">
        <v>19</v>
      </c>
      <c r="B17" s="330" t="s">
        <v>856</v>
      </c>
      <c r="C17" s="326">
        <f>C12+C13+C14</f>
        <v>0</v>
      </c>
      <c r="D17" s="326">
        <f t="shared" ref="D17:J17" si="2">D12+D13+D14</f>
        <v>0</v>
      </c>
      <c r="E17" s="326">
        <f t="shared" si="2"/>
        <v>0</v>
      </c>
      <c r="F17" s="326">
        <f t="shared" si="2"/>
        <v>0</v>
      </c>
      <c r="G17" s="326">
        <f t="shared" si="2"/>
        <v>0</v>
      </c>
      <c r="H17" s="326">
        <f t="shared" si="2"/>
        <v>0</v>
      </c>
      <c r="I17" s="326">
        <f t="shared" si="2"/>
        <v>0</v>
      </c>
      <c r="J17" s="326">
        <f t="shared" si="2"/>
        <v>0</v>
      </c>
    </row>
    <row r="21" spans="1:10">
      <c r="B21" s="309"/>
      <c r="G21" s="2457"/>
      <c r="H21" s="2457"/>
      <c r="I21" s="2457"/>
    </row>
    <row r="22" spans="1:10">
      <c r="B22" s="334" t="s">
        <v>857</v>
      </c>
      <c r="G22" s="335" t="s">
        <v>858</v>
      </c>
      <c r="H22" s="336"/>
      <c r="I22" s="336"/>
      <c r="J22" s="336"/>
    </row>
    <row r="24" spans="1:10">
      <c r="B24" s="337"/>
      <c r="G24" s="2457"/>
      <c r="H24" s="2457"/>
      <c r="I24" s="2457"/>
    </row>
    <row r="25" spans="1:10">
      <c r="B25" s="334" t="s">
        <v>859</v>
      </c>
      <c r="H25" s="338" t="s">
        <v>860</v>
      </c>
    </row>
  </sheetData>
  <mergeCells count="5">
    <mergeCell ref="A8:A10"/>
    <mergeCell ref="B8:B10"/>
    <mergeCell ref="G21:I21"/>
    <mergeCell ref="G24:I24"/>
    <mergeCell ref="A3:J3"/>
  </mergeCells>
  <pageMargins left="0.15748031496062992" right="0" top="0.59055118110236227" bottom="0.39370078740157483" header="0.51181102362204722" footer="0.51181102362204722"/>
  <pageSetup paperSize="9" scale="85"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L25"/>
  <sheetViews>
    <sheetView showZeros="0" zoomScale="90" zoomScaleNormal="90" workbookViewId="0">
      <selection activeCell="F6" sqref="F6"/>
    </sheetView>
  </sheetViews>
  <sheetFormatPr defaultRowHeight="13.2"/>
  <cols>
    <col min="1" max="1" width="4.5546875" style="308" customWidth="1"/>
    <col min="2" max="2" width="47.6640625" style="308" customWidth="1"/>
    <col min="3" max="10" width="14.6640625" style="308" customWidth="1"/>
    <col min="11" max="11" width="16.33203125" style="308" customWidth="1"/>
    <col min="12" max="256" width="9.109375" style="308"/>
    <col min="257" max="257" width="4.5546875" style="308" customWidth="1"/>
    <col min="258" max="258" width="47.6640625" style="308" customWidth="1"/>
    <col min="259" max="266" width="14.6640625" style="308" customWidth="1"/>
    <col min="267" max="267" width="16.33203125" style="308" customWidth="1"/>
    <col min="268" max="512" width="9.109375" style="308"/>
    <col min="513" max="513" width="4.5546875" style="308" customWidth="1"/>
    <col min="514" max="514" width="47.6640625" style="308" customWidth="1"/>
    <col min="515" max="522" width="14.6640625" style="308" customWidth="1"/>
    <col min="523" max="523" width="16.33203125" style="308" customWidth="1"/>
    <col min="524" max="768" width="9.109375" style="308"/>
    <col min="769" max="769" width="4.5546875" style="308" customWidth="1"/>
    <col min="770" max="770" width="47.6640625" style="308" customWidth="1"/>
    <col min="771" max="778" width="14.6640625" style="308" customWidth="1"/>
    <col min="779" max="779" width="16.33203125" style="308" customWidth="1"/>
    <col min="780" max="1024" width="9.109375" style="308"/>
    <col min="1025" max="1025" width="4.5546875" style="308" customWidth="1"/>
    <col min="1026" max="1026" width="47.6640625" style="308" customWidth="1"/>
    <col min="1027" max="1034" width="14.6640625" style="308" customWidth="1"/>
    <col min="1035" max="1035" width="16.33203125" style="308" customWidth="1"/>
    <col min="1036" max="1280" width="9.109375" style="308"/>
    <col min="1281" max="1281" width="4.5546875" style="308" customWidth="1"/>
    <col min="1282" max="1282" width="47.6640625" style="308" customWidth="1"/>
    <col min="1283" max="1290" width="14.6640625" style="308" customWidth="1"/>
    <col min="1291" max="1291" width="16.33203125" style="308" customWidth="1"/>
    <col min="1292" max="1536" width="9.109375" style="308"/>
    <col min="1537" max="1537" width="4.5546875" style="308" customWidth="1"/>
    <col min="1538" max="1538" width="47.6640625" style="308" customWidth="1"/>
    <col min="1539" max="1546" width="14.6640625" style="308" customWidth="1"/>
    <col min="1547" max="1547" width="16.33203125" style="308" customWidth="1"/>
    <col min="1548" max="1792" width="9.109375" style="308"/>
    <col min="1793" max="1793" width="4.5546875" style="308" customWidth="1"/>
    <col min="1794" max="1794" width="47.6640625" style="308" customWidth="1"/>
    <col min="1795" max="1802" width="14.6640625" style="308" customWidth="1"/>
    <col min="1803" max="1803" width="16.33203125" style="308" customWidth="1"/>
    <col min="1804" max="2048" width="9.109375" style="308"/>
    <col min="2049" max="2049" width="4.5546875" style="308" customWidth="1"/>
    <col min="2050" max="2050" width="47.6640625" style="308" customWidth="1"/>
    <col min="2051" max="2058" width="14.6640625" style="308" customWidth="1"/>
    <col min="2059" max="2059" width="16.33203125" style="308" customWidth="1"/>
    <col min="2060" max="2304" width="9.109375" style="308"/>
    <col min="2305" max="2305" width="4.5546875" style="308" customWidth="1"/>
    <col min="2306" max="2306" width="47.6640625" style="308" customWidth="1"/>
    <col min="2307" max="2314" width="14.6640625" style="308" customWidth="1"/>
    <col min="2315" max="2315" width="16.33203125" style="308" customWidth="1"/>
    <col min="2316" max="2560" width="9.109375" style="308"/>
    <col min="2561" max="2561" width="4.5546875" style="308" customWidth="1"/>
    <col min="2562" max="2562" width="47.6640625" style="308" customWidth="1"/>
    <col min="2563" max="2570" width="14.6640625" style="308" customWidth="1"/>
    <col min="2571" max="2571" width="16.33203125" style="308" customWidth="1"/>
    <col min="2572" max="2816" width="9.109375" style="308"/>
    <col min="2817" max="2817" width="4.5546875" style="308" customWidth="1"/>
    <col min="2818" max="2818" width="47.6640625" style="308" customWidth="1"/>
    <col min="2819" max="2826" width="14.6640625" style="308" customWidth="1"/>
    <col min="2827" max="2827" width="16.33203125" style="308" customWidth="1"/>
    <col min="2828" max="3072" width="9.109375" style="308"/>
    <col min="3073" max="3073" width="4.5546875" style="308" customWidth="1"/>
    <col min="3074" max="3074" width="47.6640625" style="308" customWidth="1"/>
    <col min="3075" max="3082" width="14.6640625" style="308" customWidth="1"/>
    <col min="3083" max="3083" width="16.33203125" style="308" customWidth="1"/>
    <col min="3084" max="3328" width="9.109375" style="308"/>
    <col min="3329" max="3329" width="4.5546875" style="308" customWidth="1"/>
    <col min="3330" max="3330" width="47.6640625" style="308" customWidth="1"/>
    <col min="3331" max="3338" width="14.6640625" style="308" customWidth="1"/>
    <col min="3339" max="3339" width="16.33203125" style="308" customWidth="1"/>
    <col min="3340" max="3584" width="9.109375" style="308"/>
    <col min="3585" max="3585" width="4.5546875" style="308" customWidth="1"/>
    <col min="3586" max="3586" width="47.6640625" style="308" customWidth="1"/>
    <col min="3587" max="3594" width="14.6640625" style="308" customWidth="1"/>
    <col min="3595" max="3595" width="16.33203125" style="308" customWidth="1"/>
    <col min="3596" max="3840" width="9.109375" style="308"/>
    <col min="3841" max="3841" width="4.5546875" style="308" customWidth="1"/>
    <col min="3842" max="3842" width="47.6640625" style="308" customWidth="1"/>
    <col min="3843" max="3850" width="14.6640625" style="308" customWidth="1"/>
    <col min="3851" max="3851" width="16.33203125" style="308" customWidth="1"/>
    <col min="3852" max="4096" width="9.109375" style="308"/>
    <col min="4097" max="4097" width="4.5546875" style="308" customWidth="1"/>
    <col min="4098" max="4098" width="47.6640625" style="308" customWidth="1"/>
    <col min="4099" max="4106" width="14.6640625" style="308" customWidth="1"/>
    <col min="4107" max="4107" width="16.33203125" style="308" customWidth="1"/>
    <col min="4108" max="4352" width="9.109375" style="308"/>
    <col min="4353" max="4353" width="4.5546875" style="308" customWidth="1"/>
    <col min="4354" max="4354" width="47.6640625" style="308" customWidth="1"/>
    <col min="4355" max="4362" width="14.6640625" style="308" customWidth="1"/>
    <col min="4363" max="4363" width="16.33203125" style="308" customWidth="1"/>
    <col min="4364" max="4608" width="9.109375" style="308"/>
    <col min="4609" max="4609" width="4.5546875" style="308" customWidth="1"/>
    <col min="4610" max="4610" width="47.6640625" style="308" customWidth="1"/>
    <col min="4611" max="4618" width="14.6640625" style="308" customWidth="1"/>
    <col min="4619" max="4619" width="16.33203125" style="308" customWidth="1"/>
    <col min="4620" max="4864" width="9.109375" style="308"/>
    <col min="4865" max="4865" width="4.5546875" style="308" customWidth="1"/>
    <col min="4866" max="4866" width="47.6640625" style="308" customWidth="1"/>
    <col min="4867" max="4874" width="14.6640625" style="308" customWidth="1"/>
    <col min="4875" max="4875" width="16.33203125" style="308" customWidth="1"/>
    <col min="4876" max="5120" width="9.109375" style="308"/>
    <col min="5121" max="5121" width="4.5546875" style="308" customWidth="1"/>
    <col min="5122" max="5122" width="47.6640625" style="308" customWidth="1"/>
    <col min="5123" max="5130" width="14.6640625" style="308" customWidth="1"/>
    <col min="5131" max="5131" width="16.33203125" style="308" customWidth="1"/>
    <col min="5132" max="5376" width="9.109375" style="308"/>
    <col min="5377" max="5377" width="4.5546875" style="308" customWidth="1"/>
    <col min="5378" max="5378" width="47.6640625" style="308" customWidth="1"/>
    <col min="5379" max="5386" width="14.6640625" style="308" customWidth="1"/>
    <col min="5387" max="5387" width="16.33203125" style="308" customWidth="1"/>
    <col min="5388" max="5632" width="9.109375" style="308"/>
    <col min="5633" max="5633" width="4.5546875" style="308" customWidth="1"/>
    <col min="5634" max="5634" width="47.6640625" style="308" customWidth="1"/>
    <col min="5635" max="5642" width="14.6640625" style="308" customWidth="1"/>
    <col min="5643" max="5643" width="16.33203125" style="308" customWidth="1"/>
    <col min="5644" max="5888" width="9.109375" style="308"/>
    <col min="5889" max="5889" width="4.5546875" style="308" customWidth="1"/>
    <col min="5890" max="5890" width="47.6640625" style="308" customWidth="1"/>
    <col min="5891" max="5898" width="14.6640625" style="308" customWidth="1"/>
    <col min="5899" max="5899" width="16.33203125" style="308" customWidth="1"/>
    <col min="5900" max="6144" width="9.109375" style="308"/>
    <col min="6145" max="6145" width="4.5546875" style="308" customWidth="1"/>
    <col min="6146" max="6146" width="47.6640625" style="308" customWidth="1"/>
    <col min="6147" max="6154" width="14.6640625" style="308" customWidth="1"/>
    <col min="6155" max="6155" width="16.33203125" style="308" customWidth="1"/>
    <col min="6156" max="6400" width="9.109375" style="308"/>
    <col min="6401" max="6401" width="4.5546875" style="308" customWidth="1"/>
    <col min="6402" max="6402" width="47.6640625" style="308" customWidth="1"/>
    <col min="6403" max="6410" width="14.6640625" style="308" customWidth="1"/>
    <col min="6411" max="6411" width="16.33203125" style="308" customWidth="1"/>
    <col min="6412" max="6656" width="9.109375" style="308"/>
    <col min="6657" max="6657" width="4.5546875" style="308" customWidth="1"/>
    <col min="6658" max="6658" width="47.6640625" style="308" customWidth="1"/>
    <col min="6659" max="6666" width="14.6640625" style="308" customWidth="1"/>
    <col min="6667" max="6667" width="16.33203125" style="308" customWidth="1"/>
    <col min="6668" max="6912" width="9.109375" style="308"/>
    <col min="6913" max="6913" width="4.5546875" style="308" customWidth="1"/>
    <col min="6914" max="6914" width="47.6640625" style="308" customWidth="1"/>
    <col min="6915" max="6922" width="14.6640625" style="308" customWidth="1"/>
    <col min="6923" max="6923" width="16.33203125" style="308" customWidth="1"/>
    <col min="6924" max="7168" width="9.109375" style="308"/>
    <col min="7169" max="7169" width="4.5546875" style="308" customWidth="1"/>
    <col min="7170" max="7170" width="47.6640625" style="308" customWidth="1"/>
    <col min="7171" max="7178" width="14.6640625" style="308" customWidth="1"/>
    <col min="7179" max="7179" width="16.33203125" style="308" customWidth="1"/>
    <col min="7180" max="7424" width="9.109375" style="308"/>
    <col min="7425" max="7425" width="4.5546875" style="308" customWidth="1"/>
    <col min="7426" max="7426" width="47.6640625" style="308" customWidth="1"/>
    <col min="7427" max="7434" width="14.6640625" style="308" customWidth="1"/>
    <col min="7435" max="7435" width="16.33203125" style="308" customWidth="1"/>
    <col min="7436" max="7680" width="9.109375" style="308"/>
    <col min="7681" max="7681" width="4.5546875" style="308" customWidth="1"/>
    <col min="7682" max="7682" width="47.6640625" style="308" customWidth="1"/>
    <col min="7683" max="7690" width="14.6640625" style="308" customWidth="1"/>
    <col min="7691" max="7691" width="16.33203125" style="308" customWidth="1"/>
    <col min="7692" max="7936" width="9.109375" style="308"/>
    <col min="7937" max="7937" width="4.5546875" style="308" customWidth="1"/>
    <col min="7938" max="7938" width="47.6640625" style="308" customWidth="1"/>
    <col min="7939" max="7946" width="14.6640625" style="308" customWidth="1"/>
    <col min="7947" max="7947" width="16.33203125" style="308" customWidth="1"/>
    <col min="7948" max="8192" width="9.109375" style="308"/>
    <col min="8193" max="8193" width="4.5546875" style="308" customWidth="1"/>
    <col min="8194" max="8194" width="47.6640625" style="308" customWidth="1"/>
    <col min="8195" max="8202" width="14.6640625" style="308" customWidth="1"/>
    <col min="8203" max="8203" width="16.33203125" style="308" customWidth="1"/>
    <col min="8204" max="8448" width="9.109375" style="308"/>
    <col min="8449" max="8449" width="4.5546875" style="308" customWidth="1"/>
    <col min="8450" max="8450" width="47.6640625" style="308" customWidth="1"/>
    <col min="8451" max="8458" width="14.6640625" style="308" customWidth="1"/>
    <col min="8459" max="8459" width="16.33203125" style="308" customWidth="1"/>
    <col min="8460" max="8704" width="9.109375" style="308"/>
    <col min="8705" max="8705" width="4.5546875" style="308" customWidth="1"/>
    <col min="8706" max="8706" width="47.6640625" style="308" customWidth="1"/>
    <col min="8707" max="8714" width="14.6640625" style="308" customWidth="1"/>
    <col min="8715" max="8715" width="16.33203125" style="308" customWidth="1"/>
    <col min="8716" max="8960" width="9.109375" style="308"/>
    <col min="8961" max="8961" width="4.5546875" style="308" customWidth="1"/>
    <col min="8962" max="8962" width="47.6640625" style="308" customWidth="1"/>
    <col min="8963" max="8970" width="14.6640625" style="308" customWidth="1"/>
    <col min="8971" max="8971" width="16.33203125" style="308" customWidth="1"/>
    <col min="8972" max="9216" width="9.109375" style="308"/>
    <col min="9217" max="9217" width="4.5546875" style="308" customWidth="1"/>
    <col min="9218" max="9218" width="47.6640625" style="308" customWidth="1"/>
    <col min="9219" max="9226" width="14.6640625" style="308" customWidth="1"/>
    <col min="9227" max="9227" width="16.33203125" style="308" customWidth="1"/>
    <col min="9228" max="9472" width="9.109375" style="308"/>
    <col min="9473" max="9473" width="4.5546875" style="308" customWidth="1"/>
    <col min="9474" max="9474" width="47.6640625" style="308" customWidth="1"/>
    <col min="9475" max="9482" width="14.6640625" style="308" customWidth="1"/>
    <col min="9483" max="9483" width="16.33203125" style="308" customWidth="1"/>
    <col min="9484" max="9728" width="9.109375" style="308"/>
    <col min="9729" max="9729" width="4.5546875" style="308" customWidth="1"/>
    <col min="9730" max="9730" width="47.6640625" style="308" customWidth="1"/>
    <col min="9731" max="9738" width="14.6640625" style="308" customWidth="1"/>
    <col min="9739" max="9739" width="16.33203125" style="308" customWidth="1"/>
    <col min="9740" max="9984" width="9.109375" style="308"/>
    <col min="9985" max="9985" width="4.5546875" style="308" customWidth="1"/>
    <col min="9986" max="9986" width="47.6640625" style="308" customWidth="1"/>
    <col min="9987" max="9994" width="14.6640625" style="308" customWidth="1"/>
    <col min="9995" max="9995" width="16.33203125" style="308" customWidth="1"/>
    <col min="9996" max="10240" width="9.109375" style="308"/>
    <col min="10241" max="10241" width="4.5546875" style="308" customWidth="1"/>
    <col min="10242" max="10242" width="47.6640625" style="308" customWidth="1"/>
    <col min="10243" max="10250" width="14.6640625" style="308" customWidth="1"/>
    <col min="10251" max="10251" width="16.33203125" style="308" customWidth="1"/>
    <col min="10252" max="10496" width="9.109375" style="308"/>
    <col min="10497" max="10497" width="4.5546875" style="308" customWidth="1"/>
    <col min="10498" max="10498" width="47.6640625" style="308" customWidth="1"/>
    <col min="10499" max="10506" width="14.6640625" style="308" customWidth="1"/>
    <col min="10507" max="10507" width="16.33203125" style="308" customWidth="1"/>
    <col min="10508" max="10752" width="9.109375" style="308"/>
    <col min="10753" max="10753" width="4.5546875" style="308" customWidth="1"/>
    <col min="10754" max="10754" width="47.6640625" style="308" customWidth="1"/>
    <col min="10755" max="10762" width="14.6640625" style="308" customWidth="1"/>
    <col min="10763" max="10763" width="16.33203125" style="308" customWidth="1"/>
    <col min="10764" max="11008" width="9.109375" style="308"/>
    <col min="11009" max="11009" width="4.5546875" style="308" customWidth="1"/>
    <col min="11010" max="11010" width="47.6640625" style="308" customWidth="1"/>
    <col min="11011" max="11018" width="14.6640625" style="308" customWidth="1"/>
    <col min="11019" max="11019" width="16.33203125" style="308" customWidth="1"/>
    <col min="11020" max="11264" width="9.109375" style="308"/>
    <col min="11265" max="11265" width="4.5546875" style="308" customWidth="1"/>
    <col min="11266" max="11266" width="47.6640625" style="308" customWidth="1"/>
    <col min="11267" max="11274" width="14.6640625" style="308" customWidth="1"/>
    <col min="11275" max="11275" width="16.33203125" style="308" customWidth="1"/>
    <col min="11276" max="11520" width="9.109375" style="308"/>
    <col min="11521" max="11521" width="4.5546875" style="308" customWidth="1"/>
    <col min="11522" max="11522" width="47.6640625" style="308" customWidth="1"/>
    <col min="11523" max="11530" width="14.6640625" style="308" customWidth="1"/>
    <col min="11531" max="11531" width="16.33203125" style="308" customWidth="1"/>
    <col min="11532" max="11776" width="9.109375" style="308"/>
    <col min="11777" max="11777" width="4.5546875" style="308" customWidth="1"/>
    <col min="11778" max="11778" width="47.6640625" style="308" customWidth="1"/>
    <col min="11779" max="11786" width="14.6640625" style="308" customWidth="1"/>
    <col min="11787" max="11787" width="16.33203125" style="308" customWidth="1"/>
    <col min="11788" max="12032" width="9.109375" style="308"/>
    <col min="12033" max="12033" width="4.5546875" style="308" customWidth="1"/>
    <col min="12034" max="12034" width="47.6640625" style="308" customWidth="1"/>
    <col min="12035" max="12042" width="14.6640625" style="308" customWidth="1"/>
    <col min="12043" max="12043" width="16.33203125" style="308" customWidth="1"/>
    <col min="12044" max="12288" width="9.109375" style="308"/>
    <col min="12289" max="12289" width="4.5546875" style="308" customWidth="1"/>
    <col min="12290" max="12290" width="47.6640625" style="308" customWidth="1"/>
    <col min="12291" max="12298" width="14.6640625" style="308" customWidth="1"/>
    <col min="12299" max="12299" width="16.33203125" style="308" customWidth="1"/>
    <col min="12300" max="12544" width="9.109375" style="308"/>
    <col min="12545" max="12545" width="4.5546875" style="308" customWidth="1"/>
    <col min="12546" max="12546" width="47.6640625" style="308" customWidth="1"/>
    <col min="12547" max="12554" width="14.6640625" style="308" customWidth="1"/>
    <col min="12555" max="12555" width="16.33203125" style="308" customWidth="1"/>
    <col min="12556" max="12800" width="9.109375" style="308"/>
    <col min="12801" max="12801" width="4.5546875" style="308" customWidth="1"/>
    <col min="12802" max="12802" width="47.6640625" style="308" customWidth="1"/>
    <col min="12803" max="12810" width="14.6640625" style="308" customWidth="1"/>
    <col min="12811" max="12811" width="16.33203125" style="308" customWidth="1"/>
    <col min="12812" max="13056" width="9.109375" style="308"/>
    <col min="13057" max="13057" width="4.5546875" style="308" customWidth="1"/>
    <col min="13058" max="13058" width="47.6640625" style="308" customWidth="1"/>
    <col min="13059" max="13066" width="14.6640625" style="308" customWidth="1"/>
    <col min="13067" max="13067" width="16.33203125" style="308" customWidth="1"/>
    <col min="13068" max="13312" width="9.109375" style="308"/>
    <col min="13313" max="13313" width="4.5546875" style="308" customWidth="1"/>
    <col min="13314" max="13314" width="47.6640625" style="308" customWidth="1"/>
    <col min="13315" max="13322" width="14.6640625" style="308" customWidth="1"/>
    <col min="13323" max="13323" width="16.33203125" style="308" customWidth="1"/>
    <col min="13324" max="13568" width="9.109375" style="308"/>
    <col min="13569" max="13569" width="4.5546875" style="308" customWidth="1"/>
    <col min="13570" max="13570" width="47.6640625" style="308" customWidth="1"/>
    <col min="13571" max="13578" width="14.6640625" style="308" customWidth="1"/>
    <col min="13579" max="13579" width="16.33203125" style="308" customWidth="1"/>
    <col min="13580" max="13824" width="9.109375" style="308"/>
    <col min="13825" max="13825" width="4.5546875" style="308" customWidth="1"/>
    <col min="13826" max="13826" width="47.6640625" style="308" customWidth="1"/>
    <col min="13827" max="13834" width="14.6640625" style="308" customWidth="1"/>
    <col min="13835" max="13835" width="16.33203125" style="308" customWidth="1"/>
    <col min="13836" max="14080" width="9.109375" style="308"/>
    <col min="14081" max="14081" width="4.5546875" style="308" customWidth="1"/>
    <col min="14082" max="14082" width="47.6640625" style="308" customWidth="1"/>
    <col min="14083" max="14090" width="14.6640625" style="308" customWidth="1"/>
    <col min="14091" max="14091" width="16.33203125" style="308" customWidth="1"/>
    <col min="14092" max="14336" width="9.109375" style="308"/>
    <col min="14337" max="14337" width="4.5546875" style="308" customWidth="1"/>
    <col min="14338" max="14338" width="47.6640625" style="308" customWidth="1"/>
    <col min="14339" max="14346" width="14.6640625" style="308" customWidth="1"/>
    <col min="14347" max="14347" width="16.33203125" style="308" customWidth="1"/>
    <col min="14348" max="14592" width="9.109375" style="308"/>
    <col min="14593" max="14593" width="4.5546875" style="308" customWidth="1"/>
    <col min="14594" max="14594" width="47.6640625" style="308" customWidth="1"/>
    <col min="14595" max="14602" width="14.6640625" style="308" customWidth="1"/>
    <col min="14603" max="14603" width="16.33203125" style="308" customWidth="1"/>
    <col min="14604" max="14848" width="9.109375" style="308"/>
    <col min="14849" max="14849" width="4.5546875" style="308" customWidth="1"/>
    <col min="14850" max="14850" width="47.6640625" style="308" customWidth="1"/>
    <col min="14851" max="14858" width="14.6640625" style="308" customWidth="1"/>
    <col min="14859" max="14859" width="16.33203125" style="308" customWidth="1"/>
    <col min="14860" max="15104" width="9.109375" style="308"/>
    <col min="15105" max="15105" width="4.5546875" style="308" customWidth="1"/>
    <col min="15106" max="15106" width="47.6640625" style="308" customWidth="1"/>
    <col min="15107" max="15114" width="14.6640625" style="308" customWidth="1"/>
    <col min="15115" max="15115" width="16.33203125" style="308" customWidth="1"/>
    <col min="15116" max="15360" width="9.109375" style="308"/>
    <col min="15361" max="15361" width="4.5546875" style="308" customWidth="1"/>
    <col min="15362" max="15362" width="47.6640625" style="308" customWidth="1"/>
    <col min="15363" max="15370" width="14.6640625" style="308" customWidth="1"/>
    <col min="15371" max="15371" width="16.33203125" style="308" customWidth="1"/>
    <col min="15372" max="15616" width="9.109375" style="308"/>
    <col min="15617" max="15617" width="4.5546875" style="308" customWidth="1"/>
    <col min="15618" max="15618" width="47.6640625" style="308" customWidth="1"/>
    <col min="15619" max="15626" width="14.6640625" style="308" customWidth="1"/>
    <col min="15627" max="15627" width="16.33203125" style="308" customWidth="1"/>
    <col min="15628" max="15872" width="9.109375" style="308"/>
    <col min="15873" max="15873" width="4.5546875" style="308" customWidth="1"/>
    <col min="15874" max="15874" width="47.6640625" style="308" customWidth="1"/>
    <col min="15875" max="15882" width="14.6640625" style="308" customWidth="1"/>
    <col min="15883" max="15883" width="16.33203125" style="308" customWidth="1"/>
    <col min="15884" max="16128" width="9.109375" style="308"/>
    <col min="16129" max="16129" width="4.5546875" style="308" customWidth="1"/>
    <col min="16130" max="16130" width="47.6640625" style="308" customWidth="1"/>
    <col min="16131" max="16138" width="14.6640625" style="308" customWidth="1"/>
    <col min="16139" max="16139" width="16.33203125" style="308" customWidth="1"/>
    <col min="16140" max="16384" width="9.109375" style="308"/>
  </cols>
  <sheetData>
    <row r="1" spans="1:12" ht="20.25" customHeight="1">
      <c r="B1" s="339"/>
      <c r="D1" s="309">
        <f>'SPN-GT-1'!D1</f>
        <v>0</v>
      </c>
      <c r="J1" s="1669" t="s">
        <v>861</v>
      </c>
    </row>
    <row r="2" spans="1:12" ht="24" customHeight="1">
      <c r="B2" s="311" t="s">
        <v>408</v>
      </c>
      <c r="D2" s="311" t="s">
        <v>409</v>
      </c>
      <c r="J2" s="340">
        <f>'SPN-GT-1'!J2</f>
        <v>0</v>
      </c>
    </row>
    <row r="3" spans="1:12" s="313" customFormat="1" ht="14.1" customHeight="1">
      <c r="A3" s="2459" t="s">
        <v>862</v>
      </c>
      <c r="B3" s="2459"/>
      <c r="C3" s="2459"/>
      <c r="D3" s="2459"/>
      <c r="E3" s="2459"/>
      <c r="F3" s="2459"/>
      <c r="G3" s="2459"/>
      <c r="H3" s="2459"/>
      <c r="I3" s="2459"/>
      <c r="J3" s="2459"/>
      <c r="L3" s="1710"/>
    </row>
    <row r="4" spans="1:12" s="313" customFormat="1"/>
    <row r="5" spans="1:12" s="313" customFormat="1">
      <c r="B5" s="314" t="s">
        <v>833</v>
      </c>
    </row>
    <row r="6" spans="1:12" s="313" customFormat="1" ht="15.75" customHeight="1">
      <c r="C6" s="315" t="s">
        <v>834</v>
      </c>
      <c r="D6" s="316">
        <f>'SPN-GT-1'!D6</f>
        <v>0</v>
      </c>
      <c r="E6" s="317" t="s">
        <v>629</v>
      </c>
      <c r="F6" s="316"/>
    </row>
    <row r="7" spans="1:12" ht="36" customHeight="1">
      <c r="J7" s="191" t="s">
        <v>835</v>
      </c>
    </row>
    <row r="8" spans="1:12">
      <c r="A8" s="2451" t="s">
        <v>412</v>
      </c>
      <c r="B8" s="2454" t="s">
        <v>836</v>
      </c>
      <c r="C8" s="342" t="s">
        <v>863</v>
      </c>
      <c r="D8" s="342" t="s">
        <v>840</v>
      </c>
      <c r="E8" s="342" t="s">
        <v>864</v>
      </c>
      <c r="F8" s="342" t="s">
        <v>865</v>
      </c>
      <c r="G8" s="342" t="s">
        <v>866</v>
      </c>
      <c r="H8" s="343" t="s">
        <v>867</v>
      </c>
      <c r="I8" s="342" t="s">
        <v>866</v>
      </c>
      <c r="J8" s="342" t="s">
        <v>867</v>
      </c>
    </row>
    <row r="9" spans="1:12">
      <c r="A9" s="2452"/>
      <c r="B9" s="2455"/>
      <c r="C9" s="344" t="s">
        <v>843</v>
      </c>
      <c r="D9" s="344" t="s">
        <v>843</v>
      </c>
      <c r="E9" s="344" t="s">
        <v>868</v>
      </c>
      <c r="F9" s="344" t="s">
        <v>868</v>
      </c>
      <c r="G9" s="344" t="s">
        <v>843</v>
      </c>
      <c r="H9" s="345" t="s">
        <v>843</v>
      </c>
      <c r="I9" s="344" t="s">
        <v>843</v>
      </c>
      <c r="J9" s="344" t="s">
        <v>869</v>
      </c>
    </row>
    <row r="10" spans="1:12">
      <c r="A10" s="2453"/>
      <c r="B10" s="2456"/>
      <c r="C10" s="346" t="s">
        <v>846</v>
      </c>
      <c r="D10" s="346" t="s">
        <v>846</v>
      </c>
      <c r="E10" s="346" t="s">
        <v>870</v>
      </c>
      <c r="F10" s="346" t="s">
        <v>870</v>
      </c>
      <c r="G10" s="346" t="s">
        <v>871</v>
      </c>
      <c r="H10" s="347" t="s">
        <v>871</v>
      </c>
      <c r="I10" s="346" t="s">
        <v>872</v>
      </c>
      <c r="J10" s="346" t="s">
        <v>873</v>
      </c>
    </row>
    <row r="11" spans="1:12">
      <c r="A11" s="346">
        <v>1</v>
      </c>
      <c r="B11" s="346">
        <v>2</v>
      </c>
      <c r="C11" s="346" t="s">
        <v>849</v>
      </c>
      <c r="D11" s="346" t="s">
        <v>850</v>
      </c>
      <c r="E11" s="346">
        <v>5</v>
      </c>
      <c r="F11" s="346">
        <v>6</v>
      </c>
      <c r="G11" s="346">
        <v>7</v>
      </c>
      <c r="H11" s="346">
        <v>8</v>
      </c>
      <c r="I11" s="347">
        <v>9</v>
      </c>
      <c r="J11" s="346">
        <v>10</v>
      </c>
    </row>
    <row r="12" spans="1:12" s="313" customFormat="1">
      <c r="A12" s="324" t="s">
        <v>9</v>
      </c>
      <c r="B12" s="325" t="s">
        <v>851</v>
      </c>
      <c r="C12" s="348">
        <f t="shared" ref="C12:D16" si="0">E12+G12+I12</f>
        <v>0</v>
      </c>
      <c r="D12" s="349">
        <f t="shared" si="0"/>
        <v>0</v>
      </c>
      <c r="E12" s="328"/>
      <c r="F12" s="329"/>
      <c r="G12" s="328"/>
      <c r="H12" s="329"/>
      <c r="I12" s="328"/>
      <c r="J12" s="329"/>
    </row>
    <row r="13" spans="1:12" s="313" customFormat="1">
      <c r="A13" s="324" t="s">
        <v>15</v>
      </c>
      <c r="B13" s="330" t="s">
        <v>852</v>
      </c>
      <c r="C13" s="348">
        <f t="shared" si="0"/>
        <v>0</v>
      </c>
      <c r="D13" s="349">
        <f t="shared" si="0"/>
        <v>0</v>
      </c>
      <c r="E13" s="328"/>
      <c r="F13" s="329"/>
      <c r="G13" s="328"/>
      <c r="H13" s="329"/>
      <c r="I13" s="328"/>
      <c r="J13" s="329"/>
    </row>
    <row r="14" spans="1:12" s="313" customFormat="1">
      <c r="A14" s="324" t="s">
        <v>17</v>
      </c>
      <c r="B14" s="330" t="s">
        <v>853</v>
      </c>
      <c r="C14" s="348">
        <f t="shared" si="0"/>
        <v>0</v>
      </c>
      <c r="D14" s="349">
        <f t="shared" si="0"/>
        <v>0</v>
      </c>
      <c r="E14" s="348">
        <f>E15+E16</f>
        <v>0</v>
      </c>
      <c r="F14" s="349">
        <f t="shared" ref="F14:J14" si="1">F15+F16</f>
        <v>0</v>
      </c>
      <c r="G14" s="348">
        <f t="shared" si="1"/>
        <v>0</v>
      </c>
      <c r="H14" s="349">
        <f t="shared" si="1"/>
        <v>0</v>
      </c>
      <c r="I14" s="348">
        <f t="shared" si="1"/>
        <v>0</v>
      </c>
      <c r="J14" s="349">
        <f t="shared" si="1"/>
        <v>0</v>
      </c>
    </row>
    <row r="15" spans="1:12" s="313" customFormat="1">
      <c r="A15" s="331" t="s">
        <v>186</v>
      </c>
      <c r="B15" s="332" t="s">
        <v>854</v>
      </c>
      <c r="C15" s="348">
        <f t="shared" si="0"/>
        <v>0</v>
      </c>
      <c r="D15" s="349">
        <f t="shared" si="0"/>
        <v>0</v>
      </c>
      <c r="E15" s="328"/>
      <c r="F15" s="329"/>
      <c r="G15" s="328"/>
      <c r="H15" s="329"/>
      <c r="I15" s="328"/>
      <c r="J15" s="329"/>
    </row>
    <row r="16" spans="1:12" s="313" customFormat="1">
      <c r="A16" s="331" t="s">
        <v>188</v>
      </c>
      <c r="B16" s="332" t="s">
        <v>855</v>
      </c>
      <c r="C16" s="348">
        <f t="shared" si="0"/>
        <v>0</v>
      </c>
      <c r="D16" s="349">
        <f t="shared" si="0"/>
        <v>0</v>
      </c>
      <c r="E16" s="328"/>
      <c r="F16" s="329"/>
      <c r="G16" s="328"/>
      <c r="H16" s="329"/>
      <c r="I16" s="328"/>
      <c r="J16" s="329"/>
    </row>
    <row r="17" spans="1:10" s="313" customFormat="1">
      <c r="A17" s="333" t="s">
        <v>19</v>
      </c>
      <c r="B17" s="330" t="s">
        <v>856</v>
      </c>
      <c r="C17" s="348">
        <f>C12+C13+C14</f>
        <v>0</v>
      </c>
      <c r="D17" s="349">
        <f>D12+D13+D14</f>
        <v>0</v>
      </c>
      <c r="E17" s="348">
        <f>E12+E13+E14</f>
        <v>0</v>
      </c>
      <c r="F17" s="349">
        <f t="shared" ref="F17:J17" si="2">F12+F13+F14</f>
        <v>0</v>
      </c>
      <c r="G17" s="348">
        <f t="shared" si="2"/>
        <v>0</v>
      </c>
      <c r="H17" s="349">
        <f t="shared" si="2"/>
        <v>0</v>
      </c>
      <c r="I17" s="348">
        <f t="shared" si="2"/>
        <v>0</v>
      </c>
      <c r="J17" s="349">
        <f t="shared" si="2"/>
        <v>0</v>
      </c>
    </row>
    <row r="21" spans="1:10">
      <c r="B21" s="350">
        <f>'SPN-GT-1'!B21</f>
        <v>0</v>
      </c>
      <c r="G21" s="2457"/>
      <c r="H21" s="2457"/>
      <c r="I21" s="2457"/>
    </row>
    <row r="22" spans="1:10">
      <c r="B22" s="334" t="s">
        <v>857</v>
      </c>
      <c r="G22" s="335" t="s">
        <v>858</v>
      </c>
      <c r="H22" s="336"/>
      <c r="I22" s="336"/>
      <c r="J22" s="336"/>
    </row>
    <row r="24" spans="1:10">
      <c r="B24" s="337">
        <f>'SPN-GT-1'!B24</f>
        <v>0</v>
      </c>
      <c r="G24" s="2457"/>
      <c r="H24" s="2457"/>
      <c r="I24" s="2457"/>
    </row>
    <row r="25" spans="1:10">
      <c r="B25" s="334" t="s">
        <v>859</v>
      </c>
      <c r="H25" s="338" t="s">
        <v>860</v>
      </c>
    </row>
  </sheetData>
  <mergeCells count="5">
    <mergeCell ref="A8:A10"/>
    <mergeCell ref="B8:B10"/>
    <mergeCell ref="G21:I21"/>
    <mergeCell ref="G24:I24"/>
    <mergeCell ref="A3:J3"/>
  </mergeCells>
  <pageMargins left="0.15748031496062992" right="0" top="0.59055118110236227" bottom="0.39370078740157483" header="0.51181102362204722" footer="0.51181102362204722"/>
  <pageSetup paperSize="9" scale="85" orientation="landscape" r:id="rId1"/>
  <headerFooter alignWithMargins="0"/>
  <ignoredErrors>
    <ignoredError sqref="D6"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44"/>
  <sheetViews>
    <sheetView zoomScaleNormal="100" workbookViewId="0">
      <selection activeCell="C7" sqref="C7"/>
    </sheetView>
  </sheetViews>
  <sheetFormatPr defaultRowHeight="13.8"/>
  <cols>
    <col min="1" max="1" width="6.6640625" style="1" customWidth="1"/>
    <col min="2" max="2" width="30.88671875" style="1" customWidth="1"/>
    <col min="3" max="3" width="13" style="1" customWidth="1"/>
    <col min="4" max="5" width="9.6640625" style="1" customWidth="1"/>
    <col min="6" max="7" width="9.33203125" style="1" customWidth="1"/>
    <col min="8" max="256" width="9.109375" style="1"/>
    <col min="257" max="257" width="6.6640625" style="1" customWidth="1"/>
    <col min="258" max="258" width="30.88671875" style="1" customWidth="1"/>
    <col min="259" max="259" width="13" style="1" customWidth="1"/>
    <col min="260" max="261" width="9.6640625" style="1" customWidth="1"/>
    <col min="262" max="263" width="9.33203125" style="1" customWidth="1"/>
    <col min="264" max="512" width="9.109375" style="1"/>
    <col min="513" max="513" width="6.6640625" style="1" customWidth="1"/>
    <col min="514" max="514" width="30.88671875" style="1" customWidth="1"/>
    <col min="515" max="515" width="13" style="1" customWidth="1"/>
    <col min="516" max="517" width="9.6640625" style="1" customWidth="1"/>
    <col min="518" max="519" width="9.33203125" style="1" customWidth="1"/>
    <col min="520" max="768" width="9.109375" style="1"/>
    <col min="769" max="769" width="6.6640625" style="1" customWidth="1"/>
    <col min="770" max="770" width="30.88671875" style="1" customWidth="1"/>
    <col min="771" max="771" width="13" style="1" customWidth="1"/>
    <col min="772" max="773" width="9.6640625" style="1" customWidth="1"/>
    <col min="774" max="775" width="9.33203125" style="1" customWidth="1"/>
    <col min="776" max="1024" width="9.109375" style="1"/>
    <col min="1025" max="1025" width="6.6640625" style="1" customWidth="1"/>
    <col min="1026" max="1026" width="30.88671875" style="1" customWidth="1"/>
    <col min="1027" max="1027" width="13" style="1" customWidth="1"/>
    <col min="1028" max="1029" width="9.6640625" style="1" customWidth="1"/>
    <col min="1030" max="1031" width="9.33203125" style="1" customWidth="1"/>
    <col min="1032" max="1280" width="9.109375" style="1"/>
    <col min="1281" max="1281" width="6.6640625" style="1" customWidth="1"/>
    <col min="1282" max="1282" width="30.88671875" style="1" customWidth="1"/>
    <col min="1283" max="1283" width="13" style="1" customWidth="1"/>
    <col min="1284" max="1285" width="9.6640625" style="1" customWidth="1"/>
    <col min="1286" max="1287" width="9.33203125" style="1" customWidth="1"/>
    <col min="1288" max="1536" width="9.109375" style="1"/>
    <col min="1537" max="1537" width="6.6640625" style="1" customWidth="1"/>
    <col min="1538" max="1538" width="30.88671875" style="1" customWidth="1"/>
    <col min="1539" max="1539" width="13" style="1" customWidth="1"/>
    <col min="1540" max="1541" width="9.6640625" style="1" customWidth="1"/>
    <col min="1542" max="1543" width="9.33203125" style="1" customWidth="1"/>
    <col min="1544" max="1792" width="9.109375" style="1"/>
    <col min="1793" max="1793" width="6.6640625" style="1" customWidth="1"/>
    <col min="1794" max="1794" width="30.88671875" style="1" customWidth="1"/>
    <col min="1795" max="1795" width="13" style="1" customWidth="1"/>
    <col min="1796" max="1797" width="9.6640625" style="1" customWidth="1"/>
    <col min="1798" max="1799" width="9.33203125" style="1" customWidth="1"/>
    <col min="1800" max="2048" width="9.109375" style="1"/>
    <col min="2049" max="2049" width="6.6640625" style="1" customWidth="1"/>
    <col min="2050" max="2050" width="30.88671875" style="1" customWidth="1"/>
    <col min="2051" max="2051" width="13" style="1" customWidth="1"/>
    <col min="2052" max="2053" width="9.6640625" style="1" customWidth="1"/>
    <col min="2054" max="2055" width="9.33203125" style="1" customWidth="1"/>
    <col min="2056" max="2304" width="9.109375" style="1"/>
    <col min="2305" max="2305" width="6.6640625" style="1" customWidth="1"/>
    <col min="2306" max="2306" width="30.88671875" style="1" customWidth="1"/>
    <col min="2307" max="2307" width="13" style="1" customWidth="1"/>
    <col min="2308" max="2309" width="9.6640625" style="1" customWidth="1"/>
    <col min="2310" max="2311" width="9.33203125" style="1" customWidth="1"/>
    <col min="2312" max="2560" width="9.109375" style="1"/>
    <col min="2561" max="2561" width="6.6640625" style="1" customWidth="1"/>
    <col min="2562" max="2562" width="30.88671875" style="1" customWidth="1"/>
    <col min="2563" max="2563" width="13" style="1" customWidth="1"/>
    <col min="2564" max="2565" width="9.6640625" style="1" customWidth="1"/>
    <col min="2566" max="2567" width="9.33203125" style="1" customWidth="1"/>
    <col min="2568" max="2816" width="9.109375" style="1"/>
    <col min="2817" max="2817" width="6.6640625" style="1" customWidth="1"/>
    <col min="2818" max="2818" width="30.88671875" style="1" customWidth="1"/>
    <col min="2819" max="2819" width="13" style="1" customWidth="1"/>
    <col min="2820" max="2821" width="9.6640625" style="1" customWidth="1"/>
    <col min="2822" max="2823" width="9.33203125" style="1" customWidth="1"/>
    <col min="2824" max="3072" width="9.109375" style="1"/>
    <col min="3073" max="3073" width="6.6640625" style="1" customWidth="1"/>
    <col min="3074" max="3074" width="30.88671875" style="1" customWidth="1"/>
    <col min="3075" max="3075" width="13" style="1" customWidth="1"/>
    <col min="3076" max="3077" width="9.6640625" style="1" customWidth="1"/>
    <col min="3078" max="3079" width="9.33203125" style="1" customWidth="1"/>
    <col min="3080" max="3328" width="9.109375" style="1"/>
    <col min="3329" max="3329" width="6.6640625" style="1" customWidth="1"/>
    <col min="3330" max="3330" width="30.88671875" style="1" customWidth="1"/>
    <col min="3331" max="3331" width="13" style="1" customWidth="1"/>
    <col min="3332" max="3333" width="9.6640625" style="1" customWidth="1"/>
    <col min="3334" max="3335" width="9.33203125" style="1" customWidth="1"/>
    <col min="3336" max="3584" width="9.109375" style="1"/>
    <col min="3585" max="3585" width="6.6640625" style="1" customWidth="1"/>
    <col min="3586" max="3586" width="30.88671875" style="1" customWidth="1"/>
    <col min="3587" max="3587" width="13" style="1" customWidth="1"/>
    <col min="3588" max="3589" width="9.6640625" style="1" customWidth="1"/>
    <col min="3590" max="3591" width="9.33203125" style="1" customWidth="1"/>
    <col min="3592" max="3840" width="9.109375" style="1"/>
    <col min="3841" max="3841" width="6.6640625" style="1" customWidth="1"/>
    <col min="3842" max="3842" width="30.88671875" style="1" customWidth="1"/>
    <col min="3843" max="3843" width="13" style="1" customWidth="1"/>
    <col min="3844" max="3845" width="9.6640625" style="1" customWidth="1"/>
    <col min="3846" max="3847" width="9.33203125" style="1" customWidth="1"/>
    <col min="3848" max="4096" width="9.109375" style="1"/>
    <col min="4097" max="4097" width="6.6640625" style="1" customWidth="1"/>
    <col min="4098" max="4098" width="30.88671875" style="1" customWidth="1"/>
    <col min="4099" max="4099" width="13" style="1" customWidth="1"/>
    <col min="4100" max="4101" width="9.6640625" style="1" customWidth="1"/>
    <col min="4102" max="4103" width="9.33203125" style="1" customWidth="1"/>
    <col min="4104" max="4352" width="9.109375" style="1"/>
    <col min="4353" max="4353" width="6.6640625" style="1" customWidth="1"/>
    <col min="4354" max="4354" width="30.88671875" style="1" customWidth="1"/>
    <col min="4355" max="4355" width="13" style="1" customWidth="1"/>
    <col min="4356" max="4357" width="9.6640625" style="1" customWidth="1"/>
    <col min="4358" max="4359" width="9.33203125" style="1" customWidth="1"/>
    <col min="4360" max="4608" width="9.109375" style="1"/>
    <col min="4609" max="4609" width="6.6640625" style="1" customWidth="1"/>
    <col min="4610" max="4610" width="30.88671875" style="1" customWidth="1"/>
    <col min="4611" max="4611" width="13" style="1" customWidth="1"/>
    <col min="4612" max="4613" width="9.6640625" style="1" customWidth="1"/>
    <col min="4614" max="4615" width="9.33203125" style="1" customWidth="1"/>
    <col min="4616" max="4864" width="9.109375" style="1"/>
    <col min="4865" max="4865" width="6.6640625" style="1" customWidth="1"/>
    <col min="4866" max="4866" width="30.88671875" style="1" customWidth="1"/>
    <col min="4867" max="4867" width="13" style="1" customWidth="1"/>
    <col min="4868" max="4869" width="9.6640625" style="1" customWidth="1"/>
    <col min="4870" max="4871" width="9.33203125" style="1" customWidth="1"/>
    <col min="4872" max="5120" width="9.109375" style="1"/>
    <col min="5121" max="5121" width="6.6640625" style="1" customWidth="1"/>
    <col min="5122" max="5122" width="30.88671875" style="1" customWidth="1"/>
    <col min="5123" max="5123" width="13" style="1" customWidth="1"/>
    <col min="5124" max="5125" width="9.6640625" style="1" customWidth="1"/>
    <col min="5126" max="5127" width="9.33203125" style="1" customWidth="1"/>
    <col min="5128" max="5376" width="9.109375" style="1"/>
    <col min="5377" max="5377" width="6.6640625" style="1" customWidth="1"/>
    <col min="5378" max="5378" width="30.88671875" style="1" customWidth="1"/>
    <col min="5379" max="5379" width="13" style="1" customWidth="1"/>
    <col min="5380" max="5381" width="9.6640625" style="1" customWidth="1"/>
    <col min="5382" max="5383" width="9.33203125" style="1" customWidth="1"/>
    <col min="5384" max="5632" width="9.109375" style="1"/>
    <col min="5633" max="5633" width="6.6640625" style="1" customWidth="1"/>
    <col min="5634" max="5634" width="30.88671875" style="1" customWidth="1"/>
    <col min="5635" max="5635" width="13" style="1" customWidth="1"/>
    <col min="5636" max="5637" width="9.6640625" style="1" customWidth="1"/>
    <col min="5638" max="5639" width="9.33203125" style="1" customWidth="1"/>
    <col min="5640" max="5888" width="9.109375" style="1"/>
    <col min="5889" max="5889" width="6.6640625" style="1" customWidth="1"/>
    <col min="5890" max="5890" width="30.88671875" style="1" customWidth="1"/>
    <col min="5891" max="5891" width="13" style="1" customWidth="1"/>
    <col min="5892" max="5893" width="9.6640625" style="1" customWidth="1"/>
    <col min="5894" max="5895" width="9.33203125" style="1" customWidth="1"/>
    <col min="5896" max="6144" width="9.109375" style="1"/>
    <col min="6145" max="6145" width="6.6640625" style="1" customWidth="1"/>
    <col min="6146" max="6146" width="30.88671875" style="1" customWidth="1"/>
    <col min="6147" max="6147" width="13" style="1" customWidth="1"/>
    <col min="6148" max="6149" width="9.6640625" style="1" customWidth="1"/>
    <col min="6150" max="6151" width="9.33203125" style="1" customWidth="1"/>
    <col min="6152" max="6400" width="9.109375" style="1"/>
    <col min="6401" max="6401" width="6.6640625" style="1" customWidth="1"/>
    <col min="6402" max="6402" width="30.88671875" style="1" customWidth="1"/>
    <col min="6403" max="6403" width="13" style="1" customWidth="1"/>
    <col min="6404" max="6405" width="9.6640625" style="1" customWidth="1"/>
    <col min="6406" max="6407" width="9.33203125" style="1" customWidth="1"/>
    <col min="6408" max="6656" width="9.109375" style="1"/>
    <col min="6657" max="6657" width="6.6640625" style="1" customWidth="1"/>
    <col min="6658" max="6658" width="30.88671875" style="1" customWidth="1"/>
    <col min="6659" max="6659" width="13" style="1" customWidth="1"/>
    <col min="6660" max="6661" width="9.6640625" style="1" customWidth="1"/>
    <col min="6662" max="6663" width="9.33203125" style="1" customWidth="1"/>
    <col min="6664" max="6912" width="9.109375" style="1"/>
    <col min="6913" max="6913" width="6.6640625" style="1" customWidth="1"/>
    <col min="6914" max="6914" width="30.88671875" style="1" customWidth="1"/>
    <col min="6915" max="6915" width="13" style="1" customWidth="1"/>
    <col min="6916" max="6917" width="9.6640625" style="1" customWidth="1"/>
    <col min="6918" max="6919" width="9.33203125" style="1" customWidth="1"/>
    <col min="6920" max="7168" width="9.109375" style="1"/>
    <col min="7169" max="7169" width="6.6640625" style="1" customWidth="1"/>
    <col min="7170" max="7170" width="30.88671875" style="1" customWidth="1"/>
    <col min="7171" max="7171" width="13" style="1" customWidth="1"/>
    <col min="7172" max="7173" width="9.6640625" style="1" customWidth="1"/>
    <col min="7174" max="7175" width="9.33203125" style="1" customWidth="1"/>
    <col min="7176" max="7424" width="9.109375" style="1"/>
    <col min="7425" max="7425" width="6.6640625" style="1" customWidth="1"/>
    <col min="7426" max="7426" width="30.88671875" style="1" customWidth="1"/>
    <col min="7427" max="7427" width="13" style="1" customWidth="1"/>
    <col min="7428" max="7429" width="9.6640625" style="1" customWidth="1"/>
    <col min="7430" max="7431" width="9.33203125" style="1" customWidth="1"/>
    <col min="7432" max="7680" width="9.109375" style="1"/>
    <col min="7681" max="7681" width="6.6640625" style="1" customWidth="1"/>
    <col min="7682" max="7682" width="30.88671875" style="1" customWidth="1"/>
    <col min="7683" max="7683" width="13" style="1" customWidth="1"/>
    <col min="7684" max="7685" width="9.6640625" style="1" customWidth="1"/>
    <col min="7686" max="7687" width="9.33203125" style="1" customWidth="1"/>
    <col min="7688" max="7936" width="9.109375" style="1"/>
    <col min="7937" max="7937" width="6.6640625" style="1" customWidth="1"/>
    <col min="7938" max="7938" width="30.88671875" style="1" customWidth="1"/>
    <col min="7939" max="7939" width="13" style="1" customWidth="1"/>
    <col min="7940" max="7941" width="9.6640625" style="1" customWidth="1"/>
    <col min="7942" max="7943" width="9.33203125" style="1" customWidth="1"/>
    <col min="7944" max="8192" width="9.109375" style="1"/>
    <col min="8193" max="8193" width="6.6640625" style="1" customWidth="1"/>
    <col min="8194" max="8194" width="30.88671875" style="1" customWidth="1"/>
    <col min="8195" max="8195" width="13" style="1" customWidth="1"/>
    <col min="8196" max="8197" width="9.6640625" style="1" customWidth="1"/>
    <col min="8198" max="8199" width="9.33203125" style="1" customWidth="1"/>
    <col min="8200" max="8448" width="9.109375" style="1"/>
    <col min="8449" max="8449" width="6.6640625" style="1" customWidth="1"/>
    <col min="8450" max="8450" width="30.88671875" style="1" customWidth="1"/>
    <col min="8451" max="8451" width="13" style="1" customWidth="1"/>
    <col min="8452" max="8453" width="9.6640625" style="1" customWidth="1"/>
    <col min="8454" max="8455" width="9.33203125" style="1" customWidth="1"/>
    <col min="8456" max="8704" width="9.109375" style="1"/>
    <col min="8705" max="8705" width="6.6640625" style="1" customWidth="1"/>
    <col min="8706" max="8706" width="30.88671875" style="1" customWidth="1"/>
    <col min="8707" max="8707" width="13" style="1" customWidth="1"/>
    <col min="8708" max="8709" width="9.6640625" style="1" customWidth="1"/>
    <col min="8710" max="8711" width="9.33203125" style="1" customWidth="1"/>
    <col min="8712" max="8960" width="9.109375" style="1"/>
    <col min="8961" max="8961" width="6.6640625" style="1" customWidth="1"/>
    <col min="8962" max="8962" width="30.88671875" style="1" customWidth="1"/>
    <col min="8963" max="8963" width="13" style="1" customWidth="1"/>
    <col min="8964" max="8965" width="9.6640625" style="1" customWidth="1"/>
    <col min="8966" max="8967" width="9.33203125" style="1" customWidth="1"/>
    <col min="8968" max="9216" width="9.109375" style="1"/>
    <col min="9217" max="9217" width="6.6640625" style="1" customWidth="1"/>
    <col min="9218" max="9218" width="30.88671875" style="1" customWidth="1"/>
    <col min="9219" max="9219" width="13" style="1" customWidth="1"/>
    <col min="9220" max="9221" width="9.6640625" style="1" customWidth="1"/>
    <col min="9222" max="9223" width="9.33203125" style="1" customWidth="1"/>
    <col min="9224" max="9472" width="9.109375" style="1"/>
    <col min="9473" max="9473" width="6.6640625" style="1" customWidth="1"/>
    <col min="9474" max="9474" width="30.88671875" style="1" customWidth="1"/>
    <col min="9475" max="9475" width="13" style="1" customWidth="1"/>
    <col min="9476" max="9477" width="9.6640625" style="1" customWidth="1"/>
    <col min="9478" max="9479" width="9.33203125" style="1" customWidth="1"/>
    <col min="9480" max="9728" width="9.109375" style="1"/>
    <col min="9729" max="9729" width="6.6640625" style="1" customWidth="1"/>
    <col min="9730" max="9730" width="30.88671875" style="1" customWidth="1"/>
    <col min="9731" max="9731" width="13" style="1" customWidth="1"/>
    <col min="9732" max="9733" width="9.6640625" style="1" customWidth="1"/>
    <col min="9734" max="9735" width="9.33203125" style="1" customWidth="1"/>
    <col min="9736" max="9984" width="9.109375" style="1"/>
    <col min="9985" max="9985" width="6.6640625" style="1" customWidth="1"/>
    <col min="9986" max="9986" width="30.88671875" style="1" customWidth="1"/>
    <col min="9987" max="9987" width="13" style="1" customWidth="1"/>
    <col min="9988" max="9989" width="9.6640625" style="1" customWidth="1"/>
    <col min="9990" max="9991" width="9.33203125" style="1" customWidth="1"/>
    <col min="9992" max="10240" width="9.109375" style="1"/>
    <col min="10241" max="10241" width="6.6640625" style="1" customWidth="1"/>
    <col min="10242" max="10242" width="30.88671875" style="1" customWidth="1"/>
    <col min="10243" max="10243" width="13" style="1" customWidth="1"/>
    <col min="10244" max="10245" width="9.6640625" style="1" customWidth="1"/>
    <col min="10246" max="10247" width="9.33203125" style="1" customWidth="1"/>
    <col min="10248" max="10496" width="9.109375" style="1"/>
    <col min="10497" max="10497" width="6.6640625" style="1" customWidth="1"/>
    <col min="10498" max="10498" width="30.88671875" style="1" customWidth="1"/>
    <col min="10499" max="10499" width="13" style="1" customWidth="1"/>
    <col min="10500" max="10501" width="9.6640625" style="1" customWidth="1"/>
    <col min="10502" max="10503" width="9.33203125" style="1" customWidth="1"/>
    <col min="10504" max="10752" width="9.109375" style="1"/>
    <col min="10753" max="10753" width="6.6640625" style="1" customWidth="1"/>
    <col min="10754" max="10754" width="30.88671875" style="1" customWidth="1"/>
    <col min="10755" max="10755" width="13" style="1" customWidth="1"/>
    <col min="10756" max="10757" width="9.6640625" style="1" customWidth="1"/>
    <col min="10758" max="10759" width="9.33203125" style="1" customWidth="1"/>
    <col min="10760" max="11008" width="9.109375" style="1"/>
    <col min="11009" max="11009" width="6.6640625" style="1" customWidth="1"/>
    <col min="11010" max="11010" width="30.88671875" style="1" customWidth="1"/>
    <col min="11011" max="11011" width="13" style="1" customWidth="1"/>
    <col min="11012" max="11013" width="9.6640625" style="1" customWidth="1"/>
    <col min="11014" max="11015" width="9.33203125" style="1" customWidth="1"/>
    <col min="11016" max="11264" width="9.109375" style="1"/>
    <col min="11265" max="11265" width="6.6640625" style="1" customWidth="1"/>
    <col min="11266" max="11266" width="30.88671875" style="1" customWidth="1"/>
    <col min="11267" max="11267" width="13" style="1" customWidth="1"/>
    <col min="11268" max="11269" width="9.6640625" style="1" customWidth="1"/>
    <col min="11270" max="11271" width="9.33203125" style="1" customWidth="1"/>
    <col min="11272" max="11520" width="9.109375" style="1"/>
    <col min="11521" max="11521" width="6.6640625" style="1" customWidth="1"/>
    <col min="11522" max="11522" width="30.88671875" style="1" customWidth="1"/>
    <col min="11523" max="11523" width="13" style="1" customWidth="1"/>
    <col min="11524" max="11525" width="9.6640625" style="1" customWidth="1"/>
    <col min="11526" max="11527" width="9.33203125" style="1" customWidth="1"/>
    <col min="11528" max="11776" width="9.109375" style="1"/>
    <col min="11777" max="11777" width="6.6640625" style="1" customWidth="1"/>
    <col min="11778" max="11778" width="30.88671875" style="1" customWidth="1"/>
    <col min="11779" max="11779" width="13" style="1" customWidth="1"/>
    <col min="11780" max="11781" width="9.6640625" style="1" customWidth="1"/>
    <col min="11782" max="11783" width="9.33203125" style="1" customWidth="1"/>
    <col min="11784" max="12032" width="9.109375" style="1"/>
    <col min="12033" max="12033" width="6.6640625" style="1" customWidth="1"/>
    <col min="12034" max="12034" width="30.88671875" style="1" customWidth="1"/>
    <col min="12035" max="12035" width="13" style="1" customWidth="1"/>
    <col min="12036" max="12037" width="9.6640625" style="1" customWidth="1"/>
    <col min="12038" max="12039" width="9.33203125" style="1" customWidth="1"/>
    <col min="12040" max="12288" width="9.109375" style="1"/>
    <col min="12289" max="12289" width="6.6640625" style="1" customWidth="1"/>
    <col min="12290" max="12290" width="30.88671875" style="1" customWidth="1"/>
    <col min="12291" max="12291" width="13" style="1" customWidth="1"/>
    <col min="12292" max="12293" width="9.6640625" style="1" customWidth="1"/>
    <col min="12294" max="12295" width="9.33203125" style="1" customWidth="1"/>
    <col min="12296" max="12544" width="9.109375" style="1"/>
    <col min="12545" max="12545" width="6.6640625" style="1" customWidth="1"/>
    <col min="12546" max="12546" width="30.88671875" style="1" customWidth="1"/>
    <col min="12547" max="12547" width="13" style="1" customWidth="1"/>
    <col min="12548" max="12549" width="9.6640625" style="1" customWidth="1"/>
    <col min="12550" max="12551" width="9.33203125" style="1" customWidth="1"/>
    <col min="12552" max="12800" width="9.109375" style="1"/>
    <col min="12801" max="12801" width="6.6640625" style="1" customWidth="1"/>
    <col min="12802" max="12802" width="30.88671875" style="1" customWidth="1"/>
    <col min="12803" max="12803" width="13" style="1" customWidth="1"/>
    <col min="12804" max="12805" width="9.6640625" style="1" customWidth="1"/>
    <col min="12806" max="12807" width="9.33203125" style="1" customWidth="1"/>
    <col min="12808" max="13056" width="9.109375" style="1"/>
    <col min="13057" max="13057" width="6.6640625" style="1" customWidth="1"/>
    <col min="13058" max="13058" width="30.88671875" style="1" customWidth="1"/>
    <col min="13059" max="13059" width="13" style="1" customWidth="1"/>
    <col min="13060" max="13061" width="9.6640625" style="1" customWidth="1"/>
    <col min="13062" max="13063" width="9.33203125" style="1" customWidth="1"/>
    <col min="13064" max="13312" width="9.109375" style="1"/>
    <col min="13313" max="13313" width="6.6640625" style="1" customWidth="1"/>
    <col min="13314" max="13314" width="30.88671875" style="1" customWidth="1"/>
    <col min="13315" max="13315" width="13" style="1" customWidth="1"/>
    <col min="13316" max="13317" width="9.6640625" style="1" customWidth="1"/>
    <col min="13318" max="13319" width="9.33203125" style="1" customWidth="1"/>
    <col min="13320" max="13568" width="9.109375" style="1"/>
    <col min="13569" max="13569" width="6.6640625" style="1" customWidth="1"/>
    <col min="13570" max="13570" width="30.88671875" style="1" customWidth="1"/>
    <col min="13571" max="13571" width="13" style="1" customWidth="1"/>
    <col min="13572" max="13573" width="9.6640625" style="1" customWidth="1"/>
    <col min="13574" max="13575" width="9.33203125" style="1" customWidth="1"/>
    <col min="13576" max="13824" width="9.109375" style="1"/>
    <col min="13825" max="13825" width="6.6640625" style="1" customWidth="1"/>
    <col min="13826" max="13826" width="30.88671875" style="1" customWidth="1"/>
    <col min="13827" max="13827" width="13" style="1" customWidth="1"/>
    <col min="13828" max="13829" width="9.6640625" style="1" customWidth="1"/>
    <col min="13830" max="13831" width="9.33203125" style="1" customWidth="1"/>
    <col min="13832" max="14080" width="9.109375" style="1"/>
    <col min="14081" max="14081" width="6.6640625" style="1" customWidth="1"/>
    <col min="14082" max="14082" width="30.88671875" style="1" customWidth="1"/>
    <col min="14083" max="14083" width="13" style="1" customWidth="1"/>
    <col min="14084" max="14085" width="9.6640625" style="1" customWidth="1"/>
    <col min="14086" max="14087" width="9.33203125" style="1" customWidth="1"/>
    <col min="14088" max="14336" width="9.109375" style="1"/>
    <col min="14337" max="14337" width="6.6640625" style="1" customWidth="1"/>
    <col min="14338" max="14338" width="30.88671875" style="1" customWidth="1"/>
    <col min="14339" max="14339" width="13" style="1" customWidth="1"/>
    <col min="14340" max="14341" width="9.6640625" style="1" customWidth="1"/>
    <col min="14342" max="14343" width="9.33203125" style="1" customWidth="1"/>
    <col min="14344" max="14592" width="9.109375" style="1"/>
    <col min="14593" max="14593" width="6.6640625" style="1" customWidth="1"/>
    <col min="14594" max="14594" width="30.88671875" style="1" customWidth="1"/>
    <col min="14595" max="14595" width="13" style="1" customWidth="1"/>
    <col min="14596" max="14597" width="9.6640625" style="1" customWidth="1"/>
    <col min="14598" max="14599" width="9.33203125" style="1" customWidth="1"/>
    <col min="14600" max="14848" width="9.109375" style="1"/>
    <col min="14849" max="14849" width="6.6640625" style="1" customWidth="1"/>
    <col min="14850" max="14850" width="30.88671875" style="1" customWidth="1"/>
    <col min="14851" max="14851" width="13" style="1" customWidth="1"/>
    <col min="14852" max="14853" width="9.6640625" style="1" customWidth="1"/>
    <col min="14854" max="14855" width="9.33203125" style="1" customWidth="1"/>
    <col min="14856" max="15104" width="9.109375" style="1"/>
    <col min="15105" max="15105" width="6.6640625" style="1" customWidth="1"/>
    <col min="15106" max="15106" width="30.88671875" style="1" customWidth="1"/>
    <col min="15107" max="15107" width="13" style="1" customWidth="1"/>
    <col min="15108" max="15109" width="9.6640625" style="1" customWidth="1"/>
    <col min="15110" max="15111" width="9.33203125" style="1" customWidth="1"/>
    <col min="15112" max="15360" width="9.109375" style="1"/>
    <col min="15361" max="15361" width="6.6640625" style="1" customWidth="1"/>
    <col min="15362" max="15362" width="30.88671875" style="1" customWidth="1"/>
    <col min="15363" max="15363" width="13" style="1" customWidth="1"/>
    <col min="15364" max="15365" width="9.6640625" style="1" customWidth="1"/>
    <col min="15366" max="15367" width="9.33203125" style="1" customWidth="1"/>
    <col min="15368" max="15616" width="9.109375" style="1"/>
    <col min="15617" max="15617" width="6.6640625" style="1" customWidth="1"/>
    <col min="15618" max="15618" width="30.88671875" style="1" customWidth="1"/>
    <col min="15619" max="15619" width="13" style="1" customWidth="1"/>
    <col min="15620" max="15621" width="9.6640625" style="1" customWidth="1"/>
    <col min="15622" max="15623" width="9.33203125" style="1" customWidth="1"/>
    <col min="15624" max="15872" width="9.109375" style="1"/>
    <col min="15873" max="15873" width="6.6640625" style="1" customWidth="1"/>
    <col min="15874" max="15874" width="30.88671875" style="1" customWidth="1"/>
    <col min="15875" max="15875" width="13" style="1" customWidth="1"/>
    <col min="15876" max="15877" width="9.6640625" style="1" customWidth="1"/>
    <col min="15878" max="15879" width="9.33203125" style="1" customWidth="1"/>
    <col min="15880" max="16128" width="9.109375" style="1"/>
    <col min="16129" max="16129" width="6.6640625" style="1" customWidth="1"/>
    <col min="16130" max="16130" width="30.88671875" style="1" customWidth="1"/>
    <col min="16131" max="16131" width="13" style="1" customWidth="1"/>
    <col min="16132" max="16133" width="9.6640625" style="1" customWidth="1"/>
    <col min="16134" max="16135" width="9.33203125" style="1" customWidth="1"/>
    <col min="16136" max="16384" width="9.109375" style="1"/>
  </cols>
  <sheetData>
    <row r="1" spans="1:8">
      <c r="A1" s="1896"/>
      <c r="B1" s="1897"/>
      <c r="C1" s="3"/>
      <c r="D1" s="3"/>
      <c r="E1" s="427"/>
      <c r="F1" s="3"/>
      <c r="G1" s="3"/>
      <c r="H1" s="1710"/>
    </row>
    <row r="2" spans="1:8">
      <c r="A2" s="1884" t="s">
        <v>104</v>
      </c>
      <c r="B2" s="1899"/>
      <c r="C2" s="426"/>
      <c r="D2" s="35"/>
      <c r="E2" s="426" t="s">
        <v>1</v>
      </c>
      <c r="F2" s="3"/>
      <c r="G2" s="3"/>
    </row>
    <row r="3" spans="1:8">
      <c r="A3" s="426"/>
      <c r="C3" s="426"/>
      <c r="D3" s="426"/>
      <c r="E3" s="426"/>
      <c r="F3" s="3"/>
      <c r="G3" s="3"/>
    </row>
    <row r="4" spans="1:8">
      <c r="D4" s="426"/>
      <c r="G4" s="454" t="s">
        <v>149</v>
      </c>
    </row>
    <row r="6" spans="1:8" s="6" customFormat="1"/>
    <row r="7" spans="1:8">
      <c r="A7" s="1901" t="s">
        <v>3</v>
      </c>
      <c r="B7" s="1901"/>
      <c r="C7" s="20"/>
      <c r="D7" s="21" t="s">
        <v>4</v>
      </c>
      <c r="E7" s="3"/>
      <c r="F7" s="3"/>
    </row>
    <row r="9" spans="1:8">
      <c r="A9" s="1" t="s">
        <v>128</v>
      </c>
    </row>
    <row r="10" spans="1:8">
      <c r="A10" s="1" t="s">
        <v>150</v>
      </c>
    </row>
    <row r="11" spans="1:8" ht="14.4" thickBot="1">
      <c r="F11" s="459" t="s">
        <v>5</v>
      </c>
    </row>
    <row r="12" spans="1:8">
      <c r="A12" s="1906" t="s">
        <v>109</v>
      </c>
      <c r="B12" s="1908" t="s">
        <v>129</v>
      </c>
      <c r="C12" s="1909" t="s">
        <v>151</v>
      </c>
      <c r="D12" s="1910"/>
      <c r="E12" s="1910"/>
      <c r="F12" s="1903" t="s">
        <v>113</v>
      </c>
    </row>
    <row r="13" spans="1:8" ht="27" customHeight="1" thickBot="1">
      <c r="A13" s="1907"/>
      <c r="B13" s="1904"/>
      <c r="C13" s="1144" t="s">
        <v>152</v>
      </c>
      <c r="D13" s="36" t="s">
        <v>153</v>
      </c>
      <c r="E13" s="36" t="s">
        <v>154</v>
      </c>
      <c r="F13" s="1904"/>
    </row>
    <row r="14" spans="1:8">
      <c r="A14" s="28">
        <v>1</v>
      </c>
      <c r="B14" s="30">
        <v>2</v>
      </c>
      <c r="C14" s="1145">
        <v>3</v>
      </c>
      <c r="D14" s="29">
        <v>4</v>
      </c>
      <c r="E14" s="29">
        <v>5</v>
      </c>
      <c r="F14" s="30">
        <v>6</v>
      </c>
    </row>
    <row r="15" spans="1:8">
      <c r="A15" s="31" t="s">
        <v>9</v>
      </c>
      <c r="B15" s="51" t="s">
        <v>135</v>
      </c>
      <c r="C15" s="1146"/>
      <c r="D15" s="12"/>
      <c r="E15" s="12"/>
      <c r="F15" s="13">
        <f t="shared" ref="F15:F23" si="0">SUM(C15:E15)</f>
        <v>0</v>
      </c>
    </row>
    <row r="16" spans="1:8">
      <c r="A16" s="31" t="s">
        <v>15</v>
      </c>
      <c r="B16" s="51" t="s">
        <v>136</v>
      </c>
      <c r="C16" s="1146"/>
      <c r="D16" s="12"/>
      <c r="E16" s="12"/>
      <c r="F16" s="13">
        <f t="shared" si="0"/>
        <v>0</v>
      </c>
    </row>
    <row r="17" spans="1:9">
      <c r="A17" s="31" t="s">
        <v>17</v>
      </c>
      <c r="B17" s="51" t="s">
        <v>137</v>
      </c>
      <c r="C17" s="1146"/>
      <c r="D17" s="12"/>
      <c r="E17" s="12"/>
      <c r="F17" s="13">
        <f t="shared" si="0"/>
        <v>0</v>
      </c>
    </row>
    <row r="18" spans="1:9">
      <c r="A18" s="31" t="s">
        <v>19</v>
      </c>
      <c r="B18" s="51" t="s">
        <v>138</v>
      </c>
      <c r="C18" s="1146"/>
      <c r="D18" s="12"/>
      <c r="E18" s="12"/>
      <c r="F18" s="13">
        <f t="shared" si="0"/>
        <v>0</v>
      </c>
    </row>
    <row r="19" spans="1:9">
      <c r="A19" s="31" t="s">
        <v>27</v>
      </c>
      <c r="B19" s="51" t="s">
        <v>139</v>
      </c>
      <c r="C19" s="1146"/>
      <c r="D19" s="12"/>
      <c r="E19" s="12"/>
      <c r="F19" s="13">
        <f t="shared" si="0"/>
        <v>0</v>
      </c>
    </row>
    <row r="20" spans="1:9">
      <c r="A20" s="31" t="s">
        <v>29</v>
      </c>
      <c r="B20" s="51" t="s">
        <v>140</v>
      </c>
      <c r="C20" s="1146"/>
      <c r="D20" s="12"/>
      <c r="E20" s="12"/>
      <c r="F20" s="13">
        <f t="shared" si="0"/>
        <v>0</v>
      </c>
    </row>
    <row r="21" spans="1:9">
      <c r="A21" s="31" t="s">
        <v>31</v>
      </c>
      <c r="B21" s="51" t="s">
        <v>141</v>
      </c>
      <c r="C21" s="1146"/>
      <c r="D21" s="12"/>
      <c r="E21" s="12"/>
      <c r="F21" s="13">
        <f t="shared" si="0"/>
        <v>0</v>
      </c>
    </row>
    <row r="22" spans="1:9">
      <c r="A22" s="31" t="s">
        <v>33</v>
      </c>
      <c r="B22" s="51" t="s">
        <v>134</v>
      </c>
      <c r="C22" s="1146"/>
      <c r="D22" s="12"/>
      <c r="E22" s="12"/>
      <c r="F22" s="13">
        <f t="shared" si="0"/>
        <v>0</v>
      </c>
    </row>
    <row r="23" spans="1:9" ht="14.4" thickBot="1">
      <c r="A23" s="32" t="s">
        <v>35</v>
      </c>
      <c r="B23" s="1148" t="s">
        <v>142</v>
      </c>
      <c r="C23" s="1146"/>
      <c r="D23" s="12"/>
      <c r="E23" s="12"/>
      <c r="F23" s="33">
        <f t="shared" si="0"/>
        <v>0</v>
      </c>
    </row>
    <row r="24" spans="1:9" ht="14.4" thickBot="1">
      <c r="A24" s="34" t="s">
        <v>37</v>
      </c>
      <c r="B24" s="56" t="s">
        <v>143</v>
      </c>
      <c r="C24" s="1147">
        <f>SUM(C15:C22)-C23</f>
        <v>0</v>
      </c>
      <c r="D24" s="18">
        <f>SUM(D15:D22)-D23</f>
        <v>0</v>
      </c>
      <c r="E24" s="18">
        <f>SUM(E15:E22)-E23</f>
        <v>0</v>
      </c>
      <c r="F24" s="19">
        <f>SUM(F15:F22)-F23</f>
        <v>0</v>
      </c>
      <c r="G24" s="37" t="s">
        <v>1613</v>
      </c>
    </row>
    <row r="27" spans="1:9">
      <c r="B27" s="1" t="s">
        <v>144</v>
      </c>
    </row>
    <row r="28" spans="1:9" ht="40.5" customHeight="1">
      <c r="B28" s="1905" t="s">
        <v>155</v>
      </c>
      <c r="C28" s="1905"/>
      <c r="D28" s="1905"/>
      <c r="E28" s="1905"/>
      <c r="F28" s="1905"/>
    </row>
    <row r="30" spans="1:9">
      <c r="B30" s="38" t="s">
        <v>156</v>
      </c>
      <c r="C30" s="38"/>
      <c r="D30" s="38"/>
      <c r="E30" s="38"/>
      <c r="F30" s="38"/>
      <c r="G30" s="38"/>
      <c r="H30" s="39"/>
      <c r="I30" s="4"/>
    </row>
    <row r="32" spans="1:9">
      <c r="B32" s="67"/>
      <c r="C32" s="40"/>
      <c r="D32" s="426"/>
      <c r="E32" s="67"/>
    </row>
    <row r="33" spans="2:5">
      <c r="B33" s="425" t="s">
        <v>126</v>
      </c>
      <c r="C33" s="426"/>
      <c r="D33" s="426"/>
      <c r="E33" s="425" t="s">
        <v>103</v>
      </c>
    </row>
    <row r="44" spans="2:5">
      <c r="B44" s="1884"/>
      <c r="C44" s="1884"/>
      <c r="D44" s="1884"/>
    </row>
  </sheetData>
  <mergeCells count="9">
    <mergeCell ref="F12:F13"/>
    <mergeCell ref="B28:F28"/>
    <mergeCell ref="B44:D44"/>
    <mergeCell ref="A1:B1"/>
    <mergeCell ref="A2:B2"/>
    <mergeCell ref="A7:B7"/>
    <mergeCell ref="A12:A13"/>
    <mergeCell ref="B12:B13"/>
    <mergeCell ref="C12:E12"/>
  </mergeCells>
  <dataValidations count="1">
    <dataValidation allowBlank="1" showErrorMessage="1" error="Nekorektan datum" prompt="Uneti datum u obliku_x000a_dan mes god_x000a_datum separator &quot;/&quot; ili &quot;-&quot; _x000a_ili &quot;.&quot;"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xr:uid="{00000000-0002-0000-0400-000000000000}"/>
  </dataValidations>
  <printOptions horizontalCentered="1"/>
  <pageMargins left="0.75" right="0.51181102362204722" top="0.98425196850393704" bottom="0.98425196850393704" header="0.51181102362204722" footer="0.51181102362204722"/>
  <pageSetup paperSize="9" orientation="portrait" horizontalDpi="300" verticalDpi="300" r:id="rId1"/>
  <headerFooter alignWithMargins="0"/>
  <ignoredErrors>
    <ignoredError sqref="C24:F24" formulaRange="1"/>
  </ignoredError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L25"/>
  <sheetViews>
    <sheetView showZeros="0" zoomScale="90" zoomScaleNormal="90" workbookViewId="0">
      <selection activeCell="F6" sqref="F6"/>
    </sheetView>
  </sheetViews>
  <sheetFormatPr defaultRowHeight="13.2"/>
  <cols>
    <col min="1" max="1" width="5" style="308" customWidth="1"/>
    <col min="2" max="2" width="46.88671875" style="308" customWidth="1"/>
    <col min="3" max="3" width="13.88671875" style="308" customWidth="1"/>
    <col min="4" max="4" width="14.44140625" style="308" customWidth="1"/>
    <col min="5" max="5" width="13.5546875" style="308" customWidth="1"/>
    <col min="6" max="6" width="15.88671875" style="308" customWidth="1"/>
    <col min="7" max="7" width="13.6640625" style="308" customWidth="1"/>
    <col min="8" max="8" width="17.33203125" style="308" customWidth="1"/>
    <col min="9" max="9" width="11.33203125" style="308" customWidth="1"/>
    <col min="10" max="10" width="5.6640625" style="308" customWidth="1"/>
    <col min="11" max="11" width="16.33203125" style="308" customWidth="1"/>
    <col min="12" max="256" width="9.109375" style="308"/>
    <col min="257" max="257" width="5" style="308" customWidth="1"/>
    <col min="258" max="258" width="46.88671875" style="308" customWidth="1"/>
    <col min="259" max="259" width="13.88671875" style="308" customWidth="1"/>
    <col min="260" max="260" width="14.44140625" style="308" customWidth="1"/>
    <col min="261" max="261" width="13.5546875" style="308" customWidth="1"/>
    <col min="262" max="262" width="15.88671875" style="308" customWidth="1"/>
    <col min="263" max="263" width="13.6640625" style="308" customWidth="1"/>
    <col min="264" max="264" width="17.33203125" style="308" customWidth="1"/>
    <col min="265" max="265" width="11.33203125" style="308" customWidth="1"/>
    <col min="266" max="266" width="5.6640625" style="308" customWidth="1"/>
    <col min="267" max="267" width="16.33203125" style="308" customWidth="1"/>
    <col min="268" max="512" width="9.109375" style="308"/>
    <col min="513" max="513" width="5" style="308" customWidth="1"/>
    <col min="514" max="514" width="46.88671875" style="308" customWidth="1"/>
    <col min="515" max="515" width="13.88671875" style="308" customWidth="1"/>
    <col min="516" max="516" width="14.44140625" style="308" customWidth="1"/>
    <col min="517" max="517" width="13.5546875" style="308" customWidth="1"/>
    <col min="518" max="518" width="15.88671875" style="308" customWidth="1"/>
    <col min="519" max="519" width="13.6640625" style="308" customWidth="1"/>
    <col min="520" max="520" width="17.33203125" style="308" customWidth="1"/>
    <col min="521" max="521" width="11.33203125" style="308" customWidth="1"/>
    <col min="522" max="522" width="5.6640625" style="308" customWidth="1"/>
    <col min="523" max="523" width="16.33203125" style="308" customWidth="1"/>
    <col min="524" max="768" width="9.109375" style="308"/>
    <col min="769" max="769" width="5" style="308" customWidth="1"/>
    <col min="770" max="770" width="46.88671875" style="308" customWidth="1"/>
    <col min="771" max="771" width="13.88671875" style="308" customWidth="1"/>
    <col min="772" max="772" width="14.44140625" style="308" customWidth="1"/>
    <col min="773" max="773" width="13.5546875" style="308" customWidth="1"/>
    <col min="774" max="774" width="15.88671875" style="308" customWidth="1"/>
    <col min="775" max="775" width="13.6640625" style="308" customWidth="1"/>
    <col min="776" max="776" width="17.33203125" style="308" customWidth="1"/>
    <col min="777" max="777" width="11.33203125" style="308" customWidth="1"/>
    <col min="778" max="778" width="5.6640625" style="308" customWidth="1"/>
    <col min="779" max="779" width="16.33203125" style="308" customWidth="1"/>
    <col min="780" max="1024" width="9.109375" style="308"/>
    <col min="1025" max="1025" width="5" style="308" customWidth="1"/>
    <col min="1026" max="1026" width="46.88671875" style="308" customWidth="1"/>
    <col min="1027" max="1027" width="13.88671875" style="308" customWidth="1"/>
    <col min="1028" max="1028" width="14.44140625" style="308" customWidth="1"/>
    <col min="1029" max="1029" width="13.5546875" style="308" customWidth="1"/>
    <col min="1030" max="1030" width="15.88671875" style="308" customWidth="1"/>
    <col min="1031" max="1031" width="13.6640625" style="308" customWidth="1"/>
    <col min="1032" max="1032" width="17.33203125" style="308" customWidth="1"/>
    <col min="1033" max="1033" width="11.33203125" style="308" customWidth="1"/>
    <col min="1034" max="1034" width="5.6640625" style="308" customWidth="1"/>
    <col min="1035" max="1035" width="16.33203125" style="308" customWidth="1"/>
    <col min="1036" max="1280" width="9.109375" style="308"/>
    <col min="1281" max="1281" width="5" style="308" customWidth="1"/>
    <col min="1282" max="1282" width="46.88671875" style="308" customWidth="1"/>
    <col min="1283" max="1283" width="13.88671875" style="308" customWidth="1"/>
    <col min="1284" max="1284" width="14.44140625" style="308" customWidth="1"/>
    <col min="1285" max="1285" width="13.5546875" style="308" customWidth="1"/>
    <col min="1286" max="1286" width="15.88671875" style="308" customWidth="1"/>
    <col min="1287" max="1287" width="13.6640625" style="308" customWidth="1"/>
    <col min="1288" max="1288" width="17.33203125" style="308" customWidth="1"/>
    <col min="1289" max="1289" width="11.33203125" style="308" customWidth="1"/>
    <col min="1290" max="1290" width="5.6640625" style="308" customWidth="1"/>
    <col min="1291" max="1291" width="16.33203125" style="308" customWidth="1"/>
    <col min="1292" max="1536" width="9.109375" style="308"/>
    <col min="1537" max="1537" width="5" style="308" customWidth="1"/>
    <col min="1538" max="1538" width="46.88671875" style="308" customWidth="1"/>
    <col min="1539" max="1539" width="13.88671875" style="308" customWidth="1"/>
    <col min="1540" max="1540" width="14.44140625" style="308" customWidth="1"/>
    <col min="1541" max="1541" width="13.5546875" style="308" customWidth="1"/>
    <col min="1542" max="1542" width="15.88671875" style="308" customWidth="1"/>
    <col min="1543" max="1543" width="13.6640625" style="308" customWidth="1"/>
    <col min="1544" max="1544" width="17.33203125" style="308" customWidth="1"/>
    <col min="1545" max="1545" width="11.33203125" style="308" customWidth="1"/>
    <col min="1546" max="1546" width="5.6640625" style="308" customWidth="1"/>
    <col min="1547" max="1547" width="16.33203125" style="308" customWidth="1"/>
    <col min="1548" max="1792" width="9.109375" style="308"/>
    <col min="1793" max="1793" width="5" style="308" customWidth="1"/>
    <col min="1794" max="1794" width="46.88671875" style="308" customWidth="1"/>
    <col min="1795" max="1795" width="13.88671875" style="308" customWidth="1"/>
    <col min="1796" max="1796" width="14.44140625" style="308" customWidth="1"/>
    <col min="1797" max="1797" width="13.5546875" style="308" customWidth="1"/>
    <col min="1798" max="1798" width="15.88671875" style="308" customWidth="1"/>
    <col min="1799" max="1799" width="13.6640625" style="308" customWidth="1"/>
    <col min="1800" max="1800" width="17.33203125" style="308" customWidth="1"/>
    <col min="1801" max="1801" width="11.33203125" style="308" customWidth="1"/>
    <col min="1802" max="1802" width="5.6640625" style="308" customWidth="1"/>
    <col min="1803" max="1803" width="16.33203125" style="308" customWidth="1"/>
    <col min="1804" max="2048" width="9.109375" style="308"/>
    <col min="2049" max="2049" width="5" style="308" customWidth="1"/>
    <col min="2050" max="2050" width="46.88671875" style="308" customWidth="1"/>
    <col min="2051" max="2051" width="13.88671875" style="308" customWidth="1"/>
    <col min="2052" max="2052" width="14.44140625" style="308" customWidth="1"/>
    <col min="2053" max="2053" width="13.5546875" style="308" customWidth="1"/>
    <col min="2054" max="2054" width="15.88671875" style="308" customWidth="1"/>
    <col min="2055" max="2055" width="13.6640625" style="308" customWidth="1"/>
    <col min="2056" max="2056" width="17.33203125" style="308" customWidth="1"/>
    <col min="2057" max="2057" width="11.33203125" style="308" customWidth="1"/>
    <col min="2058" max="2058" width="5.6640625" style="308" customWidth="1"/>
    <col min="2059" max="2059" width="16.33203125" style="308" customWidth="1"/>
    <col min="2060" max="2304" width="9.109375" style="308"/>
    <col min="2305" max="2305" width="5" style="308" customWidth="1"/>
    <col min="2306" max="2306" width="46.88671875" style="308" customWidth="1"/>
    <col min="2307" max="2307" width="13.88671875" style="308" customWidth="1"/>
    <col min="2308" max="2308" width="14.44140625" style="308" customWidth="1"/>
    <col min="2309" max="2309" width="13.5546875" style="308" customWidth="1"/>
    <col min="2310" max="2310" width="15.88671875" style="308" customWidth="1"/>
    <col min="2311" max="2311" width="13.6640625" style="308" customWidth="1"/>
    <col min="2312" max="2312" width="17.33203125" style="308" customWidth="1"/>
    <col min="2313" max="2313" width="11.33203125" style="308" customWidth="1"/>
    <col min="2314" max="2314" width="5.6640625" style="308" customWidth="1"/>
    <col min="2315" max="2315" width="16.33203125" style="308" customWidth="1"/>
    <col min="2316" max="2560" width="9.109375" style="308"/>
    <col min="2561" max="2561" width="5" style="308" customWidth="1"/>
    <col min="2562" max="2562" width="46.88671875" style="308" customWidth="1"/>
    <col min="2563" max="2563" width="13.88671875" style="308" customWidth="1"/>
    <col min="2564" max="2564" width="14.44140625" style="308" customWidth="1"/>
    <col min="2565" max="2565" width="13.5546875" style="308" customWidth="1"/>
    <col min="2566" max="2566" width="15.88671875" style="308" customWidth="1"/>
    <col min="2567" max="2567" width="13.6640625" style="308" customWidth="1"/>
    <col min="2568" max="2568" width="17.33203125" style="308" customWidth="1"/>
    <col min="2569" max="2569" width="11.33203125" style="308" customWidth="1"/>
    <col min="2570" max="2570" width="5.6640625" style="308" customWidth="1"/>
    <col min="2571" max="2571" width="16.33203125" style="308" customWidth="1"/>
    <col min="2572" max="2816" width="9.109375" style="308"/>
    <col min="2817" max="2817" width="5" style="308" customWidth="1"/>
    <col min="2818" max="2818" width="46.88671875" style="308" customWidth="1"/>
    <col min="2819" max="2819" width="13.88671875" style="308" customWidth="1"/>
    <col min="2820" max="2820" width="14.44140625" style="308" customWidth="1"/>
    <col min="2821" max="2821" width="13.5546875" style="308" customWidth="1"/>
    <col min="2822" max="2822" width="15.88671875" style="308" customWidth="1"/>
    <col min="2823" max="2823" width="13.6640625" style="308" customWidth="1"/>
    <col min="2824" max="2824" width="17.33203125" style="308" customWidth="1"/>
    <col min="2825" max="2825" width="11.33203125" style="308" customWidth="1"/>
    <col min="2826" max="2826" width="5.6640625" style="308" customWidth="1"/>
    <col min="2827" max="2827" width="16.33203125" style="308" customWidth="1"/>
    <col min="2828" max="3072" width="9.109375" style="308"/>
    <col min="3073" max="3073" width="5" style="308" customWidth="1"/>
    <col min="3074" max="3074" width="46.88671875" style="308" customWidth="1"/>
    <col min="3075" max="3075" width="13.88671875" style="308" customWidth="1"/>
    <col min="3076" max="3076" width="14.44140625" style="308" customWidth="1"/>
    <col min="3077" max="3077" width="13.5546875" style="308" customWidth="1"/>
    <col min="3078" max="3078" width="15.88671875" style="308" customWidth="1"/>
    <col min="3079" max="3079" width="13.6640625" style="308" customWidth="1"/>
    <col min="3080" max="3080" width="17.33203125" style="308" customWidth="1"/>
    <col min="3081" max="3081" width="11.33203125" style="308" customWidth="1"/>
    <col min="3082" max="3082" width="5.6640625" style="308" customWidth="1"/>
    <col min="3083" max="3083" width="16.33203125" style="308" customWidth="1"/>
    <col min="3084" max="3328" width="9.109375" style="308"/>
    <col min="3329" max="3329" width="5" style="308" customWidth="1"/>
    <col min="3330" max="3330" width="46.88671875" style="308" customWidth="1"/>
    <col min="3331" max="3331" width="13.88671875" style="308" customWidth="1"/>
    <col min="3332" max="3332" width="14.44140625" style="308" customWidth="1"/>
    <col min="3333" max="3333" width="13.5546875" style="308" customWidth="1"/>
    <col min="3334" max="3334" width="15.88671875" style="308" customWidth="1"/>
    <col min="3335" max="3335" width="13.6640625" style="308" customWidth="1"/>
    <col min="3336" max="3336" width="17.33203125" style="308" customWidth="1"/>
    <col min="3337" max="3337" width="11.33203125" style="308" customWidth="1"/>
    <col min="3338" max="3338" width="5.6640625" style="308" customWidth="1"/>
    <col min="3339" max="3339" width="16.33203125" style="308" customWidth="1"/>
    <col min="3340" max="3584" width="9.109375" style="308"/>
    <col min="3585" max="3585" width="5" style="308" customWidth="1"/>
    <col min="3586" max="3586" width="46.88671875" style="308" customWidth="1"/>
    <col min="3587" max="3587" width="13.88671875" style="308" customWidth="1"/>
    <col min="3588" max="3588" width="14.44140625" style="308" customWidth="1"/>
    <col min="3589" max="3589" width="13.5546875" style="308" customWidth="1"/>
    <col min="3590" max="3590" width="15.88671875" style="308" customWidth="1"/>
    <col min="3591" max="3591" width="13.6640625" style="308" customWidth="1"/>
    <col min="3592" max="3592" width="17.33203125" style="308" customWidth="1"/>
    <col min="3593" max="3593" width="11.33203125" style="308" customWidth="1"/>
    <col min="3594" max="3594" width="5.6640625" style="308" customWidth="1"/>
    <col min="3595" max="3595" width="16.33203125" style="308" customWidth="1"/>
    <col min="3596" max="3840" width="9.109375" style="308"/>
    <col min="3841" max="3841" width="5" style="308" customWidth="1"/>
    <col min="3842" max="3842" width="46.88671875" style="308" customWidth="1"/>
    <col min="3843" max="3843" width="13.88671875" style="308" customWidth="1"/>
    <col min="3844" max="3844" width="14.44140625" style="308" customWidth="1"/>
    <col min="3845" max="3845" width="13.5546875" style="308" customWidth="1"/>
    <col min="3846" max="3846" width="15.88671875" style="308" customWidth="1"/>
    <col min="3847" max="3847" width="13.6640625" style="308" customWidth="1"/>
    <col min="3848" max="3848" width="17.33203125" style="308" customWidth="1"/>
    <col min="3849" max="3849" width="11.33203125" style="308" customWidth="1"/>
    <col min="3850" max="3850" width="5.6640625" style="308" customWidth="1"/>
    <col min="3851" max="3851" width="16.33203125" style="308" customWidth="1"/>
    <col min="3852" max="4096" width="9.109375" style="308"/>
    <col min="4097" max="4097" width="5" style="308" customWidth="1"/>
    <col min="4098" max="4098" width="46.88671875" style="308" customWidth="1"/>
    <col min="4099" max="4099" width="13.88671875" style="308" customWidth="1"/>
    <col min="4100" max="4100" width="14.44140625" style="308" customWidth="1"/>
    <col min="4101" max="4101" width="13.5546875" style="308" customWidth="1"/>
    <col min="4102" max="4102" width="15.88671875" style="308" customWidth="1"/>
    <col min="4103" max="4103" width="13.6640625" style="308" customWidth="1"/>
    <col min="4104" max="4104" width="17.33203125" style="308" customWidth="1"/>
    <col min="4105" max="4105" width="11.33203125" style="308" customWidth="1"/>
    <col min="4106" max="4106" width="5.6640625" style="308" customWidth="1"/>
    <col min="4107" max="4107" width="16.33203125" style="308" customWidth="1"/>
    <col min="4108" max="4352" width="9.109375" style="308"/>
    <col min="4353" max="4353" width="5" style="308" customWidth="1"/>
    <col min="4354" max="4354" width="46.88671875" style="308" customWidth="1"/>
    <col min="4355" max="4355" width="13.88671875" style="308" customWidth="1"/>
    <col min="4356" max="4356" width="14.44140625" style="308" customWidth="1"/>
    <col min="4357" max="4357" width="13.5546875" style="308" customWidth="1"/>
    <col min="4358" max="4358" width="15.88671875" style="308" customWidth="1"/>
    <col min="4359" max="4359" width="13.6640625" style="308" customWidth="1"/>
    <col min="4360" max="4360" width="17.33203125" style="308" customWidth="1"/>
    <col min="4361" max="4361" width="11.33203125" style="308" customWidth="1"/>
    <col min="4362" max="4362" width="5.6640625" style="308" customWidth="1"/>
    <col min="4363" max="4363" width="16.33203125" style="308" customWidth="1"/>
    <col min="4364" max="4608" width="9.109375" style="308"/>
    <col min="4609" max="4609" width="5" style="308" customWidth="1"/>
    <col min="4610" max="4610" width="46.88671875" style="308" customWidth="1"/>
    <col min="4611" max="4611" width="13.88671875" style="308" customWidth="1"/>
    <col min="4612" max="4612" width="14.44140625" style="308" customWidth="1"/>
    <col min="4613" max="4613" width="13.5546875" style="308" customWidth="1"/>
    <col min="4614" max="4614" width="15.88671875" style="308" customWidth="1"/>
    <col min="4615" max="4615" width="13.6640625" style="308" customWidth="1"/>
    <col min="4616" max="4616" width="17.33203125" style="308" customWidth="1"/>
    <col min="4617" max="4617" width="11.33203125" style="308" customWidth="1"/>
    <col min="4618" max="4618" width="5.6640625" style="308" customWidth="1"/>
    <col min="4619" max="4619" width="16.33203125" style="308" customWidth="1"/>
    <col min="4620" max="4864" width="9.109375" style="308"/>
    <col min="4865" max="4865" width="5" style="308" customWidth="1"/>
    <col min="4866" max="4866" width="46.88671875" style="308" customWidth="1"/>
    <col min="4867" max="4867" width="13.88671875" style="308" customWidth="1"/>
    <col min="4868" max="4868" width="14.44140625" style="308" customWidth="1"/>
    <col min="4869" max="4869" width="13.5546875" style="308" customWidth="1"/>
    <col min="4870" max="4870" width="15.88671875" style="308" customWidth="1"/>
    <col min="4871" max="4871" width="13.6640625" style="308" customWidth="1"/>
    <col min="4872" max="4872" width="17.33203125" style="308" customWidth="1"/>
    <col min="4873" max="4873" width="11.33203125" style="308" customWidth="1"/>
    <col min="4874" max="4874" width="5.6640625" style="308" customWidth="1"/>
    <col min="4875" max="4875" width="16.33203125" style="308" customWidth="1"/>
    <col min="4876" max="5120" width="9.109375" style="308"/>
    <col min="5121" max="5121" width="5" style="308" customWidth="1"/>
    <col min="5122" max="5122" width="46.88671875" style="308" customWidth="1"/>
    <col min="5123" max="5123" width="13.88671875" style="308" customWidth="1"/>
    <col min="5124" max="5124" width="14.44140625" style="308" customWidth="1"/>
    <col min="5125" max="5125" width="13.5546875" style="308" customWidth="1"/>
    <col min="5126" max="5126" width="15.88671875" style="308" customWidth="1"/>
    <col min="5127" max="5127" width="13.6640625" style="308" customWidth="1"/>
    <col min="5128" max="5128" width="17.33203125" style="308" customWidth="1"/>
    <col min="5129" max="5129" width="11.33203125" style="308" customWidth="1"/>
    <col min="5130" max="5130" width="5.6640625" style="308" customWidth="1"/>
    <col min="5131" max="5131" width="16.33203125" style="308" customWidth="1"/>
    <col min="5132" max="5376" width="9.109375" style="308"/>
    <col min="5377" max="5377" width="5" style="308" customWidth="1"/>
    <col min="5378" max="5378" width="46.88671875" style="308" customWidth="1"/>
    <col min="5379" max="5379" width="13.88671875" style="308" customWidth="1"/>
    <col min="5380" max="5380" width="14.44140625" style="308" customWidth="1"/>
    <col min="5381" max="5381" width="13.5546875" style="308" customWidth="1"/>
    <col min="5382" max="5382" width="15.88671875" style="308" customWidth="1"/>
    <col min="5383" max="5383" width="13.6640625" style="308" customWidth="1"/>
    <col min="5384" max="5384" width="17.33203125" style="308" customWidth="1"/>
    <col min="5385" max="5385" width="11.33203125" style="308" customWidth="1"/>
    <col min="5386" max="5386" width="5.6640625" style="308" customWidth="1"/>
    <col min="5387" max="5387" width="16.33203125" style="308" customWidth="1"/>
    <col min="5388" max="5632" width="9.109375" style="308"/>
    <col min="5633" max="5633" width="5" style="308" customWidth="1"/>
    <col min="5634" max="5634" width="46.88671875" style="308" customWidth="1"/>
    <col min="5635" max="5635" width="13.88671875" style="308" customWidth="1"/>
    <col min="5636" max="5636" width="14.44140625" style="308" customWidth="1"/>
    <col min="5637" max="5637" width="13.5546875" style="308" customWidth="1"/>
    <col min="5638" max="5638" width="15.88671875" style="308" customWidth="1"/>
    <col min="5639" max="5639" width="13.6640625" style="308" customWidth="1"/>
    <col min="5640" max="5640" width="17.33203125" style="308" customWidth="1"/>
    <col min="5641" max="5641" width="11.33203125" style="308" customWidth="1"/>
    <col min="5642" max="5642" width="5.6640625" style="308" customWidth="1"/>
    <col min="5643" max="5643" width="16.33203125" style="308" customWidth="1"/>
    <col min="5644" max="5888" width="9.109375" style="308"/>
    <col min="5889" max="5889" width="5" style="308" customWidth="1"/>
    <col min="5890" max="5890" width="46.88671875" style="308" customWidth="1"/>
    <col min="5891" max="5891" width="13.88671875" style="308" customWidth="1"/>
    <col min="5892" max="5892" width="14.44140625" style="308" customWidth="1"/>
    <col min="5893" max="5893" width="13.5546875" style="308" customWidth="1"/>
    <col min="5894" max="5894" width="15.88671875" style="308" customWidth="1"/>
    <col min="5895" max="5895" width="13.6640625" style="308" customWidth="1"/>
    <col min="5896" max="5896" width="17.33203125" style="308" customWidth="1"/>
    <col min="5897" max="5897" width="11.33203125" style="308" customWidth="1"/>
    <col min="5898" max="5898" width="5.6640625" style="308" customWidth="1"/>
    <col min="5899" max="5899" width="16.33203125" style="308" customWidth="1"/>
    <col min="5900" max="6144" width="9.109375" style="308"/>
    <col min="6145" max="6145" width="5" style="308" customWidth="1"/>
    <col min="6146" max="6146" width="46.88671875" style="308" customWidth="1"/>
    <col min="6147" max="6147" width="13.88671875" style="308" customWidth="1"/>
    <col min="6148" max="6148" width="14.44140625" style="308" customWidth="1"/>
    <col min="6149" max="6149" width="13.5546875" style="308" customWidth="1"/>
    <col min="6150" max="6150" width="15.88671875" style="308" customWidth="1"/>
    <col min="6151" max="6151" width="13.6640625" style="308" customWidth="1"/>
    <col min="6152" max="6152" width="17.33203125" style="308" customWidth="1"/>
    <col min="6153" max="6153" width="11.33203125" style="308" customWidth="1"/>
    <col min="6154" max="6154" width="5.6640625" style="308" customWidth="1"/>
    <col min="6155" max="6155" width="16.33203125" style="308" customWidth="1"/>
    <col min="6156" max="6400" width="9.109375" style="308"/>
    <col min="6401" max="6401" width="5" style="308" customWidth="1"/>
    <col min="6402" max="6402" width="46.88671875" style="308" customWidth="1"/>
    <col min="6403" max="6403" width="13.88671875" style="308" customWidth="1"/>
    <col min="6404" max="6404" width="14.44140625" style="308" customWidth="1"/>
    <col min="6405" max="6405" width="13.5546875" style="308" customWidth="1"/>
    <col min="6406" max="6406" width="15.88671875" style="308" customWidth="1"/>
    <col min="6407" max="6407" width="13.6640625" style="308" customWidth="1"/>
    <col min="6408" max="6408" width="17.33203125" style="308" customWidth="1"/>
    <col min="6409" max="6409" width="11.33203125" style="308" customWidth="1"/>
    <col min="6410" max="6410" width="5.6640625" style="308" customWidth="1"/>
    <col min="6411" max="6411" width="16.33203125" style="308" customWidth="1"/>
    <col min="6412" max="6656" width="9.109375" style="308"/>
    <col min="6657" max="6657" width="5" style="308" customWidth="1"/>
    <col min="6658" max="6658" width="46.88671875" style="308" customWidth="1"/>
    <col min="6659" max="6659" width="13.88671875" style="308" customWidth="1"/>
    <col min="6660" max="6660" width="14.44140625" style="308" customWidth="1"/>
    <col min="6661" max="6661" width="13.5546875" style="308" customWidth="1"/>
    <col min="6662" max="6662" width="15.88671875" style="308" customWidth="1"/>
    <col min="6663" max="6663" width="13.6640625" style="308" customWidth="1"/>
    <col min="6664" max="6664" width="17.33203125" style="308" customWidth="1"/>
    <col min="6665" max="6665" width="11.33203125" style="308" customWidth="1"/>
    <col min="6666" max="6666" width="5.6640625" style="308" customWidth="1"/>
    <col min="6667" max="6667" width="16.33203125" style="308" customWidth="1"/>
    <col min="6668" max="6912" width="9.109375" style="308"/>
    <col min="6913" max="6913" width="5" style="308" customWidth="1"/>
    <col min="6914" max="6914" width="46.88671875" style="308" customWidth="1"/>
    <col min="6915" max="6915" width="13.88671875" style="308" customWidth="1"/>
    <col min="6916" max="6916" width="14.44140625" style="308" customWidth="1"/>
    <col min="6917" max="6917" width="13.5546875" style="308" customWidth="1"/>
    <col min="6918" max="6918" width="15.88671875" style="308" customWidth="1"/>
    <col min="6919" max="6919" width="13.6640625" style="308" customWidth="1"/>
    <col min="6920" max="6920" width="17.33203125" style="308" customWidth="1"/>
    <col min="6921" max="6921" width="11.33203125" style="308" customWidth="1"/>
    <col min="6922" max="6922" width="5.6640625" style="308" customWidth="1"/>
    <col min="6923" max="6923" width="16.33203125" style="308" customWidth="1"/>
    <col min="6924" max="7168" width="9.109375" style="308"/>
    <col min="7169" max="7169" width="5" style="308" customWidth="1"/>
    <col min="7170" max="7170" width="46.88671875" style="308" customWidth="1"/>
    <col min="7171" max="7171" width="13.88671875" style="308" customWidth="1"/>
    <col min="7172" max="7172" width="14.44140625" style="308" customWidth="1"/>
    <col min="7173" max="7173" width="13.5546875" style="308" customWidth="1"/>
    <col min="7174" max="7174" width="15.88671875" style="308" customWidth="1"/>
    <col min="7175" max="7175" width="13.6640625" style="308" customWidth="1"/>
    <col min="7176" max="7176" width="17.33203125" style="308" customWidth="1"/>
    <col min="7177" max="7177" width="11.33203125" style="308" customWidth="1"/>
    <col min="7178" max="7178" width="5.6640625" style="308" customWidth="1"/>
    <col min="7179" max="7179" width="16.33203125" style="308" customWidth="1"/>
    <col min="7180" max="7424" width="9.109375" style="308"/>
    <col min="7425" max="7425" width="5" style="308" customWidth="1"/>
    <col min="7426" max="7426" width="46.88671875" style="308" customWidth="1"/>
    <col min="7427" max="7427" width="13.88671875" style="308" customWidth="1"/>
    <col min="7428" max="7428" width="14.44140625" style="308" customWidth="1"/>
    <col min="7429" max="7429" width="13.5546875" style="308" customWidth="1"/>
    <col min="7430" max="7430" width="15.88671875" style="308" customWidth="1"/>
    <col min="7431" max="7431" width="13.6640625" style="308" customWidth="1"/>
    <col min="7432" max="7432" width="17.33203125" style="308" customWidth="1"/>
    <col min="7433" max="7433" width="11.33203125" style="308" customWidth="1"/>
    <col min="7434" max="7434" width="5.6640625" style="308" customWidth="1"/>
    <col min="7435" max="7435" width="16.33203125" style="308" customWidth="1"/>
    <col min="7436" max="7680" width="9.109375" style="308"/>
    <col min="7681" max="7681" width="5" style="308" customWidth="1"/>
    <col min="7682" max="7682" width="46.88671875" style="308" customWidth="1"/>
    <col min="7683" max="7683" width="13.88671875" style="308" customWidth="1"/>
    <col min="7684" max="7684" width="14.44140625" style="308" customWidth="1"/>
    <col min="7685" max="7685" width="13.5546875" style="308" customWidth="1"/>
    <col min="7686" max="7686" width="15.88671875" style="308" customWidth="1"/>
    <col min="7687" max="7687" width="13.6640625" style="308" customWidth="1"/>
    <col min="7688" max="7688" width="17.33203125" style="308" customWidth="1"/>
    <col min="7689" max="7689" width="11.33203125" style="308" customWidth="1"/>
    <col min="7690" max="7690" width="5.6640625" style="308" customWidth="1"/>
    <col min="7691" max="7691" width="16.33203125" style="308" customWidth="1"/>
    <col min="7692" max="7936" width="9.109375" style="308"/>
    <col min="7937" max="7937" width="5" style="308" customWidth="1"/>
    <col min="7938" max="7938" width="46.88671875" style="308" customWidth="1"/>
    <col min="7939" max="7939" width="13.88671875" style="308" customWidth="1"/>
    <col min="7940" max="7940" width="14.44140625" style="308" customWidth="1"/>
    <col min="7941" max="7941" width="13.5546875" style="308" customWidth="1"/>
    <col min="7942" max="7942" width="15.88671875" style="308" customWidth="1"/>
    <col min="7943" max="7943" width="13.6640625" style="308" customWidth="1"/>
    <col min="7944" max="7944" width="17.33203125" style="308" customWidth="1"/>
    <col min="7945" max="7945" width="11.33203125" style="308" customWidth="1"/>
    <col min="7946" max="7946" width="5.6640625" style="308" customWidth="1"/>
    <col min="7947" max="7947" width="16.33203125" style="308" customWidth="1"/>
    <col min="7948" max="8192" width="9.109375" style="308"/>
    <col min="8193" max="8193" width="5" style="308" customWidth="1"/>
    <col min="8194" max="8194" width="46.88671875" style="308" customWidth="1"/>
    <col min="8195" max="8195" width="13.88671875" style="308" customWidth="1"/>
    <col min="8196" max="8196" width="14.44140625" style="308" customWidth="1"/>
    <col min="8197" max="8197" width="13.5546875" style="308" customWidth="1"/>
    <col min="8198" max="8198" width="15.88671875" style="308" customWidth="1"/>
    <col min="8199" max="8199" width="13.6640625" style="308" customWidth="1"/>
    <col min="8200" max="8200" width="17.33203125" style="308" customWidth="1"/>
    <col min="8201" max="8201" width="11.33203125" style="308" customWidth="1"/>
    <col min="8202" max="8202" width="5.6640625" style="308" customWidth="1"/>
    <col min="8203" max="8203" width="16.33203125" style="308" customWidth="1"/>
    <col min="8204" max="8448" width="9.109375" style="308"/>
    <col min="8449" max="8449" width="5" style="308" customWidth="1"/>
    <col min="8450" max="8450" width="46.88671875" style="308" customWidth="1"/>
    <col min="8451" max="8451" width="13.88671875" style="308" customWidth="1"/>
    <col min="8452" max="8452" width="14.44140625" style="308" customWidth="1"/>
    <col min="8453" max="8453" width="13.5546875" style="308" customWidth="1"/>
    <col min="8454" max="8454" width="15.88671875" style="308" customWidth="1"/>
    <col min="8455" max="8455" width="13.6640625" style="308" customWidth="1"/>
    <col min="8456" max="8456" width="17.33203125" style="308" customWidth="1"/>
    <col min="8457" max="8457" width="11.33203125" style="308" customWidth="1"/>
    <col min="8458" max="8458" width="5.6640625" style="308" customWidth="1"/>
    <col min="8459" max="8459" width="16.33203125" style="308" customWidth="1"/>
    <col min="8460" max="8704" width="9.109375" style="308"/>
    <col min="8705" max="8705" width="5" style="308" customWidth="1"/>
    <col min="8706" max="8706" width="46.88671875" style="308" customWidth="1"/>
    <col min="8707" max="8707" width="13.88671875" style="308" customWidth="1"/>
    <col min="8708" max="8708" width="14.44140625" style="308" customWidth="1"/>
    <col min="8709" max="8709" width="13.5546875" style="308" customWidth="1"/>
    <col min="8710" max="8710" width="15.88671875" style="308" customWidth="1"/>
    <col min="8711" max="8711" width="13.6640625" style="308" customWidth="1"/>
    <col min="8712" max="8712" width="17.33203125" style="308" customWidth="1"/>
    <col min="8713" max="8713" width="11.33203125" style="308" customWidth="1"/>
    <col min="8714" max="8714" width="5.6640625" style="308" customWidth="1"/>
    <col min="8715" max="8715" width="16.33203125" style="308" customWidth="1"/>
    <col min="8716" max="8960" width="9.109375" style="308"/>
    <col min="8961" max="8961" width="5" style="308" customWidth="1"/>
    <col min="8962" max="8962" width="46.88671875" style="308" customWidth="1"/>
    <col min="8963" max="8963" width="13.88671875" style="308" customWidth="1"/>
    <col min="8964" max="8964" width="14.44140625" style="308" customWidth="1"/>
    <col min="8965" max="8965" width="13.5546875" style="308" customWidth="1"/>
    <col min="8966" max="8966" width="15.88671875" style="308" customWidth="1"/>
    <col min="8967" max="8967" width="13.6640625" style="308" customWidth="1"/>
    <col min="8968" max="8968" width="17.33203125" style="308" customWidth="1"/>
    <col min="8969" max="8969" width="11.33203125" style="308" customWidth="1"/>
    <col min="8970" max="8970" width="5.6640625" style="308" customWidth="1"/>
    <col min="8971" max="8971" width="16.33203125" style="308" customWidth="1"/>
    <col min="8972" max="9216" width="9.109375" style="308"/>
    <col min="9217" max="9217" width="5" style="308" customWidth="1"/>
    <col min="9218" max="9218" width="46.88671875" style="308" customWidth="1"/>
    <col min="9219" max="9219" width="13.88671875" style="308" customWidth="1"/>
    <col min="9220" max="9220" width="14.44140625" style="308" customWidth="1"/>
    <col min="9221" max="9221" width="13.5546875" style="308" customWidth="1"/>
    <col min="9222" max="9222" width="15.88671875" style="308" customWidth="1"/>
    <col min="9223" max="9223" width="13.6640625" style="308" customWidth="1"/>
    <col min="9224" max="9224" width="17.33203125" style="308" customWidth="1"/>
    <col min="9225" max="9225" width="11.33203125" style="308" customWidth="1"/>
    <col min="9226" max="9226" width="5.6640625" style="308" customWidth="1"/>
    <col min="9227" max="9227" width="16.33203125" style="308" customWidth="1"/>
    <col min="9228" max="9472" width="9.109375" style="308"/>
    <col min="9473" max="9473" width="5" style="308" customWidth="1"/>
    <col min="9474" max="9474" width="46.88671875" style="308" customWidth="1"/>
    <col min="9475" max="9475" width="13.88671875" style="308" customWidth="1"/>
    <col min="9476" max="9476" width="14.44140625" style="308" customWidth="1"/>
    <col min="9477" max="9477" width="13.5546875" style="308" customWidth="1"/>
    <col min="9478" max="9478" width="15.88671875" style="308" customWidth="1"/>
    <col min="9479" max="9479" width="13.6640625" style="308" customWidth="1"/>
    <col min="9480" max="9480" width="17.33203125" style="308" customWidth="1"/>
    <col min="9481" max="9481" width="11.33203125" style="308" customWidth="1"/>
    <col min="9482" max="9482" width="5.6640625" style="308" customWidth="1"/>
    <col min="9483" max="9483" width="16.33203125" style="308" customWidth="1"/>
    <col min="9484" max="9728" width="9.109375" style="308"/>
    <col min="9729" max="9729" width="5" style="308" customWidth="1"/>
    <col min="9730" max="9730" width="46.88671875" style="308" customWidth="1"/>
    <col min="9731" max="9731" width="13.88671875" style="308" customWidth="1"/>
    <col min="9732" max="9732" width="14.44140625" style="308" customWidth="1"/>
    <col min="9733" max="9733" width="13.5546875" style="308" customWidth="1"/>
    <col min="9734" max="9734" width="15.88671875" style="308" customWidth="1"/>
    <col min="9735" max="9735" width="13.6640625" style="308" customWidth="1"/>
    <col min="9736" max="9736" width="17.33203125" style="308" customWidth="1"/>
    <col min="9737" max="9737" width="11.33203125" style="308" customWidth="1"/>
    <col min="9738" max="9738" width="5.6640625" style="308" customWidth="1"/>
    <col min="9739" max="9739" width="16.33203125" style="308" customWidth="1"/>
    <col min="9740" max="9984" width="9.109375" style="308"/>
    <col min="9985" max="9985" width="5" style="308" customWidth="1"/>
    <col min="9986" max="9986" width="46.88671875" style="308" customWidth="1"/>
    <col min="9987" max="9987" width="13.88671875" style="308" customWidth="1"/>
    <col min="9988" max="9988" width="14.44140625" style="308" customWidth="1"/>
    <col min="9989" max="9989" width="13.5546875" style="308" customWidth="1"/>
    <col min="9990" max="9990" width="15.88671875" style="308" customWidth="1"/>
    <col min="9991" max="9991" width="13.6640625" style="308" customWidth="1"/>
    <col min="9992" max="9992" width="17.33203125" style="308" customWidth="1"/>
    <col min="9993" max="9993" width="11.33203125" style="308" customWidth="1"/>
    <col min="9994" max="9994" width="5.6640625" style="308" customWidth="1"/>
    <col min="9995" max="9995" width="16.33203125" style="308" customWidth="1"/>
    <col min="9996" max="10240" width="9.109375" style="308"/>
    <col min="10241" max="10241" width="5" style="308" customWidth="1"/>
    <col min="10242" max="10242" width="46.88671875" style="308" customWidth="1"/>
    <col min="10243" max="10243" width="13.88671875" style="308" customWidth="1"/>
    <col min="10244" max="10244" width="14.44140625" style="308" customWidth="1"/>
    <col min="10245" max="10245" width="13.5546875" style="308" customWidth="1"/>
    <col min="10246" max="10246" width="15.88671875" style="308" customWidth="1"/>
    <col min="10247" max="10247" width="13.6640625" style="308" customWidth="1"/>
    <col min="10248" max="10248" width="17.33203125" style="308" customWidth="1"/>
    <col min="10249" max="10249" width="11.33203125" style="308" customWidth="1"/>
    <col min="10250" max="10250" width="5.6640625" style="308" customWidth="1"/>
    <col min="10251" max="10251" width="16.33203125" style="308" customWidth="1"/>
    <col min="10252" max="10496" width="9.109375" style="308"/>
    <col min="10497" max="10497" width="5" style="308" customWidth="1"/>
    <col min="10498" max="10498" width="46.88671875" style="308" customWidth="1"/>
    <col min="10499" max="10499" width="13.88671875" style="308" customWidth="1"/>
    <col min="10500" max="10500" width="14.44140625" style="308" customWidth="1"/>
    <col min="10501" max="10501" width="13.5546875" style="308" customWidth="1"/>
    <col min="10502" max="10502" width="15.88671875" style="308" customWidth="1"/>
    <col min="10503" max="10503" width="13.6640625" style="308" customWidth="1"/>
    <col min="10504" max="10504" width="17.33203125" style="308" customWidth="1"/>
    <col min="10505" max="10505" width="11.33203125" style="308" customWidth="1"/>
    <col min="10506" max="10506" width="5.6640625" style="308" customWidth="1"/>
    <col min="10507" max="10507" width="16.33203125" style="308" customWidth="1"/>
    <col min="10508" max="10752" width="9.109375" style="308"/>
    <col min="10753" max="10753" width="5" style="308" customWidth="1"/>
    <col min="10754" max="10754" width="46.88671875" style="308" customWidth="1"/>
    <col min="10755" max="10755" width="13.88671875" style="308" customWidth="1"/>
    <col min="10756" max="10756" width="14.44140625" style="308" customWidth="1"/>
    <col min="10757" max="10757" width="13.5546875" style="308" customWidth="1"/>
    <col min="10758" max="10758" width="15.88671875" style="308" customWidth="1"/>
    <col min="10759" max="10759" width="13.6640625" style="308" customWidth="1"/>
    <col min="10760" max="10760" width="17.33203125" style="308" customWidth="1"/>
    <col min="10761" max="10761" width="11.33203125" style="308" customWidth="1"/>
    <col min="10762" max="10762" width="5.6640625" style="308" customWidth="1"/>
    <col min="10763" max="10763" width="16.33203125" style="308" customWidth="1"/>
    <col min="10764" max="11008" width="9.109375" style="308"/>
    <col min="11009" max="11009" width="5" style="308" customWidth="1"/>
    <col min="11010" max="11010" width="46.88671875" style="308" customWidth="1"/>
    <col min="11011" max="11011" width="13.88671875" style="308" customWidth="1"/>
    <col min="11012" max="11012" width="14.44140625" style="308" customWidth="1"/>
    <col min="11013" max="11013" width="13.5546875" style="308" customWidth="1"/>
    <col min="11014" max="11014" width="15.88671875" style="308" customWidth="1"/>
    <col min="11015" max="11015" width="13.6640625" style="308" customWidth="1"/>
    <col min="11016" max="11016" width="17.33203125" style="308" customWidth="1"/>
    <col min="11017" max="11017" width="11.33203125" style="308" customWidth="1"/>
    <col min="11018" max="11018" width="5.6640625" style="308" customWidth="1"/>
    <col min="11019" max="11019" width="16.33203125" style="308" customWidth="1"/>
    <col min="11020" max="11264" width="9.109375" style="308"/>
    <col min="11265" max="11265" width="5" style="308" customWidth="1"/>
    <col min="11266" max="11266" width="46.88671875" style="308" customWidth="1"/>
    <col min="11267" max="11267" width="13.88671875" style="308" customWidth="1"/>
    <col min="11268" max="11268" width="14.44140625" style="308" customWidth="1"/>
    <col min="11269" max="11269" width="13.5546875" style="308" customWidth="1"/>
    <col min="11270" max="11270" width="15.88671875" style="308" customWidth="1"/>
    <col min="11271" max="11271" width="13.6640625" style="308" customWidth="1"/>
    <col min="11272" max="11272" width="17.33203125" style="308" customWidth="1"/>
    <col min="11273" max="11273" width="11.33203125" style="308" customWidth="1"/>
    <col min="11274" max="11274" width="5.6640625" style="308" customWidth="1"/>
    <col min="11275" max="11275" width="16.33203125" style="308" customWidth="1"/>
    <col min="11276" max="11520" width="9.109375" style="308"/>
    <col min="11521" max="11521" width="5" style="308" customWidth="1"/>
    <col min="11522" max="11522" width="46.88671875" style="308" customWidth="1"/>
    <col min="11523" max="11523" width="13.88671875" style="308" customWidth="1"/>
    <col min="11524" max="11524" width="14.44140625" style="308" customWidth="1"/>
    <col min="11525" max="11525" width="13.5546875" style="308" customWidth="1"/>
    <col min="11526" max="11526" width="15.88671875" style="308" customWidth="1"/>
    <col min="11527" max="11527" width="13.6640625" style="308" customWidth="1"/>
    <col min="11528" max="11528" width="17.33203125" style="308" customWidth="1"/>
    <col min="11529" max="11529" width="11.33203125" style="308" customWidth="1"/>
    <col min="11530" max="11530" width="5.6640625" style="308" customWidth="1"/>
    <col min="11531" max="11531" width="16.33203125" style="308" customWidth="1"/>
    <col min="11532" max="11776" width="9.109375" style="308"/>
    <col min="11777" max="11777" width="5" style="308" customWidth="1"/>
    <col min="11778" max="11778" width="46.88671875" style="308" customWidth="1"/>
    <col min="11779" max="11779" width="13.88671875" style="308" customWidth="1"/>
    <col min="11780" max="11780" width="14.44140625" style="308" customWidth="1"/>
    <col min="11781" max="11781" width="13.5546875" style="308" customWidth="1"/>
    <col min="11782" max="11782" width="15.88671875" style="308" customWidth="1"/>
    <col min="11783" max="11783" width="13.6640625" style="308" customWidth="1"/>
    <col min="11784" max="11784" width="17.33203125" style="308" customWidth="1"/>
    <col min="11785" max="11785" width="11.33203125" style="308" customWidth="1"/>
    <col min="11786" max="11786" width="5.6640625" style="308" customWidth="1"/>
    <col min="11787" max="11787" width="16.33203125" style="308" customWidth="1"/>
    <col min="11788" max="12032" width="9.109375" style="308"/>
    <col min="12033" max="12033" width="5" style="308" customWidth="1"/>
    <col min="12034" max="12034" width="46.88671875" style="308" customWidth="1"/>
    <col min="12035" max="12035" width="13.88671875" style="308" customWidth="1"/>
    <col min="12036" max="12036" width="14.44140625" style="308" customWidth="1"/>
    <col min="12037" max="12037" width="13.5546875" style="308" customWidth="1"/>
    <col min="12038" max="12038" width="15.88671875" style="308" customWidth="1"/>
    <col min="12039" max="12039" width="13.6640625" style="308" customWidth="1"/>
    <col min="12040" max="12040" width="17.33203125" style="308" customWidth="1"/>
    <col min="12041" max="12041" width="11.33203125" style="308" customWidth="1"/>
    <col min="12042" max="12042" width="5.6640625" style="308" customWidth="1"/>
    <col min="12043" max="12043" width="16.33203125" style="308" customWidth="1"/>
    <col min="12044" max="12288" width="9.109375" style="308"/>
    <col min="12289" max="12289" width="5" style="308" customWidth="1"/>
    <col min="12290" max="12290" width="46.88671875" style="308" customWidth="1"/>
    <col min="12291" max="12291" width="13.88671875" style="308" customWidth="1"/>
    <col min="12292" max="12292" width="14.44140625" style="308" customWidth="1"/>
    <col min="12293" max="12293" width="13.5546875" style="308" customWidth="1"/>
    <col min="12294" max="12294" width="15.88671875" style="308" customWidth="1"/>
    <col min="12295" max="12295" width="13.6640625" style="308" customWidth="1"/>
    <col min="12296" max="12296" width="17.33203125" style="308" customWidth="1"/>
    <col min="12297" max="12297" width="11.33203125" style="308" customWidth="1"/>
    <col min="12298" max="12298" width="5.6640625" style="308" customWidth="1"/>
    <col min="12299" max="12299" width="16.33203125" style="308" customWidth="1"/>
    <col min="12300" max="12544" width="9.109375" style="308"/>
    <col min="12545" max="12545" width="5" style="308" customWidth="1"/>
    <col min="12546" max="12546" width="46.88671875" style="308" customWidth="1"/>
    <col min="12547" max="12547" width="13.88671875" style="308" customWidth="1"/>
    <col min="12548" max="12548" width="14.44140625" style="308" customWidth="1"/>
    <col min="12549" max="12549" width="13.5546875" style="308" customWidth="1"/>
    <col min="12550" max="12550" width="15.88671875" style="308" customWidth="1"/>
    <col min="12551" max="12551" width="13.6640625" style="308" customWidth="1"/>
    <col min="12552" max="12552" width="17.33203125" style="308" customWidth="1"/>
    <col min="12553" max="12553" width="11.33203125" style="308" customWidth="1"/>
    <col min="12554" max="12554" width="5.6640625" style="308" customWidth="1"/>
    <col min="12555" max="12555" width="16.33203125" style="308" customWidth="1"/>
    <col min="12556" max="12800" width="9.109375" style="308"/>
    <col min="12801" max="12801" width="5" style="308" customWidth="1"/>
    <col min="12802" max="12802" width="46.88671875" style="308" customWidth="1"/>
    <col min="12803" max="12803" width="13.88671875" style="308" customWidth="1"/>
    <col min="12804" max="12804" width="14.44140625" style="308" customWidth="1"/>
    <col min="12805" max="12805" width="13.5546875" style="308" customWidth="1"/>
    <col min="12806" max="12806" width="15.88671875" style="308" customWidth="1"/>
    <col min="12807" max="12807" width="13.6640625" style="308" customWidth="1"/>
    <col min="12808" max="12808" width="17.33203125" style="308" customWidth="1"/>
    <col min="12809" max="12809" width="11.33203125" style="308" customWidth="1"/>
    <col min="12810" max="12810" width="5.6640625" style="308" customWidth="1"/>
    <col min="12811" max="12811" width="16.33203125" style="308" customWidth="1"/>
    <col min="12812" max="13056" width="9.109375" style="308"/>
    <col min="13057" max="13057" width="5" style="308" customWidth="1"/>
    <col min="13058" max="13058" width="46.88671875" style="308" customWidth="1"/>
    <col min="13059" max="13059" width="13.88671875" style="308" customWidth="1"/>
    <col min="13060" max="13060" width="14.44140625" style="308" customWidth="1"/>
    <col min="13061" max="13061" width="13.5546875" style="308" customWidth="1"/>
    <col min="13062" max="13062" width="15.88671875" style="308" customWidth="1"/>
    <col min="13063" max="13063" width="13.6640625" style="308" customWidth="1"/>
    <col min="13064" max="13064" width="17.33203125" style="308" customWidth="1"/>
    <col min="13065" max="13065" width="11.33203125" style="308" customWidth="1"/>
    <col min="13066" max="13066" width="5.6640625" style="308" customWidth="1"/>
    <col min="13067" max="13067" width="16.33203125" style="308" customWidth="1"/>
    <col min="13068" max="13312" width="9.109375" style="308"/>
    <col min="13313" max="13313" width="5" style="308" customWidth="1"/>
    <col min="13314" max="13314" width="46.88671875" style="308" customWidth="1"/>
    <col min="13315" max="13315" width="13.88671875" style="308" customWidth="1"/>
    <col min="13316" max="13316" width="14.44140625" style="308" customWidth="1"/>
    <col min="13317" max="13317" width="13.5546875" style="308" customWidth="1"/>
    <col min="13318" max="13318" width="15.88671875" style="308" customWidth="1"/>
    <col min="13319" max="13319" width="13.6640625" style="308" customWidth="1"/>
    <col min="13320" max="13320" width="17.33203125" style="308" customWidth="1"/>
    <col min="13321" max="13321" width="11.33203125" style="308" customWidth="1"/>
    <col min="13322" max="13322" width="5.6640625" style="308" customWidth="1"/>
    <col min="13323" max="13323" width="16.33203125" style="308" customWidth="1"/>
    <col min="13324" max="13568" width="9.109375" style="308"/>
    <col min="13569" max="13569" width="5" style="308" customWidth="1"/>
    <col min="13570" max="13570" width="46.88671875" style="308" customWidth="1"/>
    <col min="13571" max="13571" width="13.88671875" style="308" customWidth="1"/>
    <col min="13572" max="13572" width="14.44140625" style="308" customWidth="1"/>
    <col min="13573" max="13573" width="13.5546875" style="308" customWidth="1"/>
    <col min="13574" max="13574" width="15.88671875" style="308" customWidth="1"/>
    <col min="13575" max="13575" width="13.6640625" style="308" customWidth="1"/>
    <col min="13576" max="13576" width="17.33203125" style="308" customWidth="1"/>
    <col min="13577" max="13577" width="11.33203125" style="308" customWidth="1"/>
    <col min="13578" max="13578" width="5.6640625" style="308" customWidth="1"/>
    <col min="13579" max="13579" width="16.33203125" style="308" customWidth="1"/>
    <col min="13580" max="13824" width="9.109375" style="308"/>
    <col min="13825" max="13825" width="5" style="308" customWidth="1"/>
    <col min="13826" max="13826" width="46.88671875" style="308" customWidth="1"/>
    <col min="13827" max="13827" width="13.88671875" style="308" customWidth="1"/>
    <col min="13828" max="13828" width="14.44140625" style="308" customWidth="1"/>
    <col min="13829" max="13829" width="13.5546875" style="308" customWidth="1"/>
    <col min="13830" max="13830" width="15.88671875" style="308" customWidth="1"/>
    <col min="13831" max="13831" width="13.6640625" style="308" customWidth="1"/>
    <col min="13832" max="13832" width="17.33203125" style="308" customWidth="1"/>
    <col min="13833" max="13833" width="11.33203125" style="308" customWidth="1"/>
    <col min="13834" max="13834" width="5.6640625" style="308" customWidth="1"/>
    <col min="13835" max="13835" width="16.33203125" style="308" customWidth="1"/>
    <col min="13836" max="14080" width="9.109375" style="308"/>
    <col min="14081" max="14081" width="5" style="308" customWidth="1"/>
    <col min="14082" max="14082" width="46.88671875" style="308" customWidth="1"/>
    <col min="14083" max="14083" width="13.88671875" style="308" customWidth="1"/>
    <col min="14084" max="14084" width="14.44140625" style="308" customWidth="1"/>
    <col min="14085" max="14085" width="13.5546875" style="308" customWidth="1"/>
    <col min="14086" max="14086" width="15.88671875" style="308" customWidth="1"/>
    <col min="14087" max="14087" width="13.6640625" style="308" customWidth="1"/>
    <col min="14088" max="14088" width="17.33203125" style="308" customWidth="1"/>
    <col min="14089" max="14089" width="11.33203125" style="308" customWidth="1"/>
    <col min="14090" max="14090" width="5.6640625" style="308" customWidth="1"/>
    <col min="14091" max="14091" width="16.33203125" style="308" customWidth="1"/>
    <col min="14092" max="14336" width="9.109375" style="308"/>
    <col min="14337" max="14337" width="5" style="308" customWidth="1"/>
    <col min="14338" max="14338" width="46.88671875" style="308" customWidth="1"/>
    <col min="14339" max="14339" width="13.88671875" style="308" customWidth="1"/>
    <col min="14340" max="14340" width="14.44140625" style="308" customWidth="1"/>
    <col min="14341" max="14341" width="13.5546875" style="308" customWidth="1"/>
    <col min="14342" max="14342" width="15.88671875" style="308" customWidth="1"/>
    <col min="14343" max="14343" width="13.6640625" style="308" customWidth="1"/>
    <col min="14344" max="14344" width="17.33203125" style="308" customWidth="1"/>
    <col min="14345" max="14345" width="11.33203125" style="308" customWidth="1"/>
    <col min="14346" max="14346" width="5.6640625" style="308" customWidth="1"/>
    <col min="14347" max="14347" width="16.33203125" style="308" customWidth="1"/>
    <col min="14348" max="14592" width="9.109375" style="308"/>
    <col min="14593" max="14593" width="5" style="308" customWidth="1"/>
    <col min="14594" max="14594" width="46.88671875" style="308" customWidth="1"/>
    <col min="14595" max="14595" width="13.88671875" style="308" customWidth="1"/>
    <col min="14596" max="14596" width="14.44140625" style="308" customWidth="1"/>
    <col min="14597" max="14597" width="13.5546875" style="308" customWidth="1"/>
    <col min="14598" max="14598" width="15.88671875" style="308" customWidth="1"/>
    <col min="14599" max="14599" width="13.6640625" style="308" customWidth="1"/>
    <col min="14600" max="14600" width="17.33203125" style="308" customWidth="1"/>
    <col min="14601" max="14601" width="11.33203125" style="308" customWidth="1"/>
    <col min="14602" max="14602" width="5.6640625" style="308" customWidth="1"/>
    <col min="14603" max="14603" width="16.33203125" style="308" customWidth="1"/>
    <col min="14604" max="14848" width="9.109375" style="308"/>
    <col min="14849" max="14849" width="5" style="308" customWidth="1"/>
    <col min="14850" max="14850" width="46.88671875" style="308" customWidth="1"/>
    <col min="14851" max="14851" width="13.88671875" style="308" customWidth="1"/>
    <col min="14852" max="14852" width="14.44140625" style="308" customWidth="1"/>
    <col min="14853" max="14853" width="13.5546875" style="308" customWidth="1"/>
    <col min="14854" max="14854" width="15.88671875" style="308" customWidth="1"/>
    <col min="14855" max="14855" width="13.6640625" style="308" customWidth="1"/>
    <col min="14856" max="14856" width="17.33203125" style="308" customWidth="1"/>
    <col min="14857" max="14857" width="11.33203125" style="308" customWidth="1"/>
    <col min="14858" max="14858" width="5.6640625" style="308" customWidth="1"/>
    <col min="14859" max="14859" width="16.33203125" style="308" customWidth="1"/>
    <col min="14860" max="15104" width="9.109375" style="308"/>
    <col min="15105" max="15105" width="5" style="308" customWidth="1"/>
    <col min="15106" max="15106" width="46.88671875" style="308" customWidth="1"/>
    <col min="15107" max="15107" width="13.88671875" style="308" customWidth="1"/>
    <col min="15108" max="15108" width="14.44140625" style="308" customWidth="1"/>
    <col min="15109" max="15109" width="13.5546875" style="308" customWidth="1"/>
    <col min="15110" max="15110" width="15.88671875" style="308" customWidth="1"/>
    <col min="15111" max="15111" width="13.6640625" style="308" customWidth="1"/>
    <col min="15112" max="15112" width="17.33203125" style="308" customWidth="1"/>
    <col min="15113" max="15113" width="11.33203125" style="308" customWidth="1"/>
    <col min="15114" max="15114" width="5.6640625" style="308" customWidth="1"/>
    <col min="15115" max="15115" width="16.33203125" style="308" customWidth="1"/>
    <col min="15116" max="15360" width="9.109375" style="308"/>
    <col min="15361" max="15361" width="5" style="308" customWidth="1"/>
    <col min="15362" max="15362" width="46.88671875" style="308" customWidth="1"/>
    <col min="15363" max="15363" width="13.88671875" style="308" customWidth="1"/>
    <col min="15364" max="15364" width="14.44140625" style="308" customWidth="1"/>
    <col min="15365" max="15365" width="13.5546875" style="308" customWidth="1"/>
    <col min="15366" max="15366" width="15.88671875" style="308" customWidth="1"/>
    <col min="15367" max="15367" width="13.6640625" style="308" customWidth="1"/>
    <col min="15368" max="15368" width="17.33203125" style="308" customWidth="1"/>
    <col min="15369" max="15369" width="11.33203125" style="308" customWidth="1"/>
    <col min="15370" max="15370" width="5.6640625" style="308" customWidth="1"/>
    <col min="15371" max="15371" width="16.33203125" style="308" customWidth="1"/>
    <col min="15372" max="15616" width="9.109375" style="308"/>
    <col min="15617" max="15617" width="5" style="308" customWidth="1"/>
    <col min="15618" max="15618" width="46.88671875" style="308" customWidth="1"/>
    <col min="15619" max="15619" width="13.88671875" style="308" customWidth="1"/>
    <col min="15620" max="15620" width="14.44140625" style="308" customWidth="1"/>
    <col min="15621" max="15621" width="13.5546875" style="308" customWidth="1"/>
    <col min="15622" max="15622" width="15.88671875" style="308" customWidth="1"/>
    <col min="15623" max="15623" width="13.6640625" style="308" customWidth="1"/>
    <col min="15624" max="15624" width="17.33203125" style="308" customWidth="1"/>
    <col min="15625" max="15625" width="11.33203125" style="308" customWidth="1"/>
    <col min="15626" max="15626" width="5.6640625" style="308" customWidth="1"/>
    <col min="15627" max="15627" width="16.33203125" style="308" customWidth="1"/>
    <col min="15628" max="15872" width="9.109375" style="308"/>
    <col min="15873" max="15873" width="5" style="308" customWidth="1"/>
    <col min="15874" max="15874" width="46.88671875" style="308" customWidth="1"/>
    <col min="15875" max="15875" width="13.88671875" style="308" customWidth="1"/>
    <col min="15876" max="15876" width="14.44140625" style="308" customWidth="1"/>
    <col min="15877" max="15877" width="13.5546875" style="308" customWidth="1"/>
    <col min="15878" max="15878" width="15.88671875" style="308" customWidth="1"/>
    <col min="15879" max="15879" width="13.6640625" style="308" customWidth="1"/>
    <col min="15880" max="15880" width="17.33203125" style="308" customWidth="1"/>
    <col min="15881" max="15881" width="11.33203125" style="308" customWidth="1"/>
    <col min="15882" max="15882" width="5.6640625" style="308" customWidth="1"/>
    <col min="15883" max="15883" width="16.33203125" style="308" customWidth="1"/>
    <col min="15884" max="16128" width="9.109375" style="308"/>
    <col min="16129" max="16129" width="5" style="308" customWidth="1"/>
    <col min="16130" max="16130" width="46.88671875" style="308" customWidth="1"/>
    <col min="16131" max="16131" width="13.88671875" style="308" customWidth="1"/>
    <col min="16132" max="16132" width="14.44140625" style="308" customWidth="1"/>
    <col min="16133" max="16133" width="13.5546875" style="308" customWidth="1"/>
    <col min="16134" max="16134" width="15.88671875" style="308" customWidth="1"/>
    <col min="16135" max="16135" width="13.6640625" style="308" customWidth="1"/>
    <col min="16136" max="16136" width="17.33203125" style="308" customWidth="1"/>
    <col min="16137" max="16137" width="11.33203125" style="308" customWidth="1"/>
    <col min="16138" max="16138" width="5.6640625" style="308" customWidth="1"/>
    <col min="16139" max="16139" width="16.33203125" style="308" customWidth="1"/>
    <col min="16140" max="16384" width="9.109375" style="308"/>
  </cols>
  <sheetData>
    <row r="1" spans="1:12" ht="17.25" customHeight="1">
      <c r="B1" s="339">
        <f>'SPN-GT-1'!B1</f>
        <v>0</v>
      </c>
      <c r="D1" s="309">
        <f>'SPN-GT-1'!D1</f>
        <v>0</v>
      </c>
      <c r="I1" s="1669" t="s">
        <v>874</v>
      </c>
    </row>
    <row r="2" spans="1:12" s="310" customFormat="1" ht="27.75" customHeight="1">
      <c r="B2" s="311" t="s">
        <v>408</v>
      </c>
      <c r="D2" s="311" t="s">
        <v>409</v>
      </c>
      <c r="I2" s="312">
        <f>'SPN-GT-1'!J2</f>
        <v>0</v>
      </c>
    </row>
    <row r="3" spans="1:12" s="313" customFormat="1" ht="14.1" customHeight="1">
      <c r="A3" s="2459" t="s">
        <v>875</v>
      </c>
      <c r="B3" s="2459"/>
      <c r="C3" s="2459"/>
      <c r="D3" s="2459"/>
      <c r="E3" s="2459"/>
      <c r="F3" s="2459"/>
      <c r="G3" s="2459"/>
      <c r="H3" s="2459"/>
      <c r="I3" s="2459"/>
      <c r="L3" s="1710"/>
    </row>
    <row r="4" spans="1:12" s="313" customFormat="1"/>
    <row r="5" spans="1:12" s="313" customFormat="1">
      <c r="B5" s="314" t="s">
        <v>833</v>
      </c>
    </row>
    <row r="6" spans="1:12" s="313" customFormat="1" ht="16.5" customHeight="1">
      <c r="C6" s="315" t="s">
        <v>834</v>
      </c>
      <c r="D6" s="351">
        <f>'SPN-GT-1'!D6</f>
        <v>0</v>
      </c>
      <c r="E6" s="317" t="s">
        <v>629</v>
      </c>
      <c r="F6" s="351"/>
    </row>
    <row r="7" spans="1:12" ht="33.75" customHeight="1">
      <c r="H7" s="191" t="s">
        <v>835</v>
      </c>
    </row>
    <row r="8" spans="1:12" s="313" customFormat="1">
      <c r="A8" s="2451" t="s">
        <v>412</v>
      </c>
      <c r="B8" s="2454" t="s">
        <v>836</v>
      </c>
      <c r="C8" s="318" t="s">
        <v>839</v>
      </c>
      <c r="D8" s="318" t="s">
        <v>840</v>
      </c>
      <c r="E8" s="318" t="s">
        <v>876</v>
      </c>
      <c r="F8" s="318" t="s">
        <v>877</v>
      </c>
      <c r="G8" s="318" t="s">
        <v>876</v>
      </c>
      <c r="H8" s="318" t="s">
        <v>877</v>
      </c>
    </row>
    <row r="9" spans="1:12" s="313" customFormat="1">
      <c r="A9" s="2452"/>
      <c r="B9" s="2455"/>
      <c r="C9" s="320" t="s">
        <v>843</v>
      </c>
      <c r="D9" s="320" t="s">
        <v>843</v>
      </c>
      <c r="E9" s="320" t="s">
        <v>878</v>
      </c>
      <c r="F9" s="320" t="s">
        <v>878</v>
      </c>
      <c r="G9" s="320" t="s">
        <v>879</v>
      </c>
      <c r="H9" s="320" t="s">
        <v>879</v>
      </c>
    </row>
    <row r="10" spans="1:12" s="313" customFormat="1">
      <c r="A10" s="2453"/>
      <c r="B10" s="2456"/>
      <c r="C10" s="322" t="s">
        <v>880</v>
      </c>
      <c r="D10" s="322" t="s">
        <v>880</v>
      </c>
      <c r="E10" s="322" t="s">
        <v>881</v>
      </c>
      <c r="F10" s="322" t="s">
        <v>881</v>
      </c>
      <c r="G10" s="322" t="s">
        <v>881</v>
      </c>
      <c r="H10" s="322" t="s">
        <v>881</v>
      </c>
    </row>
    <row r="11" spans="1:12" s="313" customFormat="1">
      <c r="A11" s="322">
        <v>1</v>
      </c>
      <c r="B11" s="322">
        <v>2</v>
      </c>
      <c r="C11" s="322" t="s">
        <v>882</v>
      </c>
      <c r="D11" s="322" t="s">
        <v>883</v>
      </c>
      <c r="E11" s="322">
        <v>5</v>
      </c>
      <c r="F11" s="322">
        <v>6</v>
      </c>
      <c r="G11" s="322">
        <v>7</v>
      </c>
      <c r="H11" s="322">
        <v>8</v>
      </c>
    </row>
    <row r="12" spans="1:12" s="313" customFormat="1">
      <c r="A12" s="352" t="s">
        <v>9</v>
      </c>
      <c r="B12" s="325" t="s">
        <v>851</v>
      </c>
      <c r="C12" s="353">
        <f t="shared" ref="C12:D16" si="0">E12+G12</f>
        <v>0</v>
      </c>
      <c r="D12" s="354">
        <f t="shared" si="0"/>
        <v>0</v>
      </c>
      <c r="E12" s="355"/>
      <c r="F12" s="356"/>
      <c r="G12" s="355"/>
      <c r="H12" s="356"/>
    </row>
    <row r="13" spans="1:12" s="313" customFormat="1">
      <c r="A13" s="352" t="s">
        <v>15</v>
      </c>
      <c r="B13" s="330" t="s">
        <v>852</v>
      </c>
      <c r="C13" s="353">
        <f t="shared" si="0"/>
        <v>0</v>
      </c>
      <c r="D13" s="354">
        <f t="shared" si="0"/>
        <v>0</v>
      </c>
      <c r="E13" s="355"/>
      <c r="F13" s="356"/>
      <c r="G13" s="355"/>
      <c r="H13" s="356"/>
    </row>
    <row r="14" spans="1:12" s="313" customFormat="1">
      <c r="A14" s="352" t="s">
        <v>17</v>
      </c>
      <c r="B14" s="330" t="s">
        <v>853</v>
      </c>
      <c r="C14" s="353">
        <f t="shared" si="0"/>
        <v>0</v>
      </c>
      <c r="D14" s="354">
        <f t="shared" si="0"/>
        <v>0</v>
      </c>
      <c r="E14" s="353">
        <f>E15+E16</f>
        <v>0</v>
      </c>
      <c r="F14" s="354">
        <f>F15+F16</f>
        <v>0</v>
      </c>
      <c r="G14" s="353">
        <f>G15+G16</f>
        <v>0</v>
      </c>
      <c r="H14" s="354">
        <f>H15+H16</f>
        <v>0</v>
      </c>
    </row>
    <row r="15" spans="1:12" s="313" customFormat="1">
      <c r="A15" s="357" t="s">
        <v>186</v>
      </c>
      <c r="B15" s="332" t="s">
        <v>854</v>
      </c>
      <c r="C15" s="353">
        <f t="shared" si="0"/>
        <v>0</v>
      </c>
      <c r="D15" s="354">
        <f t="shared" si="0"/>
        <v>0</v>
      </c>
      <c r="E15" s="355"/>
      <c r="F15" s="356"/>
      <c r="G15" s="355"/>
      <c r="H15" s="356"/>
    </row>
    <row r="16" spans="1:12" s="313" customFormat="1">
      <c r="A16" s="357" t="s">
        <v>188</v>
      </c>
      <c r="B16" s="332" t="s">
        <v>855</v>
      </c>
      <c r="C16" s="353">
        <f t="shared" si="0"/>
        <v>0</v>
      </c>
      <c r="D16" s="354">
        <f t="shared" si="0"/>
        <v>0</v>
      </c>
      <c r="E16" s="355"/>
      <c r="F16" s="356"/>
      <c r="G16" s="355"/>
      <c r="H16" s="356"/>
    </row>
    <row r="17" spans="1:10" s="313" customFormat="1">
      <c r="A17" s="333" t="s">
        <v>19</v>
      </c>
      <c r="B17" s="330" t="s">
        <v>856</v>
      </c>
      <c r="C17" s="353">
        <f>C12+C13</f>
        <v>0</v>
      </c>
      <c r="D17" s="354">
        <f>D12+D13</f>
        <v>0</v>
      </c>
      <c r="E17" s="353">
        <f>E12+E13+E14</f>
        <v>0</v>
      </c>
      <c r="F17" s="354">
        <f t="shared" ref="F17:H17" si="1">F12+F13+F14</f>
        <v>0</v>
      </c>
      <c r="G17" s="353">
        <f t="shared" si="1"/>
        <v>0</v>
      </c>
      <c r="H17" s="354">
        <f t="shared" si="1"/>
        <v>0</v>
      </c>
    </row>
    <row r="21" spans="1:10">
      <c r="B21" s="339">
        <f>'SPN-GT-1'!B21</f>
        <v>0</v>
      </c>
      <c r="F21" s="2457"/>
      <c r="G21" s="2457"/>
      <c r="H21" s="2457"/>
    </row>
    <row r="22" spans="1:10">
      <c r="B22" s="334" t="s">
        <v>857</v>
      </c>
      <c r="F22" s="189"/>
      <c r="G22" s="189" t="s">
        <v>858</v>
      </c>
      <c r="H22" s="336"/>
      <c r="J22" s="336"/>
    </row>
    <row r="24" spans="1:10">
      <c r="B24" s="337">
        <f>'SPN-GT-1'!B24</f>
        <v>0</v>
      </c>
      <c r="F24" s="2457"/>
      <c r="G24" s="2457"/>
      <c r="H24" s="2457"/>
    </row>
    <row r="25" spans="1:10">
      <c r="B25" s="334" t="s">
        <v>859</v>
      </c>
      <c r="G25" s="338" t="s">
        <v>860</v>
      </c>
    </row>
  </sheetData>
  <mergeCells count="5">
    <mergeCell ref="A8:A10"/>
    <mergeCell ref="B8:B10"/>
    <mergeCell ref="F21:H21"/>
    <mergeCell ref="F24:H24"/>
    <mergeCell ref="A3:I3"/>
  </mergeCells>
  <pageMargins left="0.15748031496062992" right="0" top="0.59055118110236227" bottom="0.39370078740157483" header="0.51181102362204722" footer="0.51181102362204722"/>
  <pageSetup paperSize="9" scale="85" orientation="landscape" r:id="rId1"/>
  <headerFooter alignWithMargins="0"/>
  <ignoredErrors>
    <ignoredError sqref="D6 B21:B24" unlockedFormula="1"/>
  </ignoredError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L25"/>
  <sheetViews>
    <sheetView showZeros="0" zoomScale="90" zoomScaleNormal="90" workbookViewId="0">
      <selection activeCell="F6" sqref="F6"/>
    </sheetView>
  </sheetViews>
  <sheetFormatPr defaultRowHeight="13.2"/>
  <cols>
    <col min="1" max="1" width="5" style="308" customWidth="1"/>
    <col min="2" max="2" width="47.5546875" style="308" customWidth="1"/>
    <col min="3" max="4" width="16" style="308" customWidth="1"/>
    <col min="5" max="5" width="13.5546875" style="308" customWidth="1"/>
    <col min="6" max="6" width="14.5546875" style="308" customWidth="1"/>
    <col min="7" max="7" width="13.6640625" style="308" customWidth="1"/>
    <col min="8" max="8" width="15" style="308" customWidth="1"/>
    <col min="9" max="9" width="17" style="308" customWidth="1"/>
    <col min="10" max="10" width="6.6640625" style="308" customWidth="1"/>
    <col min="11" max="11" width="16.33203125" style="308" customWidth="1"/>
    <col min="12" max="256" width="9.109375" style="308"/>
    <col min="257" max="257" width="5" style="308" customWidth="1"/>
    <col min="258" max="258" width="43.33203125" style="308" customWidth="1"/>
    <col min="259" max="260" width="16" style="308" customWidth="1"/>
    <col min="261" max="261" width="13.5546875" style="308" customWidth="1"/>
    <col min="262" max="262" width="14.5546875" style="308" customWidth="1"/>
    <col min="263" max="263" width="13.6640625" style="308" customWidth="1"/>
    <col min="264" max="264" width="15" style="308" customWidth="1"/>
    <col min="265" max="265" width="17" style="308" customWidth="1"/>
    <col min="266" max="266" width="6.6640625" style="308" customWidth="1"/>
    <col min="267" max="267" width="16.33203125" style="308" customWidth="1"/>
    <col min="268" max="512" width="9.109375" style="308"/>
    <col min="513" max="513" width="5" style="308" customWidth="1"/>
    <col min="514" max="514" width="43.33203125" style="308" customWidth="1"/>
    <col min="515" max="516" width="16" style="308" customWidth="1"/>
    <col min="517" max="517" width="13.5546875" style="308" customWidth="1"/>
    <col min="518" max="518" width="14.5546875" style="308" customWidth="1"/>
    <col min="519" max="519" width="13.6640625" style="308" customWidth="1"/>
    <col min="520" max="520" width="15" style="308" customWidth="1"/>
    <col min="521" max="521" width="17" style="308" customWidth="1"/>
    <col min="522" max="522" width="6.6640625" style="308" customWidth="1"/>
    <col min="523" max="523" width="16.33203125" style="308" customWidth="1"/>
    <col min="524" max="768" width="9.109375" style="308"/>
    <col min="769" max="769" width="5" style="308" customWidth="1"/>
    <col min="770" max="770" width="43.33203125" style="308" customWidth="1"/>
    <col min="771" max="772" width="16" style="308" customWidth="1"/>
    <col min="773" max="773" width="13.5546875" style="308" customWidth="1"/>
    <col min="774" max="774" width="14.5546875" style="308" customWidth="1"/>
    <col min="775" max="775" width="13.6640625" style="308" customWidth="1"/>
    <col min="776" max="776" width="15" style="308" customWidth="1"/>
    <col min="777" max="777" width="17" style="308" customWidth="1"/>
    <col min="778" max="778" width="6.6640625" style="308" customWidth="1"/>
    <col min="779" max="779" width="16.33203125" style="308" customWidth="1"/>
    <col min="780" max="1024" width="9.109375" style="308"/>
    <col min="1025" max="1025" width="5" style="308" customWidth="1"/>
    <col min="1026" max="1026" width="43.33203125" style="308" customWidth="1"/>
    <col min="1027" max="1028" width="16" style="308" customWidth="1"/>
    <col min="1029" max="1029" width="13.5546875" style="308" customWidth="1"/>
    <col min="1030" max="1030" width="14.5546875" style="308" customWidth="1"/>
    <col min="1031" max="1031" width="13.6640625" style="308" customWidth="1"/>
    <col min="1032" max="1032" width="15" style="308" customWidth="1"/>
    <col min="1033" max="1033" width="17" style="308" customWidth="1"/>
    <col min="1034" max="1034" width="6.6640625" style="308" customWidth="1"/>
    <col min="1035" max="1035" width="16.33203125" style="308" customWidth="1"/>
    <col min="1036" max="1280" width="9.109375" style="308"/>
    <col min="1281" max="1281" width="5" style="308" customWidth="1"/>
    <col min="1282" max="1282" width="43.33203125" style="308" customWidth="1"/>
    <col min="1283" max="1284" width="16" style="308" customWidth="1"/>
    <col min="1285" max="1285" width="13.5546875" style="308" customWidth="1"/>
    <col min="1286" max="1286" width="14.5546875" style="308" customWidth="1"/>
    <col min="1287" max="1287" width="13.6640625" style="308" customWidth="1"/>
    <col min="1288" max="1288" width="15" style="308" customWidth="1"/>
    <col min="1289" max="1289" width="17" style="308" customWidth="1"/>
    <col min="1290" max="1290" width="6.6640625" style="308" customWidth="1"/>
    <col min="1291" max="1291" width="16.33203125" style="308" customWidth="1"/>
    <col min="1292" max="1536" width="9.109375" style="308"/>
    <col min="1537" max="1537" width="5" style="308" customWidth="1"/>
    <col min="1538" max="1538" width="43.33203125" style="308" customWidth="1"/>
    <col min="1539" max="1540" width="16" style="308" customWidth="1"/>
    <col min="1541" max="1541" width="13.5546875" style="308" customWidth="1"/>
    <col min="1542" max="1542" width="14.5546875" style="308" customWidth="1"/>
    <col min="1543" max="1543" width="13.6640625" style="308" customWidth="1"/>
    <col min="1544" max="1544" width="15" style="308" customWidth="1"/>
    <col min="1545" max="1545" width="17" style="308" customWidth="1"/>
    <col min="1546" max="1546" width="6.6640625" style="308" customWidth="1"/>
    <col min="1547" max="1547" width="16.33203125" style="308" customWidth="1"/>
    <col min="1548" max="1792" width="9.109375" style="308"/>
    <col min="1793" max="1793" width="5" style="308" customWidth="1"/>
    <col min="1794" max="1794" width="43.33203125" style="308" customWidth="1"/>
    <col min="1795" max="1796" width="16" style="308" customWidth="1"/>
    <col min="1797" max="1797" width="13.5546875" style="308" customWidth="1"/>
    <col min="1798" max="1798" width="14.5546875" style="308" customWidth="1"/>
    <col min="1799" max="1799" width="13.6640625" style="308" customWidth="1"/>
    <col min="1800" max="1800" width="15" style="308" customWidth="1"/>
    <col min="1801" max="1801" width="17" style="308" customWidth="1"/>
    <col min="1802" max="1802" width="6.6640625" style="308" customWidth="1"/>
    <col min="1803" max="1803" width="16.33203125" style="308" customWidth="1"/>
    <col min="1804" max="2048" width="9.109375" style="308"/>
    <col min="2049" max="2049" width="5" style="308" customWidth="1"/>
    <col min="2050" max="2050" width="43.33203125" style="308" customWidth="1"/>
    <col min="2051" max="2052" width="16" style="308" customWidth="1"/>
    <col min="2053" max="2053" width="13.5546875" style="308" customWidth="1"/>
    <col min="2054" max="2054" width="14.5546875" style="308" customWidth="1"/>
    <col min="2055" max="2055" width="13.6640625" style="308" customWidth="1"/>
    <col min="2056" max="2056" width="15" style="308" customWidth="1"/>
    <col min="2057" max="2057" width="17" style="308" customWidth="1"/>
    <col min="2058" max="2058" width="6.6640625" style="308" customWidth="1"/>
    <col min="2059" max="2059" width="16.33203125" style="308" customWidth="1"/>
    <col min="2060" max="2304" width="9.109375" style="308"/>
    <col min="2305" max="2305" width="5" style="308" customWidth="1"/>
    <col min="2306" max="2306" width="43.33203125" style="308" customWidth="1"/>
    <col min="2307" max="2308" width="16" style="308" customWidth="1"/>
    <col min="2309" max="2309" width="13.5546875" style="308" customWidth="1"/>
    <col min="2310" max="2310" width="14.5546875" style="308" customWidth="1"/>
    <col min="2311" max="2311" width="13.6640625" style="308" customWidth="1"/>
    <col min="2312" max="2312" width="15" style="308" customWidth="1"/>
    <col min="2313" max="2313" width="17" style="308" customWidth="1"/>
    <col min="2314" max="2314" width="6.6640625" style="308" customWidth="1"/>
    <col min="2315" max="2315" width="16.33203125" style="308" customWidth="1"/>
    <col min="2316" max="2560" width="9.109375" style="308"/>
    <col min="2561" max="2561" width="5" style="308" customWidth="1"/>
    <col min="2562" max="2562" width="43.33203125" style="308" customWidth="1"/>
    <col min="2563" max="2564" width="16" style="308" customWidth="1"/>
    <col min="2565" max="2565" width="13.5546875" style="308" customWidth="1"/>
    <col min="2566" max="2566" width="14.5546875" style="308" customWidth="1"/>
    <col min="2567" max="2567" width="13.6640625" style="308" customWidth="1"/>
    <col min="2568" max="2568" width="15" style="308" customWidth="1"/>
    <col min="2569" max="2569" width="17" style="308" customWidth="1"/>
    <col min="2570" max="2570" width="6.6640625" style="308" customWidth="1"/>
    <col min="2571" max="2571" width="16.33203125" style="308" customWidth="1"/>
    <col min="2572" max="2816" width="9.109375" style="308"/>
    <col min="2817" max="2817" width="5" style="308" customWidth="1"/>
    <col min="2818" max="2818" width="43.33203125" style="308" customWidth="1"/>
    <col min="2819" max="2820" width="16" style="308" customWidth="1"/>
    <col min="2821" max="2821" width="13.5546875" style="308" customWidth="1"/>
    <col min="2822" max="2822" width="14.5546875" style="308" customWidth="1"/>
    <col min="2823" max="2823" width="13.6640625" style="308" customWidth="1"/>
    <col min="2824" max="2824" width="15" style="308" customWidth="1"/>
    <col min="2825" max="2825" width="17" style="308" customWidth="1"/>
    <col min="2826" max="2826" width="6.6640625" style="308" customWidth="1"/>
    <col min="2827" max="2827" width="16.33203125" style="308" customWidth="1"/>
    <col min="2828" max="3072" width="9.109375" style="308"/>
    <col min="3073" max="3073" width="5" style="308" customWidth="1"/>
    <col min="3074" max="3074" width="43.33203125" style="308" customWidth="1"/>
    <col min="3075" max="3076" width="16" style="308" customWidth="1"/>
    <col min="3077" max="3077" width="13.5546875" style="308" customWidth="1"/>
    <col min="3078" max="3078" width="14.5546875" style="308" customWidth="1"/>
    <col min="3079" max="3079" width="13.6640625" style="308" customWidth="1"/>
    <col min="3080" max="3080" width="15" style="308" customWidth="1"/>
    <col min="3081" max="3081" width="17" style="308" customWidth="1"/>
    <col min="3082" max="3082" width="6.6640625" style="308" customWidth="1"/>
    <col min="3083" max="3083" width="16.33203125" style="308" customWidth="1"/>
    <col min="3084" max="3328" width="9.109375" style="308"/>
    <col min="3329" max="3329" width="5" style="308" customWidth="1"/>
    <col min="3330" max="3330" width="43.33203125" style="308" customWidth="1"/>
    <col min="3331" max="3332" width="16" style="308" customWidth="1"/>
    <col min="3333" max="3333" width="13.5546875" style="308" customWidth="1"/>
    <col min="3334" max="3334" width="14.5546875" style="308" customWidth="1"/>
    <col min="3335" max="3335" width="13.6640625" style="308" customWidth="1"/>
    <col min="3336" max="3336" width="15" style="308" customWidth="1"/>
    <col min="3337" max="3337" width="17" style="308" customWidth="1"/>
    <col min="3338" max="3338" width="6.6640625" style="308" customWidth="1"/>
    <col min="3339" max="3339" width="16.33203125" style="308" customWidth="1"/>
    <col min="3340" max="3584" width="9.109375" style="308"/>
    <col min="3585" max="3585" width="5" style="308" customWidth="1"/>
    <col min="3586" max="3586" width="43.33203125" style="308" customWidth="1"/>
    <col min="3587" max="3588" width="16" style="308" customWidth="1"/>
    <col min="3589" max="3589" width="13.5546875" style="308" customWidth="1"/>
    <col min="3590" max="3590" width="14.5546875" style="308" customWidth="1"/>
    <col min="3591" max="3591" width="13.6640625" style="308" customWidth="1"/>
    <col min="3592" max="3592" width="15" style="308" customWidth="1"/>
    <col min="3593" max="3593" width="17" style="308" customWidth="1"/>
    <col min="3594" max="3594" width="6.6640625" style="308" customWidth="1"/>
    <col min="3595" max="3595" width="16.33203125" style="308" customWidth="1"/>
    <col min="3596" max="3840" width="9.109375" style="308"/>
    <col min="3841" max="3841" width="5" style="308" customWidth="1"/>
    <col min="3842" max="3842" width="43.33203125" style="308" customWidth="1"/>
    <col min="3843" max="3844" width="16" style="308" customWidth="1"/>
    <col min="3845" max="3845" width="13.5546875" style="308" customWidth="1"/>
    <col min="3846" max="3846" width="14.5546875" style="308" customWidth="1"/>
    <col min="3847" max="3847" width="13.6640625" style="308" customWidth="1"/>
    <col min="3848" max="3848" width="15" style="308" customWidth="1"/>
    <col min="3849" max="3849" width="17" style="308" customWidth="1"/>
    <col min="3850" max="3850" width="6.6640625" style="308" customWidth="1"/>
    <col min="3851" max="3851" width="16.33203125" style="308" customWidth="1"/>
    <col min="3852" max="4096" width="9.109375" style="308"/>
    <col min="4097" max="4097" width="5" style="308" customWidth="1"/>
    <col min="4098" max="4098" width="43.33203125" style="308" customWidth="1"/>
    <col min="4099" max="4100" width="16" style="308" customWidth="1"/>
    <col min="4101" max="4101" width="13.5546875" style="308" customWidth="1"/>
    <col min="4102" max="4102" width="14.5546875" style="308" customWidth="1"/>
    <col min="4103" max="4103" width="13.6640625" style="308" customWidth="1"/>
    <col min="4104" max="4104" width="15" style="308" customWidth="1"/>
    <col min="4105" max="4105" width="17" style="308" customWidth="1"/>
    <col min="4106" max="4106" width="6.6640625" style="308" customWidth="1"/>
    <col min="4107" max="4107" width="16.33203125" style="308" customWidth="1"/>
    <col min="4108" max="4352" width="9.109375" style="308"/>
    <col min="4353" max="4353" width="5" style="308" customWidth="1"/>
    <col min="4354" max="4354" width="43.33203125" style="308" customWidth="1"/>
    <col min="4355" max="4356" width="16" style="308" customWidth="1"/>
    <col min="4357" max="4357" width="13.5546875" style="308" customWidth="1"/>
    <col min="4358" max="4358" width="14.5546875" style="308" customWidth="1"/>
    <col min="4359" max="4359" width="13.6640625" style="308" customWidth="1"/>
    <col min="4360" max="4360" width="15" style="308" customWidth="1"/>
    <col min="4361" max="4361" width="17" style="308" customWidth="1"/>
    <col min="4362" max="4362" width="6.6640625" style="308" customWidth="1"/>
    <col min="4363" max="4363" width="16.33203125" style="308" customWidth="1"/>
    <col min="4364" max="4608" width="9.109375" style="308"/>
    <col min="4609" max="4609" width="5" style="308" customWidth="1"/>
    <col min="4610" max="4610" width="43.33203125" style="308" customWidth="1"/>
    <col min="4611" max="4612" width="16" style="308" customWidth="1"/>
    <col min="4613" max="4613" width="13.5546875" style="308" customWidth="1"/>
    <col min="4614" max="4614" width="14.5546875" style="308" customWidth="1"/>
    <col min="4615" max="4615" width="13.6640625" style="308" customWidth="1"/>
    <col min="4616" max="4616" width="15" style="308" customWidth="1"/>
    <col min="4617" max="4617" width="17" style="308" customWidth="1"/>
    <col min="4618" max="4618" width="6.6640625" style="308" customWidth="1"/>
    <col min="4619" max="4619" width="16.33203125" style="308" customWidth="1"/>
    <col min="4620" max="4864" width="9.109375" style="308"/>
    <col min="4865" max="4865" width="5" style="308" customWidth="1"/>
    <col min="4866" max="4866" width="43.33203125" style="308" customWidth="1"/>
    <col min="4867" max="4868" width="16" style="308" customWidth="1"/>
    <col min="4869" max="4869" width="13.5546875" style="308" customWidth="1"/>
    <col min="4870" max="4870" width="14.5546875" style="308" customWidth="1"/>
    <col min="4871" max="4871" width="13.6640625" style="308" customWidth="1"/>
    <col min="4872" max="4872" width="15" style="308" customWidth="1"/>
    <col min="4873" max="4873" width="17" style="308" customWidth="1"/>
    <col min="4874" max="4874" width="6.6640625" style="308" customWidth="1"/>
    <col min="4875" max="4875" width="16.33203125" style="308" customWidth="1"/>
    <col min="4876" max="5120" width="9.109375" style="308"/>
    <col min="5121" max="5121" width="5" style="308" customWidth="1"/>
    <col min="5122" max="5122" width="43.33203125" style="308" customWidth="1"/>
    <col min="5123" max="5124" width="16" style="308" customWidth="1"/>
    <col min="5125" max="5125" width="13.5546875" style="308" customWidth="1"/>
    <col min="5126" max="5126" width="14.5546875" style="308" customWidth="1"/>
    <col min="5127" max="5127" width="13.6640625" style="308" customWidth="1"/>
    <col min="5128" max="5128" width="15" style="308" customWidth="1"/>
    <col min="5129" max="5129" width="17" style="308" customWidth="1"/>
    <col min="5130" max="5130" width="6.6640625" style="308" customWidth="1"/>
    <col min="5131" max="5131" width="16.33203125" style="308" customWidth="1"/>
    <col min="5132" max="5376" width="9.109375" style="308"/>
    <col min="5377" max="5377" width="5" style="308" customWidth="1"/>
    <col min="5378" max="5378" width="43.33203125" style="308" customWidth="1"/>
    <col min="5379" max="5380" width="16" style="308" customWidth="1"/>
    <col min="5381" max="5381" width="13.5546875" style="308" customWidth="1"/>
    <col min="5382" max="5382" width="14.5546875" style="308" customWidth="1"/>
    <col min="5383" max="5383" width="13.6640625" style="308" customWidth="1"/>
    <col min="5384" max="5384" width="15" style="308" customWidth="1"/>
    <col min="5385" max="5385" width="17" style="308" customWidth="1"/>
    <col min="5386" max="5386" width="6.6640625" style="308" customWidth="1"/>
    <col min="5387" max="5387" width="16.33203125" style="308" customWidth="1"/>
    <col min="5388" max="5632" width="9.109375" style="308"/>
    <col min="5633" max="5633" width="5" style="308" customWidth="1"/>
    <col min="5634" max="5634" width="43.33203125" style="308" customWidth="1"/>
    <col min="5635" max="5636" width="16" style="308" customWidth="1"/>
    <col min="5637" max="5637" width="13.5546875" style="308" customWidth="1"/>
    <col min="5638" max="5638" width="14.5546875" style="308" customWidth="1"/>
    <col min="5639" max="5639" width="13.6640625" style="308" customWidth="1"/>
    <col min="5640" max="5640" width="15" style="308" customWidth="1"/>
    <col min="5641" max="5641" width="17" style="308" customWidth="1"/>
    <col min="5642" max="5642" width="6.6640625" style="308" customWidth="1"/>
    <col min="5643" max="5643" width="16.33203125" style="308" customWidth="1"/>
    <col min="5644" max="5888" width="9.109375" style="308"/>
    <col min="5889" max="5889" width="5" style="308" customWidth="1"/>
    <col min="5890" max="5890" width="43.33203125" style="308" customWidth="1"/>
    <col min="5891" max="5892" width="16" style="308" customWidth="1"/>
    <col min="5893" max="5893" width="13.5546875" style="308" customWidth="1"/>
    <col min="5894" max="5894" width="14.5546875" style="308" customWidth="1"/>
    <col min="5895" max="5895" width="13.6640625" style="308" customWidth="1"/>
    <col min="5896" max="5896" width="15" style="308" customWidth="1"/>
    <col min="5897" max="5897" width="17" style="308" customWidth="1"/>
    <col min="5898" max="5898" width="6.6640625" style="308" customWidth="1"/>
    <col min="5899" max="5899" width="16.33203125" style="308" customWidth="1"/>
    <col min="5900" max="6144" width="9.109375" style="308"/>
    <col min="6145" max="6145" width="5" style="308" customWidth="1"/>
    <col min="6146" max="6146" width="43.33203125" style="308" customWidth="1"/>
    <col min="6147" max="6148" width="16" style="308" customWidth="1"/>
    <col min="6149" max="6149" width="13.5546875" style="308" customWidth="1"/>
    <col min="6150" max="6150" width="14.5546875" style="308" customWidth="1"/>
    <col min="6151" max="6151" width="13.6640625" style="308" customWidth="1"/>
    <col min="6152" max="6152" width="15" style="308" customWidth="1"/>
    <col min="6153" max="6153" width="17" style="308" customWidth="1"/>
    <col min="6154" max="6154" width="6.6640625" style="308" customWidth="1"/>
    <col min="6155" max="6155" width="16.33203125" style="308" customWidth="1"/>
    <col min="6156" max="6400" width="9.109375" style="308"/>
    <col min="6401" max="6401" width="5" style="308" customWidth="1"/>
    <col min="6402" max="6402" width="43.33203125" style="308" customWidth="1"/>
    <col min="6403" max="6404" width="16" style="308" customWidth="1"/>
    <col min="6405" max="6405" width="13.5546875" style="308" customWidth="1"/>
    <col min="6406" max="6406" width="14.5546875" style="308" customWidth="1"/>
    <col min="6407" max="6407" width="13.6640625" style="308" customWidth="1"/>
    <col min="6408" max="6408" width="15" style="308" customWidth="1"/>
    <col min="6409" max="6409" width="17" style="308" customWidth="1"/>
    <col min="6410" max="6410" width="6.6640625" style="308" customWidth="1"/>
    <col min="6411" max="6411" width="16.33203125" style="308" customWidth="1"/>
    <col min="6412" max="6656" width="9.109375" style="308"/>
    <col min="6657" max="6657" width="5" style="308" customWidth="1"/>
    <col min="6658" max="6658" width="43.33203125" style="308" customWidth="1"/>
    <col min="6659" max="6660" width="16" style="308" customWidth="1"/>
    <col min="6661" max="6661" width="13.5546875" style="308" customWidth="1"/>
    <col min="6662" max="6662" width="14.5546875" style="308" customWidth="1"/>
    <col min="6663" max="6663" width="13.6640625" style="308" customWidth="1"/>
    <col min="6664" max="6664" width="15" style="308" customWidth="1"/>
    <col min="6665" max="6665" width="17" style="308" customWidth="1"/>
    <col min="6666" max="6666" width="6.6640625" style="308" customWidth="1"/>
    <col min="6667" max="6667" width="16.33203125" style="308" customWidth="1"/>
    <col min="6668" max="6912" width="9.109375" style="308"/>
    <col min="6913" max="6913" width="5" style="308" customWidth="1"/>
    <col min="6914" max="6914" width="43.33203125" style="308" customWidth="1"/>
    <col min="6915" max="6916" width="16" style="308" customWidth="1"/>
    <col min="6917" max="6917" width="13.5546875" style="308" customWidth="1"/>
    <col min="6918" max="6918" width="14.5546875" style="308" customWidth="1"/>
    <col min="6919" max="6919" width="13.6640625" style="308" customWidth="1"/>
    <col min="6920" max="6920" width="15" style="308" customWidth="1"/>
    <col min="6921" max="6921" width="17" style="308" customWidth="1"/>
    <col min="6922" max="6922" width="6.6640625" style="308" customWidth="1"/>
    <col min="6923" max="6923" width="16.33203125" style="308" customWidth="1"/>
    <col min="6924" max="7168" width="9.109375" style="308"/>
    <col min="7169" max="7169" width="5" style="308" customWidth="1"/>
    <col min="7170" max="7170" width="43.33203125" style="308" customWidth="1"/>
    <col min="7171" max="7172" width="16" style="308" customWidth="1"/>
    <col min="7173" max="7173" width="13.5546875" style="308" customWidth="1"/>
    <col min="7174" max="7174" width="14.5546875" style="308" customWidth="1"/>
    <col min="7175" max="7175" width="13.6640625" style="308" customWidth="1"/>
    <col min="7176" max="7176" width="15" style="308" customWidth="1"/>
    <col min="7177" max="7177" width="17" style="308" customWidth="1"/>
    <col min="7178" max="7178" width="6.6640625" style="308" customWidth="1"/>
    <col min="7179" max="7179" width="16.33203125" style="308" customWidth="1"/>
    <col min="7180" max="7424" width="9.109375" style="308"/>
    <col min="7425" max="7425" width="5" style="308" customWidth="1"/>
    <col min="7426" max="7426" width="43.33203125" style="308" customWidth="1"/>
    <col min="7427" max="7428" width="16" style="308" customWidth="1"/>
    <col min="7429" max="7429" width="13.5546875" style="308" customWidth="1"/>
    <col min="7430" max="7430" width="14.5546875" style="308" customWidth="1"/>
    <col min="7431" max="7431" width="13.6640625" style="308" customWidth="1"/>
    <col min="7432" max="7432" width="15" style="308" customWidth="1"/>
    <col min="7433" max="7433" width="17" style="308" customWidth="1"/>
    <col min="7434" max="7434" width="6.6640625" style="308" customWidth="1"/>
    <col min="7435" max="7435" width="16.33203125" style="308" customWidth="1"/>
    <col min="7436" max="7680" width="9.109375" style="308"/>
    <col min="7681" max="7681" width="5" style="308" customWidth="1"/>
    <col min="7682" max="7682" width="43.33203125" style="308" customWidth="1"/>
    <col min="7683" max="7684" width="16" style="308" customWidth="1"/>
    <col min="7685" max="7685" width="13.5546875" style="308" customWidth="1"/>
    <col min="7686" max="7686" width="14.5546875" style="308" customWidth="1"/>
    <col min="7687" max="7687" width="13.6640625" style="308" customWidth="1"/>
    <col min="7688" max="7688" width="15" style="308" customWidth="1"/>
    <col min="7689" max="7689" width="17" style="308" customWidth="1"/>
    <col min="7690" max="7690" width="6.6640625" style="308" customWidth="1"/>
    <col min="7691" max="7691" width="16.33203125" style="308" customWidth="1"/>
    <col min="7692" max="7936" width="9.109375" style="308"/>
    <col min="7937" max="7937" width="5" style="308" customWidth="1"/>
    <col min="7938" max="7938" width="43.33203125" style="308" customWidth="1"/>
    <col min="7939" max="7940" width="16" style="308" customWidth="1"/>
    <col min="7941" max="7941" width="13.5546875" style="308" customWidth="1"/>
    <col min="7942" max="7942" width="14.5546875" style="308" customWidth="1"/>
    <col min="7943" max="7943" width="13.6640625" style="308" customWidth="1"/>
    <col min="7944" max="7944" width="15" style="308" customWidth="1"/>
    <col min="7945" max="7945" width="17" style="308" customWidth="1"/>
    <col min="7946" max="7946" width="6.6640625" style="308" customWidth="1"/>
    <col min="7947" max="7947" width="16.33203125" style="308" customWidth="1"/>
    <col min="7948" max="8192" width="9.109375" style="308"/>
    <col min="8193" max="8193" width="5" style="308" customWidth="1"/>
    <col min="8194" max="8194" width="43.33203125" style="308" customWidth="1"/>
    <col min="8195" max="8196" width="16" style="308" customWidth="1"/>
    <col min="8197" max="8197" width="13.5546875" style="308" customWidth="1"/>
    <col min="8198" max="8198" width="14.5546875" style="308" customWidth="1"/>
    <col min="8199" max="8199" width="13.6640625" style="308" customWidth="1"/>
    <col min="8200" max="8200" width="15" style="308" customWidth="1"/>
    <col min="8201" max="8201" width="17" style="308" customWidth="1"/>
    <col min="8202" max="8202" width="6.6640625" style="308" customWidth="1"/>
    <col min="8203" max="8203" width="16.33203125" style="308" customWidth="1"/>
    <col min="8204" max="8448" width="9.109375" style="308"/>
    <col min="8449" max="8449" width="5" style="308" customWidth="1"/>
    <col min="8450" max="8450" width="43.33203125" style="308" customWidth="1"/>
    <col min="8451" max="8452" width="16" style="308" customWidth="1"/>
    <col min="8453" max="8453" width="13.5546875" style="308" customWidth="1"/>
    <col min="8454" max="8454" width="14.5546875" style="308" customWidth="1"/>
    <col min="8455" max="8455" width="13.6640625" style="308" customWidth="1"/>
    <col min="8456" max="8456" width="15" style="308" customWidth="1"/>
    <col min="8457" max="8457" width="17" style="308" customWidth="1"/>
    <col min="8458" max="8458" width="6.6640625" style="308" customWidth="1"/>
    <col min="8459" max="8459" width="16.33203125" style="308" customWidth="1"/>
    <col min="8460" max="8704" width="9.109375" style="308"/>
    <col min="8705" max="8705" width="5" style="308" customWidth="1"/>
    <col min="8706" max="8706" width="43.33203125" style="308" customWidth="1"/>
    <col min="8707" max="8708" width="16" style="308" customWidth="1"/>
    <col min="8709" max="8709" width="13.5546875" style="308" customWidth="1"/>
    <col min="8710" max="8710" width="14.5546875" style="308" customWidth="1"/>
    <col min="8711" max="8711" width="13.6640625" style="308" customWidth="1"/>
    <col min="8712" max="8712" width="15" style="308" customWidth="1"/>
    <col min="8713" max="8713" width="17" style="308" customWidth="1"/>
    <col min="8714" max="8714" width="6.6640625" style="308" customWidth="1"/>
    <col min="8715" max="8715" width="16.33203125" style="308" customWidth="1"/>
    <col min="8716" max="8960" width="9.109375" style="308"/>
    <col min="8961" max="8961" width="5" style="308" customWidth="1"/>
    <col min="8962" max="8962" width="43.33203125" style="308" customWidth="1"/>
    <col min="8963" max="8964" width="16" style="308" customWidth="1"/>
    <col min="8965" max="8965" width="13.5546875" style="308" customWidth="1"/>
    <col min="8966" max="8966" width="14.5546875" style="308" customWidth="1"/>
    <col min="8967" max="8967" width="13.6640625" style="308" customWidth="1"/>
    <col min="8968" max="8968" width="15" style="308" customWidth="1"/>
    <col min="8969" max="8969" width="17" style="308" customWidth="1"/>
    <col min="8970" max="8970" width="6.6640625" style="308" customWidth="1"/>
    <col min="8971" max="8971" width="16.33203125" style="308" customWidth="1"/>
    <col min="8972" max="9216" width="9.109375" style="308"/>
    <col min="9217" max="9217" width="5" style="308" customWidth="1"/>
    <col min="9218" max="9218" width="43.33203125" style="308" customWidth="1"/>
    <col min="9219" max="9220" width="16" style="308" customWidth="1"/>
    <col min="9221" max="9221" width="13.5546875" style="308" customWidth="1"/>
    <col min="9222" max="9222" width="14.5546875" style="308" customWidth="1"/>
    <col min="9223" max="9223" width="13.6640625" style="308" customWidth="1"/>
    <col min="9224" max="9224" width="15" style="308" customWidth="1"/>
    <col min="9225" max="9225" width="17" style="308" customWidth="1"/>
    <col min="9226" max="9226" width="6.6640625" style="308" customWidth="1"/>
    <col min="9227" max="9227" width="16.33203125" style="308" customWidth="1"/>
    <col min="9228" max="9472" width="9.109375" style="308"/>
    <col min="9473" max="9473" width="5" style="308" customWidth="1"/>
    <col min="9474" max="9474" width="43.33203125" style="308" customWidth="1"/>
    <col min="9475" max="9476" width="16" style="308" customWidth="1"/>
    <col min="9477" max="9477" width="13.5546875" style="308" customWidth="1"/>
    <col min="9478" max="9478" width="14.5546875" style="308" customWidth="1"/>
    <col min="9479" max="9479" width="13.6640625" style="308" customWidth="1"/>
    <col min="9480" max="9480" width="15" style="308" customWidth="1"/>
    <col min="9481" max="9481" width="17" style="308" customWidth="1"/>
    <col min="9482" max="9482" width="6.6640625" style="308" customWidth="1"/>
    <col min="9483" max="9483" width="16.33203125" style="308" customWidth="1"/>
    <col min="9484" max="9728" width="9.109375" style="308"/>
    <col min="9729" max="9729" width="5" style="308" customWidth="1"/>
    <col min="9730" max="9730" width="43.33203125" style="308" customWidth="1"/>
    <col min="9731" max="9732" width="16" style="308" customWidth="1"/>
    <col min="9733" max="9733" width="13.5546875" style="308" customWidth="1"/>
    <col min="9734" max="9734" width="14.5546875" style="308" customWidth="1"/>
    <col min="9735" max="9735" width="13.6640625" style="308" customWidth="1"/>
    <col min="9736" max="9736" width="15" style="308" customWidth="1"/>
    <col min="9737" max="9737" width="17" style="308" customWidth="1"/>
    <col min="9738" max="9738" width="6.6640625" style="308" customWidth="1"/>
    <col min="9739" max="9739" width="16.33203125" style="308" customWidth="1"/>
    <col min="9740" max="9984" width="9.109375" style="308"/>
    <col min="9985" max="9985" width="5" style="308" customWidth="1"/>
    <col min="9986" max="9986" width="43.33203125" style="308" customWidth="1"/>
    <col min="9987" max="9988" width="16" style="308" customWidth="1"/>
    <col min="9989" max="9989" width="13.5546875" style="308" customWidth="1"/>
    <col min="9990" max="9990" width="14.5546875" style="308" customWidth="1"/>
    <col min="9991" max="9991" width="13.6640625" style="308" customWidth="1"/>
    <col min="9992" max="9992" width="15" style="308" customWidth="1"/>
    <col min="9993" max="9993" width="17" style="308" customWidth="1"/>
    <col min="9994" max="9994" width="6.6640625" style="308" customWidth="1"/>
    <col min="9995" max="9995" width="16.33203125" style="308" customWidth="1"/>
    <col min="9996" max="10240" width="9.109375" style="308"/>
    <col min="10241" max="10241" width="5" style="308" customWidth="1"/>
    <col min="10242" max="10242" width="43.33203125" style="308" customWidth="1"/>
    <col min="10243" max="10244" width="16" style="308" customWidth="1"/>
    <col min="10245" max="10245" width="13.5546875" style="308" customWidth="1"/>
    <col min="10246" max="10246" width="14.5546875" style="308" customWidth="1"/>
    <col min="10247" max="10247" width="13.6640625" style="308" customWidth="1"/>
    <col min="10248" max="10248" width="15" style="308" customWidth="1"/>
    <col min="10249" max="10249" width="17" style="308" customWidth="1"/>
    <col min="10250" max="10250" width="6.6640625" style="308" customWidth="1"/>
    <col min="10251" max="10251" width="16.33203125" style="308" customWidth="1"/>
    <col min="10252" max="10496" width="9.109375" style="308"/>
    <col min="10497" max="10497" width="5" style="308" customWidth="1"/>
    <col min="10498" max="10498" width="43.33203125" style="308" customWidth="1"/>
    <col min="10499" max="10500" width="16" style="308" customWidth="1"/>
    <col min="10501" max="10501" width="13.5546875" style="308" customWidth="1"/>
    <col min="10502" max="10502" width="14.5546875" style="308" customWidth="1"/>
    <col min="10503" max="10503" width="13.6640625" style="308" customWidth="1"/>
    <col min="10504" max="10504" width="15" style="308" customWidth="1"/>
    <col min="10505" max="10505" width="17" style="308" customWidth="1"/>
    <col min="10506" max="10506" width="6.6640625" style="308" customWidth="1"/>
    <col min="10507" max="10507" width="16.33203125" style="308" customWidth="1"/>
    <col min="10508" max="10752" width="9.109375" style="308"/>
    <col min="10753" max="10753" width="5" style="308" customWidth="1"/>
    <col min="10754" max="10754" width="43.33203125" style="308" customWidth="1"/>
    <col min="10755" max="10756" width="16" style="308" customWidth="1"/>
    <col min="10757" max="10757" width="13.5546875" style="308" customWidth="1"/>
    <col min="10758" max="10758" width="14.5546875" style="308" customWidth="1"/>
    <col min="10759" max="10759" width="13.6640625" style="308" customWidth="1"/>
    <col min="10760" max="10760" width="15" style="308" customWidth="1"/>
    <col min="10761" max="10761" width="17" style="308" customWidth="1"/>
    <col min="10762" max="10762" width="6.6640625" style="308" customWidth="1"/>
    <col min="10763" max="10763" width="16.33203125" style="308" customWidth="1"/>
    <col min="10764" max="11008" width="9.109375" style="308"/>
    <col min="11009" max="11009" width="5" style="308" customWidth="1"/>
    <col min="11010" max="11010" width="43.33203125" style="308" customWidth="1"/>
    <col min="11011" max="11012" width="16" style="308" customWidth="1"/>
    <col min="11013" max="11013" width="13.5546875" style="308" customWidth="1"/>
    <col min="11014" max="11014" width="14.5546875" style="308" customWidth="1"/>
    <col min="11015" max="11015" width="13.6640625" style="308" customWidth="1"/>
    <col min="11016" max="11016" width="15" style="308" customWidth="1"/>
    <col min="11017" max="11017" width="17" style="308" customWidth="1"/>
    <col min="11018" max="11018" width="6.6640625" style="308" customWidth="1"/>
    <col min="11019" max="11019" width="16.33203125" style="308" customWidth="1"/>
    <col min="11020" max="11264" width="9.109375" style="308"/>
    <col min="11265" max="11265" width="5" style="308" customWidth="1"/>
    <col min="11266" max="11266" width="43.33203125" style="308" customWidth="1"/>
    <col min="11267" max="11268" width="16" style="308" customWidth="1"/>
    <col min="11269" max="11269" width="13.5546875" style="308" customWidth="1"/>
    <col min="11270" max="11270" width="14.5546875" style="308" customWidth="1"/>
    <col min="11271" max="11271" width="13.6640625" style="308" customWidth="1"/>
    <col min="11272" max="11272" width="15" style="308" customWidth="1"/>
    <col min="11273" max="11273" width="17" style="308" customWidth="1"/>
    <col min="11274" max="11274" width="6.6640625" style="308" customWidth="1"/>
    <col min="11275" max="11275" width="16.33203125" style="308" customWidth="1"/>
    <col min="11276" max="11520" width="9.109375" style="308"/>
    <col min="11521" max="11521" width="5" style="308" customWidth="1"/>
    <col min="11522" max="11522" width="43.33203125" style="308" customWidth="1"/>
    <col min="11523" max="11524" width="16" style="308" customWidth="1"/>
    <col min="11525" max="11525" width="13.5546875" style="308" customWidth="1"/>
    <col min="11526" max="11526" width="14.5546875" style="308" customWidth="1"/>
    <col min="11527" max="11527" width="13.6640625" style="308" customWidth="1"/>
    <col min="11528" max="11528" width="15" style="308" customWidth="1"/>
    <col min="11529" max="11529" width="17" style="308" customWidth="1"/>
    <col min="11530" max="11530" width="6.6640625" style="308" customWidth="1"/>
    <col min="11531" max="11531" width="16.33203125" style="308" customWidth="1"/>
    <col min="11532" max="11776" width="9.109375" style="308"/>
    <col min="11777" max="11777" width="5" style="308" customWidth="1"/>
    <col min="11778" max="11778" width="43.33203125" style="308" customWidth="1"/>
    <col min="11779" max="11780" width="16" style="308" customWidth="1"/>
    <col min="11781" max="11781" width="13.5546875" style="308" customWidth="1"/>
    <col min="11782" max="11782" width="14.5546875" style="308" customWidth="1"/>
    <col min="11783" max="11783" width="13.6640625" style="308" customWidth="1"/>
    <col min="11784" max="11784" width="15" style="308" customWidth="1"/>
    <col min="11785" max="11785" width="17" style="308" customWidth="1"/>
    <col min="11786" max="11786" width="6.6640625" style="308" customWidth="1"/>
    <col min="11787" max="11787" width="16.33203125" style="308" customWidth="1"/>
    <col min="11788" max="12032" width="9.109375" style="308"/>
    <col min="12033" max="12033" width="5" style="308" customWidth="1"/>
    <col min="12034" max="12034" width="43.33203125" style="308" customWidth="1"/>
    <col min="12035" max="12036" width="16" style="308" customWidth="1"/>
    <col min="12037" max="12037" width="13.5546875" style="308" customWidth="1"/>
    <col min="12038" max="12038" width="14.5546875" style="308" customWidth="1"/>
    <col min="12039" max="12039" width="13.6640625" style="308" customWidth="1"/>
    <col min="12040" max="12040" width="15" style="308" customWidth="1"/>
    <col min="12041" max="12041" width="17" style="308" customWidth="1"/>
    <col min="12042" max="12042" width="6.6640625" style="308" customWidth="1"/>
    <col min="12043" max="12043" width="16.33203125" style="308" customWidth="1"/>
    <col min="12044" max="12288" width="9.109375" style="308"/>
    <col min="12289" max="12289" width="5" style="308" customWidth="1"/>
    <col min="12290" max="12290" width="43.33203125" style="308" customWidth="1"/>
    <col min="12291" max="12292" width="16" style="308" customWidth="1"/>
    <col min="12293" max="12293" width="13.5546875" style="308" customWidth="1"/>
    <col min="12294" max="12294" width="14.5546875" style="308" customWidth="1"/>
    <col min="12295" max="12295" width="13.6640625" style="308" customWidth="1"/>
    <col min="12296" max="12296" width="15" style="308" customWidth="1"/>
    <col min="12297" max="12297" width="17" style="308" customWidth="1"/>
    <col min="12298" max="12298" width="6.6640625" style="308" customWidth="1"/>
    <col min="12299" max="12299" width="16.33203125" style="308" customWidth="1"/>
    <col min="12300" max="12544" width="9.109375" style="308"/>
    <col min="12545" max="12545" width="5" style="308" customWidth="1"/>
    <col min="12546" max="12546" width="43.33203125" style="308" customWidth="1"/>
    <col min="12547" max="12548" width="16" style="308" customWidth="1"/>
    <col min="12549" max="12549" width="13.5546875" style="308" customWidth="1"/>
    <col min="12550" max="12550" width="14.5546875" style="308" customWidth="1"/>
    <col min="12551" max="12551" width="13.6640625" style="308" customWidth="1"/>
    <col min="12552" max="12552" width="15" style="308" customWidth="1"/>
    <col min="12553" max="12553" width="17" style="308" customWidth="1"/>
    <col min="12554" max="12554" width="6.6640625" style="308" customWidth="1"/>
    <col min="12555" max="12555" width="16.33203125" style="308" customWidth="1"/>
    <col min="12556" max="12800" width="9.109375" style="308"/>
    <col min="12801" max="12801" width="5" style="308" customWidth="1"/>
    <col min="12802" max="12802" width="43.33203125" style="308" customWidth="1"/>
    <col min="12803" max="12804" width="16" style="308" customWidth="1"/>
    <col min="12805" max="12805" width="13.5546875" style="308" customWidth="1"/>
    <col min="12806" max="12806" width="14.5546875" style="308" customWidth="1"/>
    <col min="12807" max="12807" width="13.6640625" style="308" customWidth="1"/>
    <col min="12808" max="12808" width="15" style="308" customWidth="1"/>
    <col min="12809" max="12809" width="17" style="308" customWidth="1"/>
    <col min="12810" max="12810" width="6.6640625" style="308" customWidth="1"/>
    <col min="12811" max="12811" width="16.33203125" style="308" customWidth="1"/>
    <col min="12812" max="13056" width="9.109375" style="308"/>
    <col min="13057" max="13057" width="5" style="308" customWidth="1"/>
    <col min="13058" max="13058" width="43.33203125" style="308" customWidth="1"/>
    <col min="13059" max="13060" width="16" style="308" customWidth="1"/>
    <col min="13061" max="13061" width="13.5546875" style="308" customWidth="1"/>
    <col min="13062" max="13062" width="14.5546875" style="308" customWidth="1"/>
    <col min="13063" max="13063" width="13.6640625" style="308" customWidth="1"/>
    <col min="13064" max="13064" width="15" style="308" customWidth="1"/>
    <col min="13065" max="13065" width="17" style="308" customWidth="1"/>
    <col min="13066" max="13066" width="6.6640625" style="308" customWidth="1"/>
    <col min="13067" max="13067" width="16.33203125" style="308" customWidth="1"/>
    <col min="13068" max="13312" width="9.109375" style="308"/>
    <col min="13313" max="13313" width="5" style="308" customWidth="1"/>
    <col min="13314" max="13314" width="43.33203125" style="308" customWidth="1"/>
    <col min="13315" max="13316" width="16" style="308" customWidth="1"/>
    <col min="13317" max="13317" width="13.5546875" style="308" customWidth="1"/>
    <col min="13318" max="13318" width="14.5546875" style="308" customWidth="1"/>
    <col min="13319" max="13319" width="13.6640625" style="308" customWidth="1"/>
    <col min="13320" max="13320" width="15" style="308" customWidth="1"/>
    <col min="13321" max="13321" width="17" style="308" customWidth="1"/>
    <col min="13322" max="13322" width="6.6640625" style="308" customWidth="1"/>
    <col min="13323" max="13323" width="16.33203125" style="308" customWidth="1"/>
    <col min="13324" max="13568" width="9.109375" style="308"/>
    <col min="13569" max="13569" width="5" style="308" customWidth="1"/>
    <col min="13570" max="13570" width="43.33203125" style="308" customWidth="1"/>
    <col min="13571" max="13572" width="16" style="308" customWidth="1"/>
    <col min="13573" max="13573" width="13.5546875" style="308" customWidth="1"/>
    <col min="13574" max="13574" width="14.5546875" style="308" customWidth="1"/>
    <col min="13575" max="13575" width="13.6640625" style="308" customWidth="1"/>
    <col min="13576" max="13576" width="15" style="308" customWidth="1"/>
    <col min="13577" max="13577" width="17" style="308" customWidth="1"/>
    <col min="13578" max="13578" width="6.6640625" style="308" customWidth="1"/>
    <col min="13579" max="13579" width="16.33203125" style="308" customWidth="1"/>
    <col min="13580" max="13824" width="9.109375" style="308"/>
    <col min="13825" max="13825" width="5" style="308" customWidth="1"/>
    <col min="13826" max="13826" width="43.33203125" style="308" customWidth="1"/>
    <col min="13827" max="13828" width="16" style="308" customWidth="1"/>
    <col min="13829" max="13829" width="13.5546875" style="308" customWidth="1"/>
    <col min="13830" max="13830" width="14.5546875" style="308" customWidth="1"/>
    <col min="13831" max="13831" width="13.6640625" style="308" customWidth="1"/>
    <col min="13832" max="13832" width="15" style="308" customWidth="1"/>
    <col min="13833" max="13833" width="17" style="308" customWidth="1"/>
    <col min="13834" max="13834" width="6.6640625" style="308" customWidth="1"/>
    <col min="13835" max="13835" width="16.33203125" style="308" customWidth="1"/>
    <col min="13836" max="14080" width="9.109375" style="308"/>
    <col min="14081" max="14081" width="5" style="308" customWidth="1"/>
    <col min="14082" max="14082" width="43.33203125" style="308" customWidth="1"/>
    <col min="14083" max="14084" width="16" style="308" customWidth="1"/>
    <col min="14085" max="14085" width="13.5546875" style="308" customWidth="1"/>
    <col min="14086" max="14086" width="14.5546875" style="308" customWidth="1"/>
    <col min="14087" max="14087" width="13.6640625" style="308" customWidth="1"/>
    <col min="14088" max="14088" width="15" style="308" customWidth="1"/>
    <col min="14089" max="14089" width="17" style="308" customWidth="1"/>
    <col min="14090" max="14090" width="6.6640625" style="308" customWidth="1"/>
    <col min="14091" max="14091" width="16.33203125" style="308" customWidth="1"/>
    <col min="14092" max="14336" width="9.109375" style="308"/>
    <col min="14337" max="14337" width="5" style="308" customWidth="1"/>
    <col min="14338" max="14338" width="43.33203125" style="308" customWidth="1"/>
    <col min="14339" max="14340" width="16" style="308" customWidth="1"/>
    <col min="14341" max="14341" width="13.5546875" style="308" customWidth="1"/>
    <col min="14342" max="14342" width="14.5546875" style="308" customWidth="1"/>
    <col min="14343" max="14343" width="13.6640625" style="308" customWidth="1"/>
    <col min="14344" max="14344" width="15" style="308" customWidth="1"/>
    <col min="14345" max="14345" width="17" style="308" customWidth="1"/>
    <col min="14346" max="14346" width="6.6640625" style="308" customWidth="1"/>
    <col min="14347" max="14347" width="16.33203125" style="308" customWidth="1"/>
    <col min="14348" max="14592" width="9.109375" style="308"/>
    <col min="14593" max="14593" width="5" style="308" customWidth="1"/>
    <col min="14594" max="14594" width="43.33203125" style="308" customWidth="1"/>
    <col min="14595" max="14596" width="16" style="308" customWidth="1"/>
    <col min="14597" max="14597" width="13.5546875" style="308" customWidth="1"/>
    <col min="14598" max="14598" width="14.5546875" style="308" customWidth="1"/>
    <col min="14599" max="14599" width="13.6640625" style="308" customWidth="1"/>
    <col min="14600" max="14600" width="15" style="308" customWidth="1"/>
    <col min="14601" max="14601" width="17" style="308" customWidth="1"/>
    <col min="14602" max="14602" width="6.6640625" style="308" customWidth="1"/>
    <col min="14603" max="14603" width="16.33203125" style="308" customWidth="1"/>
    <col min="14604" max="14848" width="9.109375" style="308"/>
    <col min="14849" max="14849" width="5" style="308" customWidth="1"/>
    <col min="14850" max="14850" width="43.33203125" style="308" customWidth="1"/>
    <col min="14851" max="14852" width="16" style="308" customWidth="1"/>
    <col min="14853" max="14853" width="13.5546875" style="308" customWidth="1"/>
    <col min="14854" max="14854" width="14.5546875" style="308" customWidth="1"/>
    <col min="14855" max="14855" width="13.6640625" style="308" customWidth="1"/>
    <col min="14856" max="14856" width="15" style="308" customWidth="1"/>
    <col min="14857" max="14857" width="17" style="308" customWidth="1"/>
    <col min="14858" max="14858" width="6.6640625" style="308" customWidth="1"/>
    <col min="14859" max="14859" width="16.33203125" style="308" customWidth="1"/>
    <col min="14860" max="15104" width="9.109375" style="308"/>
    <col min="15105" max="15105" width="5" style="308" customWidth="1"/>
    <col min="15106" max="15106" width="43.33203125" style="308" customWidth="1"/>
    <col min="15107" max="15108" width="16" style="308" customWidth="1"/>
    <col min="15109" max="15109" width="13.5546875" style="308" customWidth="1"/>
    <col min="15110" max="15110" width="14.5546875" style="308" customWidth="1"/>
    <col min="15111" max="15111" width="13.6640625" style="308" customWidth="1"/>
    <col min="15112" max="15112" width="15" style="308" customWidth="1"/>
    <col min="15113" max="15113" width="17" style="308" customWidth="1"/>
    <col min="15114" max="15114" width="6.6640625" style="308" customWidth="1"/>
    <col min="15115" max="15115" width="16.33203125" style="308" customWidth="1"/>
    <col min="15116" max="15360" width="9.109375" style="308"/>
    <col min="15361" max="15361" width="5" style="308" customWidth="1"/>
    <col min="15362" max="15362" width="43.33203125" style="308" customWidth="1"/>
    <col min="15363" max="15364" width="16" style="308" customWidth="1"/>
    <col min="15365" max="15365" width="13.5546875" style="308" customWidth="1"/>
    <col min="15366" max="15366" width="14.5546875" style="308" customWidth="1"/>
    <col min="15367" max="15367" width="13.6640625" style="308" customWidth="1"/>
    <col min="15368" max="15368" width="15" style="308" customWidth="1"/>
    <col min="15369" max="15369" width="17" style="308" customWidth="1"/>
    <col min="15370" max="15370" width="6.6640625" style="308" customWidth="1"/>
    <col min="15371" max="15371" width="16.33203125" style="308" customWidth="1"/>
    <col min="15372" max="15616" width="9.109375" style="308"/>
    <col min="15617" max="15617" width="5" style="308" customWidth="1"/>
    <col min="15618" max="15618" width="43.33203125" style="308" customWidth="1"/>
    <col min="15619" max="15620" width="16" style="308" customWidth="1"/>
    <col min="15621" max="15621" width="13.5546875" style="308" customWidth="1"/>
    <col min="15622" max="15622" width="14.5546875" style="308" customWidth="1"/>
    <col min="15623" max="15623" width="13.6640625" style="308" customWidth="1"/>
    <col min="15624" max="15624" width="15" style="308" customWidth="1"/>
    <col min="15625" max="15625" width="17" style="308" customWidth="1"/>
    <col min="15626" max="15626" width="6.6640625" style="308" customWidth="1"/>
    <col min="15627" max="15627" width="16.33203125" style="308" customWidth="1"/>
    <col min="15628" max="15872" width="9.109375" style="308"/>
    <col min="15873" max="15873" width="5" style="308" customWidth="1"/>
    <col min="15874" max="15874" width="43.33203125" style="308" customWidth="1"/>
    <col min="15875" max="15876" width="16" style="308" customWidth="1"/>
    <col min="15877" max="15877" width="13.5546875" style="308" customWidth="1"/>
    <col min="15878" max="15878" width="14.5546875" style="308" customWidth="1"/>
    <col min="15879" max="15879" width="13.6640625" style="308" customWidth="1"/>
    <col min="15880" max="15880" width="15" style="308" customWidth="1"/>
    <col min="15881" max="15881" width="17" style="308" customWidth="1"/>
    <col min="15882" max="15882" width="6.6640625" style="308" customWidth="1"/>
    <col min="15883" max="15883" width="16.33203125" style="308" customWidth="1"/>
    <col min="15884" max="16128" width="9.109375" style="308"/>
    <col min="16129" max="16129" width="5" style="308" customWidth="1"/>
    <col min="16130" max="16130" width="43.33203125" style="308" customWidth="1"/>
    <col min="16131" max="16132" width="16" style="308" customWidth="1"/>
    <col min="16133" max="16133" width="13.5546875" style="308" customWidth="1"/>
    <col min="16134" max="16134" width="14.5546875" style="308" customWidth="1"/>
    <col min="16135" max="16135" width="13.6640625" style="308" customWidth="1"/>
    <col min="16136" max="16136" width="15" style="308" customWidth="1"/>
    <col min="16137" max="16137" width="17" style="308" customWidth="1"/>
    <col min="16138" max="16138" width="6.6640625" style="308" customWidth="1"/>
    <col min="16139" max="16139" width="16.33203125" style="308" customWidth="1"/>
    <col min="16140" max="16384" width="9.109375" style="308"/>
  </cols>
  <sheetData>
    <row r="1" spans="1:12" ht="15.75" customHeight="1">
      <c r="B1" s="339">
        <f>'SPN-GT-1'!B1</f>
        <v>0</v>
      </c>
      <c r="D1" s="309">
        <f>'SPN-GT-1'!D1</f>
        <v>0</v>
      </c>
      <c r="J1" s="1669" t="s">
        <v>884</v>
      </c>
    </row>
    <row r="2" spans="1:12" s="310" customFormat="1" ht="27.75" customHeight="1">
      <c r="B2" s="311" t="s">
        <v>408</v>
      </c>
      <c r="D2" s="311" t="s">
        <v>409</v>
      </c>
      <c r="J2" s="312">
        <f>'SPN-GT-1'!J2</f>
        <v>0</v>
      </c>
    </row>
    <row r="3" spans="1:12" s="313" customFormat="1" ht="14.1" customHeight="1">
      <c r="A3" s="2459" t="s">
        <v>885</v>
      </c>
      <c r="B3" s="2459"/>
      <c r="C3" s="2459"/>
      <c r="D3" s="2459"/>
      <c r="E3" s="2459"/>
      <c r="F3" s="2459"/>
      <c r="G3" s="2459"/>
      <c r="H3" s="2459"/>
      <c r="I3" s="2459"/>
      <c r="L3" s="1710"/>
    </row>
    <row r="4" spans="1:12" s="313" customFormat="1"/>
    <row r="5" spans="1:12" s="313" customFormat="1">
      <c r="B5" s="314" t="s">
        <v>833</v>
      </c>
    </row>
    <row r="6" spans="1:12" s="313" customFormat="1" ht="14.25" customHeight="1">
      <c r="C6" s="315" t="s">
        <v>834</v>
      </c>
      <c r="D6" s="358">
        <f>'SPN-GT-1'!D6</f>
        <v>0</v>
      </c>
      <c r="E6" s="317" t="s">
        <v>629</v>
      </c>
      <c r="F6" s="358"/>
    </row>
    <row r="7" spans="1:12" ht="39" customHeight="1">
      <c r="H7" s="191" t="s">
        <v>835</v>
      </c>
    </row>
    <row r="8" spans="1:12" s="313" customFormat="1">
      <c r="A8" s="2451" t="s">
        <v>412</v>
      </c>
      <c r="B8" s="2454" t="s">
        <v>836</v>
      </c>
      <c r="C8" s="318" t="s">
        <v>863</v>
      </c>
      <c r="D8" s="318" t="s">
        <v>840</v>
      </c>
      <c r="E8" s="318" t="s">
        <v>864</v>
      </c>
      <c r="F8" s="318" t="s">
        <v>877</v>
      </c>
      <c r="G8" s="318" t="s">
        <v>864</v>
      </c>
      <c r="H8" s="318" t="s">
        <v>877</v>
      </c>
    </row>
    <row r="9" spans="1:12" s="313" customFormat="1">
      <c r="A9" s="2452"/>
      <c r="B9" s="2455"/>
      <c r="C9" s="320" t="s">
        <v>845</v>
      </c>
      <c r="D9" s="320" t="s">
        <v>886</v>
      </c>
      <c r="E9" s="320" t="s">
        <v>878</v>
      </c>
      <c r="F9" s="320" t="s">
        <v>878</v>
      </c>
      <c r="G9" s="320" t="s">
        <v>879</v>
      </c>
      <c r="H9" s="320" t="s">
        <v>879</v>
      </c>
    </row>
    <row r="10" spans="1:12" s="313" customFormat="1">
      <c r="A10" s="2453"/>
      <c r="B10" s="2456"/>
      <c r="C10" s="322" t="s">
        <v>848</v>
      </c>
      <c r="D10" s="322" t="s">
        <v>848</v>
      </c>
      <c r="E10" s="322" t="s">
        <v>881</v>
      </c>
      <c r="F10" s="322" t="s">
        <v>881</v>
      </c>
      <c r="G10" s="322" t="s">
        <v>881</v>
      </c>
      <c r="H10" s="322" t="s">
        <v>881</v>
      </c>
    </row>
    <row r="11" spans="1:12" s="313" customFormat="1">
      <c r="A11" s="322">
        <v>1</v>
      </c>
      <c r="B11" s="322">
        <v>2</v>
      </c>
      <c r="C11" s="322" t="s">
        <v>882</v>
      </c>
      <c r="D11" s="322" t="s">
        <v>883</v>
      </c>
      <c r="E11" s="322">
        <v>5</v>
      </c>
      <c r="F11" s="322">
        <v>6</v>
      </c>
      <c r="G11" s="322">
        <v>7</v>
      </c>
      <c r="H11" s="322">
        <v>8</v>
      </c>
    </row>
    <row r="12" spans="1:12" s="313" customFormat="1">
      <c r="A12" s="324" t="s">
        <v>9</v>
      </c>
      <c r="B12" s="325" t="s">
        <v>851</v>
      </c>
      <c r="C12" s="353">
        <f t="shared" ref="C12:D16" si="0">E12+G12</f>
        <v>0</v>
      </c>
      <c r="D12" s="354">
        <f t="shared" si="0"/>
        <v>0</v>
      </c>
      <c r="E12" s="355"/>
      <c r="F12" s="356"/>
      <c r="G12" s="355"/>
      <c r="H12" s="356"/>
    </row>
    <row r="13" spans="1:12" s="313" customFormat="1">
      <c r="A13" s="324" t="s">
        <v>15</v>
      </c>
      <c r="B13" s="330" t="s">
        <v>852</v>
      </c>
      <c r="C13" s="353">
        <f t="shared" si="0"/>
        <v>0</v>
      </c>
      <c r="D13" s="354">
        <f t="shared" si="0"/>
        <v>0</v>
      </c>
      <c r="E13" s="355"/>
      <c r="F13" s="356"/>
      <c r="G13" s="355"/>
      <c r="H13" s="356"/>
    </row>
    <row r="14" spans="1:12" s="313" customFormat="1">
      <c r="A14" s="324" t="s">
        <v>17</v>
      </c>
      <c r="B14" s="330" t="s">
        <v>853</v>
      </c>
      <c r="C14" s="353">
        <f t="shared" si="0"/>
        <v>0</v>
      </c>
      <c r="D14" s="354">
        <f t="shared" si="0"/>
        <v>0</v>
      </c>
      <c r="E14" s="353">
        <f>E15+E16</f>
        <v>0</v>
      </c>
      <c r="F14" s="354">
        <f>F15+F16</f>
        <v>0</v>
      </c>
      <c r="G14" s="353">
        <f>G15+G16</f>
        <v>0</v>
      </c>
      <c r="H14" s="354">
        <f>H15+H16</f>
        <v>0</v>
      </c>
    </row>
    <row r="15" spans="1:12" s="313" customFormat="1">
      <c r="A15" s="331" t="s">
        <v>186</v>
      </c>
      <c r="B15" s="332" t="s">
        <v>854</v>
      </c>
      <c r="C15" s="353">
        <f t="shared" si="0"/>
        <v>0</v>
      </c>
      <c r="D15" s="354">
        <f t="shared" si="0"/>
        <v>0</v>
      </c>
      <c r="E15" s="355"/>
      <c r="F15" s="356"/>
      <c r="G15" s="355"/>
      <c r="H15" s="356"/>
    </row>
    <row r="16" spans="1:12" s="313" customFormat="1">
      <c r="A16" s="331" t="s">
        <v>188</v>
      </c>
      <c r="B16" s="332" t="s">
        <v>855</v>
      </c>
      <c r="C16" s="353">
        <f t="shared" si="0"/>
        <v>0</v>
      </c>
      <c r="D16" s="354">
        <f t="shared" si="0"/>
        <v>0</v>
      </c>
      <c r="E16" s="355"/>
      <c r="F16" s="356"/>
      <c r="G16" s="355"/>
      <c r="H16" s="356"/>
    </row>
    <row r="17" spans="1:10" s="313" customFormat="1">
      <c r="A17" s="333" t="s">
        <v>19</v>
      </c>
      <c r="B17" s="330" t="s">
        <v>856</v>
      </c>
      <c r="C17" s="353">
        <f t="shared" ref="C17:H17" si="1">C12+C13+C14</f>
        <v>0</v>
      </c>
      <c r="D17" s="354">
        <f>D12+D13+D14</f>
        <v>0</v>
      </c>
      <c r="E17" s="353">
        <f t="shared" si="1"/>
        <v>0</v>
      </c>
      <c r="F17" s="354">
        <f t="shared" si="1"/>
        <v>0</v>
      </c>
      <c r="G17" s="353">
        <f t="shared" si="1"/>
        <v>0</v>
      </c>
      <c r="H17" s="354">
        <f t="shared" si="1"/>
        <v>0</v>
      </c>
    </row>
    <row r="21" spans="1:10">
      <c r="B21" s="339">
        <f>'SPN-GT-1'!B21</f>
        <v>0</v>
      </c>
      <c r="G21" s="2457"/>
      <c r="H21" s="2457"/>
      <c r="I21" s="2457"/>
    </row>
    <row r="22" spans="1:10">
      <c r="B22" s="334" t="s">
        <v>857</v>
      </c>
      <c r="G22" s="335" t="s">
        <v>858</v>
      </c>
      <c r="H22" s="336"/>
      <c r="I22" s="336"/>
      <c r="J22" s="336"/>
    </row>
    <row r="24" spans="1:10">
      <c r="B24" s="337">
        <f>'SPN-GT-1'!B24</f>
        <v>0</v>
      </c>
      <c r="G24" s="2457"/>
      <c r="H24" s="2457"/>
      <c r="I24" s="2457"/>
    </row>
    <row r="25" spans="1:10">
      <c r="B25" s="334" t="s">
        <v>859</v>
      </c>
      <c r="H25" s="338" t="s">
        <v>860</v>
      </c>
    </row>
  </sheetData>
  <mergeCells count="5">
    <mergeCell ref="A8:A10"/>
    <mergeCell ref="B8:B10"/>
    <mergeCell ref="G21:I21"/>
    <mergeCell ref="G24:I24"/>
    <mergeCell ref="A3:I3"/>
  </mergeCells>
  <pageMargins left="0.15748031496062992" right="0" top="0.59055118110236227" bottom="0.39370078740157483" header="0.51181102362204722" footer="0.51181102362204722"/>
  <pageSetup paperSize="9" scale="85"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23"/>
  <sheetViews>
    <sheetView showZeros="0" zoomScale="90" zoomScaleNormal="90" workbookViewId="0">
      <selection activeCell="E6" sqref="E6"/>
    </sheetView>
  </sheetViews>
  <sheetFormatPr defaultRowHeight="13.2"/>
  <cols>
    <col min="1" max="1" width="5" style="359" customWidth="1"/>
    <col min="2" max="2" width="56.33203125" style="359" customWidth="1"/>
    <col min="3" max="3" width="20.6640625" style="359" customWidth="1"/>
    <col min="4" max="4" width="19.6640625" style="359" customWidth="1"/>
    <col min="5" max="5" width="20.6640625" style="359" customWidth="1"/>
    <col min="6" max="6" width="14.88671875" style="359" customWidth="1"/>
    <col min="7" max="7" width="5.44140625" style="359" customWidth="1"/>
    <col min="8" max="8" width="7.6640625" style="359" customWidth="1"/>
    <col min="9" max="9" width="16.33203125" style="359" customWidth="1"/>
    <col min="10" max="256" width="9.109375" style="359"/>
    <col min="257" max="257" width="5" style="359" customWidth="1"/>
    <col min="258" max="258" width="56.33203125" style="359" customWidth="1"/>
    <col min="259" max="259" width="20.6640625" style="359" customWidth="1"/>
    <col min="260" max="260" width="19.6640625" style="359" customWidth="1"/>
    <col min="261" max="261" width="20.6640625" style="359" customWidth="1"/>
    <col min="262" max="262" width="14.88671875" style="359" customWidth="1"/>
    <col min="263" max="263" width="5.44140625" style="359" customWidth="1"/>
    <col min="264" max="264" width="7.6640625" style="359" customWidth="1"/>
    <col min="265" max="265" width="16.33203125" style="359" customWidth="1"/>
    <col min="266" max="512" width="9.109375" style="359"/>
    <col min="513" max="513" width="5" style="359" customWidth="1"/>
    <col min="514" max="514" width="56.33203125" style="359" customWidth="1"/>
    <col min="515" max="515" width="20.6640625" style="359" customWidth="1"/>
    <col min="516" max="516" width="19.6640625" style="359" customWidth="1"/>
    <col min="517" max="517" width="20.6640625" style="359" customWidth="1"/>
    <col min="518" max="518" width="14.88671875" style="359" customWidth="1"/>
    <col min="519" max="519" width="5.44140625" style="359" customWidth="1"/>
    <col min="520" max="520" width="7.6640625" style="359" customWidth="1"/>
    <col min="521" max="521" width="16.33203125" style="359" customWidth="1"/>
    <col min="522" max="768" width="9.109375" style="359"/>
    <col min="769" max="769" width="5" style="359" customWidth="1"/>
    <col min="770" max="770" width="56.33203125" style="359" customWidth="1"/>
    <col min="771" max="771" width="20.6640625" style="359" customWidth="1"/>
    <col min="772" max="772" width="19.6640625" style="359" customWidth="1"/>
    <col min="773" max="773" width="20.6640625" style="359" customWidth="1"/>
    <col min="774" max="774" width="14.88671875" style="359" customWidth="1"/>
    <col min="775" max="775" width="5.44140625" style="359" customWidth="1"/>
    <col min="776" max="776" width="7.6640625" style="359" customWidth="1"/>
    <col min="777" max="777" width="16.33203125" style="359" customWidth="1"/>
    <col min="778" max="1024" width="9.109375" style="359"/>
    <col min="1025" max="1025" width="5" style="359" customWidth="1"/>
    <col min="1026" max="1026" width="56.33203125" style="359" customWidth="1"/>
    <col min="1027" max="1027" width="20.6640625" style="359" customWidth="1"/>
    <col min="1028" max="1028" width="19.6640625" style="359" customWidth="1"/>
    <col min="1029" max="1029" width="20.6640625" style="359" customWidth="1"/>
    <col min="1030" max="1030" width="14.88671875" style="359" customWidth="1"/>
    <col min="1031" max="1031" width="5.44140625" style="359" customWidth="1"/>
    <col min="1032" max="1032" width="7.6640625" style="359" customWidth="1"/>
    <col min="1033" max="1033" width="16.33203125" style="359" customWidth="1"/>
    <col min="1034" max="1280" width="9.109375" style="359"/>
    <col min="1281" max="1281" width="5" style="359" customWidth="1"/>
    <col min="1282" max="1282" width="56.33203125" style="359" customWidth="1"/>
    <col min="1283" max="1283" width="20.6640625" style="359" customWidth="1"/>
    <col min="1284" max="1284" width="19.6640625" style="359" customWidth="1"/>
    <col min="1285" max="1285" width="20.6640625" style="359" customWidth="1"/>
    <col min="1286" max="1286" width="14.88671875" style="359" customWidth="1"/>
    <col min="1287" max="1287" width="5.44140625" style="359" customWidth="1"/>
    <col min="1288" max="1288" width="7.6640625" style="359" customWidth="1"/>
    <col min="1289" max="1289" width="16.33203125" style="359" customWidth="1"/>
    <col min="1290" max="1536" width="9.109375" style="359"/>
    <col min="1537" max="1537" width="5" style="359" customWidth="1"/>
    <col min="1538" max="1538" width="56.33203125" style="359" customWidth="1"/>
    <col min="1539" max="1539" width="20.6640625" style="359" customWidth="1"/>
    <col min="1540" max="1540" width="19.6640625" style="359" customWidth="1"/>
    <col min="1541" max="1541" width="20.6640625" style="359" customWidth="1"/>
    <col min="1542" max="1542" width="14.88671875" style="359" customWidth="1"/>
    <col min="1543" max="1543" width="5.44140625" style="359" customWidth="1"/>
    <col min="1544" max="1544" width="7.6640625" style="359" customWidth="1"/>
    <col min="1545" max="1545" width="16.33203125" style="359" customWidth="1"/>
    <col min="1546" max="1792" width="9.109375" style="359"/>
    <col min="1793" max="1793" width="5" style="359" customWidth="1"/>
    <col min="1794" max="1794" width="56.33203125" style="359" customWidth="1"/>
    <col min="1795" max="1795" width="20.6640625" style="359" customWidth="1"/>
    <col min="1796" max="1796" width="19.6640625" style="359" customWidth="1"/>
    <col min="1797" max="1797" width="20.6640625" style="359" customWidth="1"/>
    <col min="1798" max="1798" width="14.88671875" style="359" customWidth="1"/>
    <col min="1799" max="1799" width="5.44140625" style="359" customWidth="1"/>
    <col min="1800" max="1800" width="7.6640625" style="359" customWidth="1"/>
    <col min="1801" max="1801" width="16.33203125" style="359" customWidth="1"/>
    <col min="1802" max="2048" width="9.109375" style="359"/>
    <col min="2049" max="2049" width="5" style="359" customWidth="1"/>
    <col min="2050" max="2050" width="56.33203125" style="359" customWidth="1"/>
    <col min="2051" max="2051" width="20.6640625" style="359" customWidth="1"/>
    <col min="2052" max="2052" width="19.6640625" style="359" customWidth="1"/>
    <col min="2053" max="2053" width="20.6640625" style="359" customWidth="1"/>
    <col min="2054" max="2054" width="14.88671875" style="359" customWidth="1"/>
    <col min="2055" max="2055" width="5.44140625" style="359" customWidth="1"/>
    <col min="2056" max="2056" width="7.6640625" style="359" customWidth="1"/>
    <col min="2057" max="2057" width="16.33203125" style="359" customWidth="1"/>
    <col min="2058" max="2304" width="9.109375" style="359"/>
    <col min="2305" max="2305" width="5" style="359" customWidth="1"/>
    <col min="2306" max="2306" width="56.33203125" style="359" customWidth="1"/>
    <col min="2307" max="2307" width="20.6640625" style="359" customWidth="1"/>
    <col min="2308" max="2308" width="19.6640625" style="359" customWidth="1"/>
    <col min="2309" max="2309" width="20.6640625" style="359" customWidth="1"/>
    <col min="2310" max="2310" width="14.88671875" style="359" customWidth="1"/>
    <col min="2311" max="2311" width="5.44140625" style="359" customWidth="1"/>
    <col min="2312" max="2312" width="7.6640625" style="359" customWidth="1"/>
    <col min="2313" max="2313" width="16.33203125" style="359" customWidth="1"/>
    <col min="2314" max="2560" width="9.109375" style="359"/>
    <col min="2561" max="2561" width="5" style="359" customWidth="1"/>
    <col min="2562" max="2562" width="56.33203125" style="359" customWidth="1"/>
    <col min="2563" max="2563" width="20.6640625" style="359" customWidth="1"/>
    <col min="2564" max="2564" width="19.6640625" style="359" customWidth="1"/>
    <col min="2565" max="2565" width="20.6640625" style="359" customWidth="1"/>
    <col min="2566" max="2566" width="14.88671875" style="359" customWidth="1"/>
    <col min="2567" max="2567" width="5.44140625" style="359" customWidth="1"/>
    <col min="2568" max="2568" width="7.6640625" style="359" customWidth="1"/>
    <col min="2569" max="2569" width="16.33203125" style="359" customWidth="1"/>
    <col min="2570" max="2816" width="9.109375" style="359"/>
    <col min="2817" max="2817" width="5" style="359" customWidth="1"/>
    <col min="2818" max="2818" width="56.33203125" style="359" customWidth="1"/>
    <col min="2819" max="2819" width="20.6640625" style="359" customWidth="1"/>
    <col min="2820" max="2820" width="19.6640625" style="359" customWidth="1"/>
    <col min="2821" max="2821" width="20.6640625" style="359" customWidth="1"/>
    <col min="2822" max="2822" width="14.88671875" style="359" customWidth="1"/>
    <col min="2823" max="2823" width="5.44140625" style="359" customWidth="1"/>
    <col min="2824" max="2824" width="7.6640625" style="359" customWidth="1"/>
    <col min="2825" max="2825" width="16.33203125" style="359" customWidth="1"/>
    <col min="2826" max="3072" width="9.109375" style="359"/>
    <col min="3073" max="3073" width="5" style="359" customWidth="1"/>
    <col min="3074" max="3074" width="56.33203125" style="359" customWidth="1"/>
    <col min="3075" max="3075" width="20.6640625" style="359" customWidth="1"/>
    <col min="3076" max="3076" width="19.6640625" style="359" customWidth="1"/>
    <col min="3077" max="3077" width="20.6640625" style="359" customWidth="1"/>
    <col min="3078" max="3078" width="14.88671875" style="359" customWidth="1"/>
    <col min="3079" max="3079" width="5.44140625" style="359" customWidth="1"/>
    <col min="3080" max="3080" width="7.6640625" style="359" customWidth="1"/>
    <col min="3081" max="3081" width="16.33203125" style="359" customWidth="1"/>
    <col min="3082" max="3328" width="9.109375" style="359"/>
    <col min="3329" max="3329" width="5" style="359" customWidth="1"/>
    <col min="3330" max="3330" width="56.33203125" style="359" customWidth="1"/>
    <col min="3331" max="3331" width="20.6640625" style="359" customWidth="1"/>
    <col min="3332" max="3332" width="19.6640625" style="359" customWidth="1"/>
    <col min="3333" max="3333" width="20.6640625" style="359" customWidth="1"/>
    <col min="3334" max="3334" width="14.88671875" style="359" customWidth="1"/>
    <col min="3335" max="3335" width="5.44140625" style="359" customWidth="1"/>
    <col min="3336" max="3336" width="7.6640625" style="359" customWidth="1"/>
    <col min="3337" max="3337" width="16.33203125" style="359" customWidth="1"/>
    <col min="3338" max="3584" width="9.109375" style="359"/>
    <col min="3585" max="3585" width="5" style="359" customWidth="1"/>
    <col min="3586" max="3586" width="56.33203125" style="359" customWidth="1"/>
    <col min="3587" max="3587" width="20.6640625" style="359" customWidth="1"/>
    <col min="3588" max="3588" width="19.6640625" style="359" customWidth="1"/>
    <col min="3589" max="3589" width="20.6640625" style="359" customWidth="1"/>
    <col min="3590" max="3590" width="14.88671875" style="359" customWidth="1"/>
    <col min="3591" max="3591" width="5.44140625" style="359" customWidth="1"/>
    <col min="3592" max="3592" width="7.6640625" style="359" customWidth="1"/>
    <col min="3593" max="3593" width="16.33203125" style="359" customWidth="1"/>
    <col min="3594" max="3840" width="9.109375" style="359"/>
    <col min="3841" max="3841" width="5" style="359" customWidth="1"/>
    <col min="3842" max="3842" width="56.33203125" style="359" customWidth="1"/>
    <col min="3843" max="3843" width="20.6640625" style="359" customWidth="1"/>
    <col min="3844" max="3844" width="19.6640625" style="359" customWidth="1"/>
    <col min="3845" max="3845" width="20.6640625" style="359" customWidth="1"/>
    <col min="3846" max="3846" width="14.88671875" style="359" customWidth="1"/>
    <col min="3847" max="3847" width="5.44140625" style="359" customWidth="1"/>
    <col min="3848" max="3848" width="7.6640625" style="359" customWidth="1"/>
    <col min="3849" max="3849" width="16.33203125" style="359" customWidth="1"/>
    <col min="3850" max="4096" width="9.109375" style="359"/>
    <col min="4097" max="4097" width="5" style="359" customWidth="1"/>
    <col min="4098" max="4098" width="56.33203125" style="359" customWidth="1"/>
    <col min="4099" max="4099" width="20.6640625" style="359" customWidth="1"/>
    <col min="4100" max="4100" width="19.6640625" style="359" customWidth="1"/>
    <col min="4101" max="4101" width="20.6640625" style="359" customWidth="1"/>
    <col min="4102" max="4102" width="14.88671875" style="359" customWidth="1"/>
    <col min="4103" max="4103" width="5.44140625" style="359" customWidth="1"/>
    <col min="4104" max="4104" width="7.6640625" style="359" customWidth="1"/>
    <col min="4105" max="4105" width="16.33203125" style="359" customWidth="1"/>
    <col min="4106" max="4352" width="9.109375" style="359"/>
    <col min="4353" max="4353" width="5" style="359" customWidth="1"/>
    <col min="4354" max="4354" width="56.33203125" style="359" customWidth="1"/>
    <col min="4355" max="4355" width="20.6640625" style="359" customWidth="1"/>
    <col min="4356" max="4356" width="19.6640625" style="359" customWidth="1"/>
    <col min="4357" max="4357" width="20.6640625" style="359" customWidth="1"/>
    <col min="4358" max="4358" width="14.88671875" style="359" customWidth="1"/>
    <col min="4359" max="4359" width="5.44140625" style="359" customWidth="1"/>
    <col min="4360" max="4360" width="7.6640625" style="359" customWidth="1"/>
    <col min="4361" max="4361" width="16.33203125" style="359" customWidth="1"/>
    <col min="4362" max="4608" width="9.109375" style="359"/>
    <col min="4609" max="4609" width="5" style="359" customWidth="1"/>
    <col min="4610" max="4610" width="56.33203125" style="359" customWidth="1"/>
    <col min="4611" max="4611" width="20.6640625" style="359" customWidth="1"/>
    <col min="4612" max="4612" width="19.6640625" style="359" customWidth="1"/>
    <col min="4613" max="4613" width="20.6640625" style="359" customWidth="1"/>
    <col min="4614" max="4614" width="14.88671875" style="359" customWidth="1"/>
    <col min="4615" max="4615" width="5.44140625" style="359" customWidth="1"/>
    <col min="4616" max="4616" width="7.6640625" style="359" customWidth="1"/>
    <col min="4617" max="4617" width="16.33203125" style="359" customWidth="1"/>
    <col min="4618" max="4864" width="9.109375" style="359"/>
    <col min="4865" max="4865" width="5" style="359" customWidth="1"/>
    <col min="4866" max="4866" width="56.33203125" style="359" customWidth="1"/>
    <col min="4867" max="4867" width="20.6640625" style="359" customWidth="1"/>
    <col min="4868" max="4868" width="19.6640625" style="359" customWidth="1"/>
    <col min="4869" max="4869" width="20.6640625" style="359" customWidth="1"/>
    <col min="4870" max="4870" width="14.88671875" style="359" customWidth="1"/>
    <col min="4871" max="4871" width="5.44140625" style="359" customWidth="1"/>
    <col min="4872" max="4872" width="7.6640625" style="359" customWidth="1"/>
    <col min="4873" max="4873" width="16.33203125" style="359" customWidth="1"/>
    <col min="4874" max="5120" width="9.109375" style="359"/>
    <col min="5121" max="5121" width="5" style="359" customWidth="1"/>
    <col min="5122" max="5122" width="56.33203125" style="359" customWidth="1"/>
    <col min="5123" max="5123" width="20.6640625" style="359" customWidth="1"/>
    <col min="5124" max="5124" width="19.6640625" style="359" customWidth="1"/>
    <col min="5125" max="5125" width="20.6640625" style="359" customWidth="1"/>
    <col min="5126" max="5126" width="14.88671875" style="359" customWidth="1"/>
    <col min="5127" max="5127" width="5.44140625" style="359" customWidth="1"/>
    <col min="5128" max="5128" width="7.6640625" style="359" customWidth="1"/>
    <col min="5129" max="5129" width="16.33203125" style="359" customWidth="1"/>
    <col min="5130" max="5376" width="9.109375" style="359"/>
    <col min="5377" max="5377" width="5" style="359" customWidth="1"/>
    <col min="5378" max="5378" width="56.33203125" style="359" customWidth="1"/>
    <col min="5379" max="5379" width="20.6640625" style="359" customWidth="1"/>
    <col min="5380" max="5380" width="19.6640625" style="359" customWidth="1"/>
    <col min="5381" max="5381" width="20.6640625" style="359" customWidth="1"/>
    <col min="5382" max="5382" width="14.88671875" style="359" customWidth="1"/>
    <col min="5383" max="5383" width="5.44140625" style="359" customWidth="1"/>
    <col min="5384" max="5384" width="7.6640625" style="359" customWidth="1"/>
    <col min="5385" max="5385" width="16.33203125" style="359" customWidth="1"/>
    <col min="5386" max="5632" width="9.109375" style="359"/>
    <col min="5633" max="5633" width="5" style="359" customWidth="1"/>
    <col min="5634" max="5634" width="56.33203125" style="359" customWidth="1"/>
    <col min="5635" max="5635" width="20.6640625" style="359" customWidth="1"/>
    <col min="5636" max="5636" width="19.6640625" style="359" customWidth="1"/>
    <col min="5637" max="5637" width="20.6640625" style="359" customWidth="1"/>
    <col min="5638" max="5638" width="14.88671875" style="359" customWidth="1"/>
    <col min="5639" max="5639" width="5.44140625" style="359" customWidth="1"/>
    <col min="5640" max="5640" width="7.6640625" style="359" customWidth="1"/>
    <col min="5641" max="5641" width="16.33203125" style="359" customWidth="1"/>
    <col min="5642" max="5888" width="9.109375" style="359"/>
    <col min="5889" max="5889" width="5" style="359" customWidth="1"/>
    <col min="5890" max="5890" width="56.33203125" style="359" customWidth="1"/>
    <col min="5891" max="5891" width="20.6640625" style="359" customWidth="1"/>
    <col min="5892" max="5892" width="19.6640625" style="359" customWidth="1"/>
    <col min="5893" max="5893" width="20.6640625" style="359" customWidth="1"/>
    <col min="5894" max="5894" width="14.88671875" style="359" customWidth="1"/>
    <col min="5895" max="5895" width="5.44140625" style="359" customWidth="1"/>
    <col min="5896" max="5896" width="7.6640625" style="359" customWidth="1"/>
    <col min="5897" max="5897" width="16.33203125" style="359" customWidth="1"/>
    <col min="5898" max="6144" width="9.109375" style="359"/>
    <col min="6145" max="6145" width="5" style="359" customWidth="1"/>
    <col min="6146" max="6146" width="56.33203125" style="359" customWidth="1"/>
    <col min="6147" max="6147" width="20.6640625" style="359" customWidth="1"/>
    <col min="6148" max="6148" width="19.6640625" style="359" customWidth="1"/>
    <col min="6149" max="6149" width="20.6640625" style="359" customWidth="1"/>
    <col min="6150" max="6150" width="14.88671875" style="359" customWidth="1"/>
    <col min="6151" max="6151" width="5.44140625" style="359" customWidth="1"/>
    <col min="6152" max="6152" width="7.6640625" style="359" customWidth="1"/>
    <col min="6153" max="6153" width="16.33203125" style="359" customWidth="1"/>
    <col min="6154" max="6400" width="9.109375" style="359"/>
    <col min="6401" max="6401" width="5" style="359" customWidth="1"/>
    <col min="6402" max="6402" width="56.33203125" style="359" customWidth="1"/>
    <col min="6403" max="6403" width="20.6640625" style="359" customWidth="1"/>
    <col min="6404" max="6404" width="19.6640625" style="359" customWidth="1"/>
    <col min="6405" max="6405" width="20.6640625" style="359" customWidth="1"/>
    <col min="6406" max="6406" width="14.88671875" style="359" customWidth="1"/>
    <col min="6407" max="6407" width="5.44140625" style="359" customWidth="1"/>
    <col min="6408" max="6408" width="7.6640625" style="359" customWidth="1"/>
    <col min="6409" max="6409" width="16.33203125" style="359" customWidth="1"/>
    <col min="6410" max="6656" width="9.109375" style="359"/>
    <col min="6657" max="6657" width="5" style="359" customWidth="1"/>
    <col min="6658" max="6658" width="56.33203125" style="359" customWidth="1"/>
    <col min="6659" max="6659" width="20.6640625" style="359" customWidth="1"/>
    <col min="6660" max="6660" width="19.6640625" style="359" customWidth="1"/>
    <col min="6661" max="6661" width="20.6640625" style="359" customWidth="1"/>
    <col min="6662" max="6662" width="14.88671875" style="359" customWidth="1"/>
    <col min="6663" max="6663" width="5.44140625" style="359" customWidth="1"/>
    <col min="6664" max="6664" width="7.6640625" style="359" customWidth="1"/>
    <col min="6665" max="6665" width="16.33203125" style="359" customWidth="1"/>
    <col min="6666" max="6912" width="9.109375" style="359"/>
    <col min="6913" max="6913" width="5" style="359" customWidth="1"/>
    <col min="6914" max="6914" width="56.33203125" style="359" customWidth="1"/>
    <col min="6915" max="6915" width="20.6640625" style="359" customWidth="1"/>
    <col min="6916" max="6916" width="19.6640625" style="359" customWidth="1"/>
    <col min="6917" max="6917" width="20.6640625" style="359" customWidth="1"/>
    <col min="6918" max="6918" width="14.88671875" style="359" customWidth="1"/>
    <col min="6919" max="6919" width="5.44140625" style="359" customWidth="1"/>
    <col min="6920" max="6920" width="7.6640625" style="359" customWidth="1"/>
    <col min="6921" max="6921" width="16.33203125" style="359" customWidth="1"/>
    <col min="6922" max="7168" width="9.109375" style="359"/>
    <col min="7169" max="7169" width="5" style="359" customWidth="1"/>
    <col min="7170" max="7170" width="56.33203125" style="359" customWidth="1"/>
    <col min="7171" max="7171" width="20.6640625" style="359" customWidth="1"/>
    <col min="7172" max="7172" width="19.6640625" style="359" customWidth="1"/>
    <col min="7173" max="7173" width="20.6640625" style="359" customWidth="1"/>
    <col min="7174" max="7174" width="14.88671875" style="359" customWidth="1"/>
    <col min="7175" max="7175" width="5.44140625" style="359" customWidth="1"/>
    <col min="7176" max="7176" width="7.6640625" style="359" customWidth="1"/>
    <col min="7177" max="7177" width="16.33203125" style="359" customWidth="1"/>
    <col min="7178" max="7424" width="9.109375" style="359"/>
    <col min="7425" max="7425" width="5" style="359" customWidth="1"/>
    <col min="7426" max="7426" width="56.33203125" style="359" customWidth="1"/>
    <col min="7427" max="7427" width="20.6640625" style="359" customWidth="1"/>
    <col min="7428" max="7428" width="19.6640625" style="359" customWidth="1"/>
    <col min="7429" max="7429" width="20.6640625" style="359" customWidth="1"/>
    <col min="7430" max="7430" width="14.88671875" style="359" customWidth="1"/>
    <col min="7431" max="7431" width="5.44140625" style="359" customWidth="1"/>
    <col min="7432" max="7432" width="7.6640625" style="359" customWidth="1"/>
    <col min="7433" max="7433" width="16.33203125" style="359" customWidth="1"/>
    <col min="7434" max="7680" width="9.109375" style="359"/>
    <col min="7681" max="7681" width="5" style="359" customWidth="1"/>
    <col min="7682" max="7682" width="56.33203125" style="359" customWidth="1"/>
    <col min="7683" max="7683" width="20.6640625" style="359" customWidth="1"/>
    <col min="7684" max="7684" width="19.6640625" style="359" customWidth="1"/>
    <col min="7685" max="7685" width="20.6640625" style="359" customWidth="1"/>
    <col min="7686" max="7686" width="14.88671875" style="359" customWidth="1"/>
    <col min="7687" max="7687" width="5.44140625" style="359" customWidth="1"/>
    <col min="7688" max="7688" width="7.6640625" style="359" customWidth="1"/>
    <col min="7689" max="7689" width="16.33203125" style="359" customWidth="1"/>
    <col min="7690" max="7936" width="9.109375" style="359"/>
    <col min="7937" max="7937" width="5" style="359" customWidth="1"/>
    <col min="7938" max="7938" width="56.33203125" style="359" customWidth="1"/>
    <col min="7939" max="7939" width="20.6640625" style="359" customWidth="1"/>
    <col min="7940" max="7940" width="19.6640625" style="359" customWidth="1"/>
    <col min="7941" max="7941" width="20.6640625" style="359" customWidth="1"/>
    <col min="7942" max="7942" width="14.88671875" style="359" customWidth="1"/>
    <col min="7943" max="7943" width="5.44140625" style="359" customWidth="1"/>
    <col min="7944" max="7944" width="7.6640625" style="359" customWidth="1"/>
    <col min="7945" max="7945" width="16.33203125" style="359" customWidth="1"/>
    <col min="7946" max="8192" width="9.109375" style="359"/>
    <col min="8193" max="8193" width="5" style="359" customWidth="1"/>
    <col min="8194" max="8194" width="56.33203125" style="359" customWidth="1"/>
    <col min="8195" max="8195" width="20.6640625" style="359" customWidth="1"/>
    <col min="8196" max="8196" width="19.6640625" style="359" customWidth="1"/>
    <col min="8197" max="8197" width="20.6640625" style="359" customWidth="1"/>
    <col min="8198" max="8198" width="14.88671875" style="359" customWidth="1"/>
    <col min="8199" max="8199" width="5.44140625" style="359" customWidth="1"/>
    <col min="8200" max="8200" width="7.6640625" style="359" customWidth="1"/>
    <col min="8201" max="8201" width="16.33203125" style="359" customWidth="1"/>
    <col min="8202" max="8448" width="9.109375" style="359"/>
    <col min="8449" max="8449" width="5" style="359" customWidth="1"/>
    <col min="8450" max="8450" width="56.33203125" style="359" customWidth="1"/>
    <col min="8451" max="8451" width="20.6640625" style="359" customWidth="1"/>
    <col min="8452" max="8452" width="19.6640625" style="359" customWidth="1"/>
    <col min="8453" max="8453" width="20.6640625" style="359" customWidth="1"/>
    <col min="8454" max="8454" width="14.88671875" style="359" customWidth="1"/>
    <col min="8455" max="8455" width="5.44140625" style="359" customWidth="1"/>
    <col min="8456" max="8456" width="7.6640625" style="359" customWidth="1"/>
    <col min="8457" max="8457" width="16.33203125" style="359" customWidth="1"/>
    <col min="8458" max="8704" width="9.109375" style="359"/>
    <col min="8705" max="8705" width="5" style="359" customWidth="1"/>
    <col min="8706" max="8706" width="56.33203125" style="359" customWidth="1"/>
    <col min="8707" max="8707" width="20.6640625" style="359" customWidth="1"/>
    <col min="8708" max="8708" width="19.6640625" style="359" customWidth="1"/>
    <col min="8709" max="8709" width="20.6640625" style="359" customWidth="1"/>
    <col min="8710" max="8710" width="14.88671875" style="359" customWidth="1"/>
    <col min="8711" max="8711" width="5.44140625" style="359" customWidth="1"/>
    <col min="8712" max="8712" width="7.6640625" style="359" customWidth="1"/>
    <col min="8713" max="8713" width="16.33203125" style="359" customWidth="1"/>
    <col min="8714" max="8960" width="9.109375" style="359"/>
    <col min="8961" max="8961" width="5" style="359" customWidth="1"/>
    <col min="8962" max="8962" width="56.33203125" style="359" customWidth="1"/>
    <col min="8963" max="8963" width="20.6640625" style="359" customWidth="1"/>
    <col min="8964" max="8964" width="19.6640625" style="359" customWidth="1"/>
    <col min="8965" max="8965" width="20.6640625" style="359" customWidth="1"/>
    <col min="8966" max="8966" width="14.88671875" style="359" customWidth="1"/>
    <col min="8967" max="8967" width="5.44140625" style="359" customWidth="1"/>
    <col min="8968" max="8968" width="7.6640625" style="359" customWidth="1"/>
    <col min="8969" max="8969" width="16.33203125" style="359" customWidth="1"/>
    <col min="8970" max="9216" width="9.109375" style="359"/>
    <col min="9217" max="9217" width="5" style="359" customWidth="1"/>
    <col min="9218" max="9218" width="56.33203125" style="359" customWidth="1"/>
    <col min="9219" max="9219" width="20.6640625" style="359" customWidth="1"/>
    <col min="9220" max="9220" width="19.6640625" style="359" customWidth="1"/>
    <col min="9221" max="9221" width="20.6640625" style="359" customWidth="1"/>
    <col min="9222" max="9222" width="14.88671875" style="359" customWidth="1"/>
    <col min="9223" max="9223" width="5.44140625" style="359" customWidth="1"/>
    <col min="9224" max="9224" width="7.6640625" style="359" customWidth="1"/>
    <col min="9225" max="9225" width="16.33203125" style="359" customWidth="1"/>
    <col min="9226" max="9472" width="9.109375" style="359"/>
    <col min="9473" max="9473" width="5" style="359" customWidth="1"/>
    <col min="9474" max="9474" width="56.33203125" style="359" customWidth="1"/>
    <col min="9475" max="9475" width="20.6640625" style="359" customWidth="1"/>
    <col min="9476" max="9476" width="19.6640625" style="359" customWidth="1"/>
    <col min="9477" max="9477" width="20.6640625" style="359" customWidth="1"/>
    <col min="9478" max="9478" width="14.88671875" style="359" customWidth="1"/>
    <col min="9479" max="9479" width="5.44140625" style="359" customWidth="1"/>
    <col min="9480" max="9480" width="7.6640625" style="359" customWidth="1"/>
    <col min="9481" max="9481" width="16.33203125" style="359" customWidth="1"/>
    <col min="9482" max="9728" width="9.109375" style="359"/>
    <col min="9729" max="9729" width="5" style="359" customWidth="1"/>
    <col min="9730" max="9730" width="56.33203125" style="359" customWidth="1"/>
    <col min="9731" max="9731" width="20.6640625" style="359" customWidth="1"/>
    <col min="9732" max="9732" width="19.6640625" style="359" customWidth="1"/>
    <col min="9733" max="9733" width="20.6640625" style="359" customWidth="1"/>
    <col min="9734" max="9734" width="14.88671875" style="359" customWidth="1"/>
    <col min="9735" max="9735" width="5.44140625" style="359" customWidth="1"/>
    <col min="9736" max="9736" width="7.6640625" style="359" customWidth="1"/>
    <col min="9737" max="9737" width="16.33203125" style="359" customWidth="1"/>
    <col min="9738" max="9984" width="9.109375" style="359"/>
    <col min="9985" max="9985" width="5" style="359" customWidth="1"/>
    <col min="9986" max="9986" width="56.33203125" style="359" customWidth="1"/>
    <col min="9987" max="9987" width="20.6640625" style="359" customWidth="1"/>
    <col min="9988" max="9988" width="19.6640625" style="359" customWidth="1"/>
    <col min="9989" max="9989" width="20.6640625" style="359" customWidth="1"/>
    <col min="9990" max="9990" width="14.88671875" style="359" customWidth="1"/>
    <col min="9991" max="9991" width="5.44140625" style="359" customWidth="1"/>
    <col min="9992" max="9992" width="7.6640625" style="359" customWidth="1"/>
    <col min="9993" max="9993" width="16.33203125" style="359" customWidth="1"/>
    <col min="9994" max="10240" width="9.109375" style="359"/>
    <col min="10241" max="10241" width="5" style="359" customWidth="1"/>
    <col min="10242" max="10242" width="56.33203125" style="359" customWidth="1"/>
    <col min="10243" max="10243" width="20.6640625" style="359" customWidth="1"/>
    <col min="10244" max="10244" width="19.6640625" style="359" customWidth="1"/>
    <col min="10245" max="10245" width="20.6640625" style="359" customWidth="1"/>
    <col min="10246" max="10246" width="14.88671875" style="359" customWidth="1"/>
    <col min="10247" max="10247" width="5.44140625" style="359" customWidth="1"/>
    <col min="10248" max="10248" width="7.6640625" style="359" customWidth="1"/>
    <col min="10249" max="10249" width="16.33203125" style="359" customWidth="1"/>
    <col min="10250" max="10496" width="9.109375" style="359"/>
    <col min="10497" max="10497" width="5" style="359" customWidth="1"/>
    <col min="10498" max="10498" width="56.33203125" style="359" customWidth="1"/>
    <col min="10499" max="10499" width="20.6640625" style="359" customWidth="1"/>
    <col min="10500" max="10500" width="19.6640625" style="359" customWidth="1"/>
    <col min="10501" max="10501" width="20.6640625" style="359" customWidth="1"/>
    <col min="10502" max="10502" width="14.88671875" style="359" customWidth="1"/>
    <col min="10503" max="10503" width="5.44140625" style="359" customWidth="1"/>
    <col min="10504" max="10504" width="7.6640625" style="359" customWidth="1"/>
    <col min="10505" max="10505" width="16.33203125" style="359" customWidth="1"/>
    <col min="10506" max="10752" width="9.109375" style="359"/>
    <col min="10753" max="10753" width="5" style="359" customWidth="1"/>
    <col min="10754" max="10754" width="56.33203125" style="359" customWidth="1"/>
    <col min="10755" max="10755" width="20.6640625" style="359" customWidth="1"/>
    <col min="10756" max="10756" width="19.6640625" style="359" customWidth="1"/>
    <col min="10757" max="10757" width="20.6640625" style="359" customWidth="1"/>
    <col min="10758" max="10758" width="14.88671875" style="359" customWidth="1"/>
    <col min="10759" max="10759" width="5.44140625" style="359" customWidth="1"/>
    <col min="10760" max="10760" width="7.6640625" style="359" customWidth="1"/>
    <col min="10761" max="10761" width="16.33203125" style="359" customWidth="1"/>
    <col min="10762" max="11008" width="9.109375" style="359"/>
    <col min="11009" max="11009" width="5" style="359" customWidth="1"/>
    <col min="11010" max="11010" width="56.33203125" style="359" customWidth="1"/>
    <col min="11011" max="11011" width="20.6640625" style="359" customWidth="1"/>
    <col min="11012" max="11012" width="19.6640625" style="359" customWidth="1"/>
    <col min="11013" max="11013" width="20.6640625" style="359" customWidth="1"/>
    <col min="11014" max="11014" width="14.88671875" style="359" customWidth="1"/>
    <col min="11015" max="11015" width="5.44140625" style="359" customWidth="1"/>
    <col min="11016" max="11016" width="7.6640625" style="359" customWidth="1"/>
    <col min="11017" max="11017" width="16.33203125" style="359" customWidth="1"/>
    <col min="11018" max="11264" width="9.109375" style="359"/>
    <col min="11265" max="11265" width="5" style="359" customWidth="1"/>
    <col min="11266" max="11266" width="56.33203125" style="359" customWidth="1"/>
    <col min="11267" max="11267" width="20.6640625" style="359" customWidth="1"/>
    <col min="11268" max="11268" width="19.6640625" style="359" customWidth="1"/>
    <col min="11269" max="11269" width="20.6640625" style="359" customWidth="1"/>
    <col min="11270" max="11270" width="14.88671875" style="359" customWidth="1"/>
    <col min="11271" max="11271" width="5.44140625" style="359" customWidth="1"/>
    <col min="11272" max="11272" width="7.6640625" style="359" customWidth="1"/>
    <col min="11273" max="11273" width="16.33203125" style="359" customWidth="1"/>
    <col min="11274" max="11520" width="9.109375" style="359"/>
    <col min="11521" max="11521" width="5" style="359" customWidth="1"/>
    <col min="11522" max="11522" width="56.33203125" style="359" customWidth="1"/>
    <col min="11523" max="11523" width="20.6640625" style="359" customWidth="1"/>
    <col min="11524" max="11524" width="19.6640625" style="359" customWidth="1"/>
    <col min="11525" max="11525" width="20.6640625" style="359" customWidth="1"/>
    <col min="11526" max="11526" width="14.88671875" style="359" customWidth="1"/>
    <col min="11527" max="11527" width="5.44140625" style="359" customWidth="1"/>
    <col min="11528" max="11528" width="7.6640625" style="359" customWidth="1"/>
    <col min="11529" max="11529" width="16.33203125" style="359" customWidth="1"/>
    <col min="11530" max="11776" width="9.109375" style="359"/>
    <col min="11777" max="11777" width="5" style="359" customWidth="1"/>
    <col min="11778" max="11778" width="56.33203125" style="359" customWidth="1"/>
    <col min="11779" max="11779" width="20.6640625" style="359" customWidth="1"/>
    <col min="11780" max="11780" width="19.6640625" style="359" customWidth="1"/>
    <col min="11781" max="11781" width="20.6640625" style="359" customWidth="1"/>
    <col min="11782" max="11782" width="14.88671875" style="359" customWidth="1"/>
    <col min="11783" max="11783" width="5.44140625" style="359" customWidth="1"/>
    <col min="11784" max="11784" width="7.6640625" style="359" customWidth="1"/>
    <col min="11785" max="11785" width="16.33203125" style="359" customWidth="1"/>
    <col min="11786" max="12032" width="9.109375" style="359"/>
    <col min="12033" max="12033" width="5" style="359" customWidth="1"/>
    <col min="12034" max="12034" width="56.33203125" style="359" customWidth="1"/>
    <col min="12035" max="12035" width="20.6640625" style="359" customWidth="1"/>
    <col min="12036" max="12036" width="19.6640625" style="359" customWidth="1"/>
    <col min="12037" max="12037" width="20.6640625" style="359" customWidth="1"/>
    <col min="12038" max="12038" width="14.88671875" style="359" customWidth="1"/>
    <col min="12039" max="12039" width="5.44140625" style="359" customWidth="1"/>
    <col min="12040" max="12040" width="7.6640625" style="359" customWidth="1"/>
    <col min="12041" max="12041" width="16.33203125" style="359" customWidth="1"/>
    <col min="12042" max="12288" width="9.109375" style="359"/>
    <col min="12289" max="12289" width="5" style="359" customWidth="1"/>
    <col min="12290" max="12290" width="56.33203125" style="359" customWidth="1"/>
    <col min="12291" max="12291" width="20.6640625" style="359" customWidth="1"/>
    <col min="12292" max="12292" width="19.6640625" style="359" customWidth="1"/>
    <col min="12293" max="12293" width="20.6640625" style="359" customWidth="1"/>
    <col min="12294" max="12294" width="14.88671875" style="359" customWidth="1"/>
    <col min="12295" max="12295" width="5.44140625" style="359" customWidth="1"/>
    <col min="12296" max="12296" width="7.6640625" style="359" customWidth="1"/>
    <col min="12297" max="12297" width="16.33203125" style="359" customWidth="1"/>
    <col min="12298" max="12544" width="9.109375" style="359"/>
    <col min="12545" max="12545" width="5" style="359" customWidth="1"/>
    <col min="12546" max="12546" width="56.33203125" style="359" customWidth="1"/>
    <col min="12547" max="12547" width="20.6640625" style="359" customWidth="1"/>
    <col min="12548" max="12548" width="19.6640625" style="359" customWidth="1"/>
    <col min="12549" max="12549" width="20.6640625" style="359" customWidth="1"/>
    <col min="12550" max="12550" width="14.88671875" style="359" customWidth="1"/>
    <col min="12551" max="12551" width="5.44140625" style="359" customWidth="1"/>
    <col min="12552" max="12552" width="7.6640625" style="359" customWidth="1"/>
    <col min="12553" max="12553" width="16.33203125" style="359" customWidth="1"/>
    <col min="12554" max="12800" width="9.109375" style="359"/>
    <col min="12801" max="12801" width="5" style="359" customWidth="1"/>
    <col min="12802" max="12802" width="56.33203125" style="359" customWidth="1"/>
    <col min="12803" max="12803" width="20.6640625" style="359" customWidth="1"/>
    <col min="12804" max="12804" width="19.6640625" style="359" customWidth="1"/>
    <col min="12805" max="12805" width="20.6640625" style="359" customWidth="1"/>
    <col min="12806" max="12806" width="14.88671875" style="359" customWidth="1"/>
    <col min="12807" max="12807" width="5.44140625" style="359" customWidth="1"/>
    <col min="12808" max="12808" width="7.6640625" style="359" customWidth="1"/>
    <col min="12809" max="12809" width="16.33203125" style="359" customWidth="1"/>
    <col min="12810" max="13056" width="9.109375" style="359"/>
    <col min="13057" max="13057" width="5" style="359" customWidth="1"/>
    <col min="13058" max="13058" width="56.33203125" style="359" customWidth="1"/>
    <col min="13059" max="13059" width="20.6640625" style="359" customWidth="1"/>
    <col min="13060" max="13060" width="19.6640625" style="359" customWidth="1"/>
    <col min="13061" max="13061" width="20.6640625" style="359" customWidth="1"/>
    <col min="13062" max="13062" width="14.88671875" style="359" customWidth="1"/>
    <col min="13063" max="13063" width="5.44140625" style="359" customWidth="1"/>
    <col min="13064" max="13064" width="7.6640625" style="359" customWidth="1"/>
    <col min="13065" max="13065" width="16.33203125" style="359" customWidth="1"/>
    <col min="13066" max="13312" width="9.109375" style="359"/>
    <col min="13313" max="13313" width="5" style="359" customWidth="1"/>
    <col min="13314" max="13314" width="56.33203125" style="359" customWidth="1"/>
    <col min="13315" max="13315" width="20.6640625" style="359" customWidth="1"/>
    <col min="13316" max="13316" width="19.6640625" style="359" customWidth="1"/>
    <col min="13317" max="13317" width="20.6640625" style="359" customWidth="1"/>
    <col min="13318" max="13318" width="14.88671875" style="359" customWidth="1"/>
    <col min="13319" max="13319" width="5.44140625" style="359" customWidth="1"/>
    <col min="13320" max="13320" width="7.6640625" style="359" customWidth="1"/>
    <col min="13321" max="13321" width="16.33203125" style="359" customWidth="1"/>
    <col min="13322" max="13568" width="9.109375" style="359"/>
    <col min="13569" max="13569" width="5" style="359" customWidth="1"/>
    <col min="13570" max="13570" width="56.33203125" style="359" customWidth="1"/>
    <col min="13571" max="13571" width="20.6640625" style="359" customWidth="1"/>
    <col min="13572" max="13572" width="19.6640625" style="359" customWidth="1"/>
    <col min="13573" max="13573" width="20.6640625" style="359" customWidth="1"/>
    <col min="13574" max="13574" width="14.88671875" style="359" customWidth="1"/>
    <col min="13575" max="13575" width="5.44140625" style="359" customWidth="1"/>
    <col min="13576" max="13576" width="7.6640625" style="359" customWidth="1"/>
    <col min="13577" max="13577" width="16.33203125" style="359" customWidth="1"/>
    <col min="13578" max="13824" width="9.109375" style="359"/>
    <col min="13825" max="13825" width="5" style="359" customWidth="1"/>
    <col min="13826" max="13826" width="56.33203125" style="359" customWidth="1"/>
    <col min="13827" max="13827" width="20.6640625" style="359" customWidth="1"/>
    <col min="13828" max="13828" width="19.6640625" style="359" customWidth="1"/>
    <col min="13829" max="13829" width="20.6640625" style="359" customWidth="1"/>
    <col min="13830" max="13830" width="14.88671875" style="359" customWidth="1"/>
    <col min="13831" max="13831" width="5.44140625" style="359" customWidth="1"/>
    <col min="13832" max="13832" width="7.6640625" style="359" customWidth="1"/>
    <col min="13833" max="13833" width="16.33203125" style="359" customWidth="1"/>
    <col min="13834" max="14080" width="9.109375" style="359"/>
    <col min="14081" max="14081" width="5" style="359" customWidth="1"/>
    <col min="14082" max="14082" width="56.33203125" style="359" customWidth="1"/>
    <col min="14083" max="14083" width="20.6640625" style="359" customWidth="1"/>
    <col min="14084" max="14084" width="19.6640625" style="359" customWidth="1"/>
    <col min="14085" max="14085" width="20.6640625" style="359" customWidth="1"/>
    <col min="14086" max="14086" width="14.88671875" style="359" customWidth="1"/>
    <col min="14087" max="14087" width="5.44140625" style="359" customWidth="1"/>
    <col min="14088" max="14088" width="7.6640625" style="359" customWidth="1"/>
    <col min="14089" max="14089" width="16.33203125" style="359" customWidth="1"/>
    <col min="14090" max="14336" width="9.109375" style="359"/>
    <col min="14337" max="14337" width="5" style="359" customWidth="1"/>
    <col min="14338" max="14338" width="56.33203125" style="359" customWidth="1"/>
    <col min="14339" max="14339" width="20.6640625" style="359" customWidth="1"/>
    <col min="14340" max="14340" width="19.6640625" style="359" customWidth="1"/>
    <col min="14341" max="14341" width="20.6640625" style="359" customWidth="1"/>
    <col min="14342" max="14342" width="14.88671875" style="359" customWidth="1"/>
    <col min="14343" max="14343" width="5.44140625" style="359" customWidth="1"/>
    <col min="14344" max="14344" width="7.6640625" style="359" customWidth="1"/>
    <col min="14345" max="14345" width="16.33203125" style="359" customWidth="1"/>
    <col min="14346" max="14592" width="9.109375" style="359"/>
    <col min="14593" max="14593" width="5" style="359" customWidth="1"/>
    <col min="14594" max="14594" width="56.33203125" style="359" customWidth="1"/>
    <col min="14595" max="14595" width="20.6640625" style="359" customWidth="1"/>
    <col min="14596" max="14596" width="19.6640625" style="359" customWidth="1"/>
    <col min="14597" max="14597" width="20.6640625" style="359" customWidth="1"/>
    <col min="14598" max="14598" width="14.88671875" style="359" customWidth="1"/>
    <col min="14599" max="14599" width="5.44140625" style="359" customWidth="1"/>
    <col min="14600" max="14600" width="7.6640625" style="359" customWidth="1"/>
    <col min="14601" max="14601" width="16.33203125" style="359" customWidth="1"/>
    <col min="14602" max="14848" width="9.109375" style="359"/>
    <col min="14849" max="14849" width="5" style="359" customWidth="1"/>
    <col min="14850" max="14850" width="56.33203125" style="359" customWidth="1"/>
    <col min="14851" max="14851" width="20.6640625" style="359" customWidth="1"/>
    <col min="14852" max="14852" width="19.6640625" style="359" customWidth="1"/>
    <col min="14853" max="14853" width="20.6640625" style="359" customWidth="1"/>
    <col min="14854" max="14854" width="14.88671875" style="359" customWidth="1"/>
    <col min="14855" max="14855" width="5.44140625" style="359" customWidth="1"/>
    <col min="14856" max="14856" width="7.6640625" style="359" customWidth="1"/>
    <col min="14857" max="14857" width="16.33203125" style="359" customWidth="1"/>
    <col min="14858" max="15104" width="9.109375" style="359"/>
    <col min="15105" max="15105" width="5" style="359" customWidth="1"/>
    <col min="15106" max="15106" width="56.33203125" style="359" customWidth="1"/>
    <col min="15107" max="15107" width="20.6640625" style="359" customWidth="1"/>
    <col min="15108" max="15108" width="19.6640625" style="359" customWidth="1"/>
    <col min="15109" max="15109" width="20.6640625" style="359" customWidth="1"/>
    <col min="15110" max="15110" width="14.88671875" style="359" customWidth="1"/>
    <col min="15111" max="15111" width="5.44140625" style="359" customWidth="1"/>
    <col min="15112" max="15112" width="7.6640625" style="359" customWidth="1"/>
    <col min="15113" max="15113" width="16.33203125" style="359" customWidth="1"/>
    <col min="15114" max="15360" width="9.109375" style="359"/>
    <col min="15361" max="15361" width="5" style="359" customWidth="1"/>
    <col min="15362" max="15362" width="56.33203125" style="359" customWidth="1"/>
    <col min="15363" max="15363" width="20.6640625" style="359" customWidth="1"/>
    <col min="15364" max="15364" width="19.6640625" style="359" customWidth="1"/>
    <col min="15365" max="15365" width="20.6640625" style="359" customWidth="1"/>
    <col min="15366" max="15366" width="14.88671875" style="359" customWidth="1"/>
    <col min="15367" max="15367" width="5.44140625" style="359" customWidth="1"/>
    <col min="15368" max="15368" width="7.6640625" style="359" customWidth="1"/>
    <col min="15369" max="15369" width="16.33203125" style="359" customWidth="1"/>
    <col min="15370" max="15616" width="9.109375" style="359"/>
    <col min="15617" max="15617" width="5" style="359" customWidth="1"/>
    <col min="15618" max="15618" width="56.33203125" style="359" customWidth="1"/>
    <col min="15619" max="15619" width="20.6640625" style="359" customWidth="1"/>
    <col min="15620" max="15620" width="19.6640625" style="359" customWidth="1"/>
    <col min="15621" max="15621" width="20.6640625" style="359" customWidth="1"/>
    <col min="15622" max="15622" width="14.88671875" style="359" customWidth="1"/>
    <col min="15623" max="15623" width="5.44140625" style="359" customWidth="1"/>
    <col min="15624" max="15624" width="7.6640625" style="359" customWidth="1"/>
    <col min="15625" max="15625" width="16.33203125" style="359" customWidth="1"/>
    <col min="15626" max="15872" width="9.109375" style="359"/>
    <col min="15873" max="15873" width="5" style="359" customWidth="1"/>
    <col min="15874" max="15874" width="56.33203125" style="359" customWidth="1"/>
    <col min="15875" max="15875" width="20.6640625" style="359" customWidth="1"/>
    <col min="15876" max="15876" width="19.6640625" style="359" customWidth="1"/>
    <col min="15877" max="15877" width="20.6640625" style="359" customWidth="1"/>
    <col min="15878" max="15878" width="14.88671875" style="359" customWidth="1"/>
    <col min="15879" max="15879" width="5.44140625" style="359" customWidth="1"/>
    <col min="15880" max="15880" width="7.6640625" style="359" customWidth="1"/>
    <col min="15881" max="15881" width="16.33203125" style="359" customWidth="1"/>
    <col min="15882" max="16128" width="9.109375" style="359"/>
    <col min="16129" max="16129" width="5" style="359" customWidth="1"/>
    <col min="16130" max="16130" width="56.33203125" style="359" customWidth="1"/>
    <col min="16131" max="16131" width="20.6640625" style="359" customWidth="1"/>
    <col min="16132" max="16132" width="19.6640625" style="359" customWidth="1"/>
    <col min="16133" max="16133" width="20.6640625" style="359" customWidth="1"/>
    <col min="16134" max="16134" width="14.88671875" style="359" customWidth="1"/>
    <col min="16135" max="16135" width="5.44140625" style="359" customWidth="1"/>
    <col min="16136" max="16136" width="7.6640625" style="359" customWidth="1"/>
    <col min="16137" max="16137" width="16.33203125" style="359" customWidth="1"/>
    <col min="16138" max="16384" width="9.109375" style="359"/>
  </cols>
  <sheetData>
    <row r="1" spans="1:9" ht="15.75" customHeight="1">
      <c r="B1" s="360"/>
      <c r="D1" s="360"/>
      <c r="F1" s="1669" t="s">
        <v>887</v>
      </c>
    </row>
    <row r="2" spans="1:9" s="361" customFormat="1" ht="27.75" customHeight="1">
      <c r="B2" s="362" t="s">
        <v>408</v>
      </c>
      <c r="D2" s="363" t="s">
        <v>409</v>
      </c>
      <c r="F2" s="364"/>
    </row>
    <row r="3" spans="1:9" s="365" customFormat="1">
      <c r="C3" s="2460"/>
      <c r="D3" s="2460"/>
      <c r="I3" s="1710"/>
    </row>
    <row r="4" spans="1:9" s="365" customFormat="1"/>
    <row r="5" spans="1:9" s="365" customFormat="1" ht="27" customHeight="1">
      <c r="A5" s="2460" t="s">
        <v>1709</v>
      </c>
      <c r="B5" s="2460"/>
      <c r="C5" s="2460"/>
      <c r="D5" s="2460"/>
      <c r="E5" s="2460"/>
      <c r="F5" s="2460"/>
    </row>
    <row r="6" spans="1:9" ht="15" customHeight="1">
      <c r="B6" s="366" t="s">
        <v>834</v>
      </c>
      <c r="C6" s="367"/>
      <c r="D6" s="368" t="s">
        <v>629</v>
      </c>
      <c r="E6" s="367"/>
    </row>
    <row r="7" spans="1:9" ht="41.25" customHeight="1">
      <c r="F7" s="369"/>
    </row>
    <row r="8" spans="1:9" s="365" customFormat="1" ht="12.75" customHeight="1">
      <c r="A8" s="2461" t="s">
        <v>412</v>
      </c>
      <c r="B8" s="2464" t="s">
        <v>888</v>
      </c>
      <c r="C8" s="370" t="s">
        <v>839</v>
      </c>
      <c r="D8" s="370" t="s">
        <v>889</v>
      </c>
      <c r="E8" s="370" t="s">
        <v>889</v>
      </c>
    </row>
    <row r="9" spans="1:9" s="365" customFormat="1">
      <c r="A9" s="2462"/>
      <c r="B9" s="2465"/>
      <c r="C9" s="371" t="s">
        <v>890</v>
      </c>
      <c r="D9" s="371" t="s">
        <v>891</v>
      </c>
      <c r="E9" s="371" t="s">
        <v>891</v>
      </c>
    </row>
    <row r="10" spans="1:9" s="365" customFormat="1">
      <c r="A10" s="2462"/>
      <c r="B10" s="2465"/>
      <c r="C10" s="371" t="s">
        <v>892</v>
      </c>
      <c r="D10" s="371" t="s">
        <v>893</v>
      </c>
      <c r="E10" s="371" t="s">
        <v>894</v>
      </c>
    </row>
    <row r="11" spans="1:9" s="365" customFormat="1">
      <c r="A11" s="2463"/>
      <c r="B11" s="2466"/>
      <c r="C11" s="372"/>
      <c r="D11" s="372" t="s">
        <v>895</v>
      </c>
      <c r="E11" s="372" t="s">
        <v>895</v>
      </c>
    </row>
    <row r="12" spans="1:9" s="365" customFormat="1" ht="11.1" customHeight="1">
      <c r="A12" s="372">
        <v>1</v>
      </c>
      <c r="B12" s="372">
        <v>2</v>
      </c>
      <c r="C12" s="372" t="s">
        <v>896</v>
      </c>
      <c r="D12" s="373">
        <v>4</v>
      </c>
      <c r="E12" s="374">
        <v>5</v>
      </c>
    </row>
    <row r="13" spans="1:9" s="365" customFormat="1">
      <c r="A13" s="375" t="s">
        <v>9</v>
      </c>
      <c r="B13" s="376" t="s">
        <v>897</v>
      </c>
      <c r="C13" s="377">
        <f>D13+E13</f>
        <v>0</v>
      </c>
      <c r="D13" s="378"/>
      <c r="E13" s="379"/>
    </row>
    <row r="14" spans="1:9" s="365" customFormat="1">
      <c r="A14" s="375" t="s">
        <v>15</v>
      </c>
      <c r="B14" s="376" t="s">
        <v>898</v>
      </c>
      <c r="C14" s="377">
        <f>D14+E14</f>
        <v>0</v>
      </c>
      <c r="D14" s="378"/>
      <c r="E14" s="379"/>
    </row>
    <row r="15" spans="1:9" s="365" customFormat="1">
      <c r="A15" s="380" t="s">
        <v>17</v>
      </c>
      <c r="B15" s="381" t="s">
        <v>899</v>
      </c>
      <c r="C15" s="377">
        <f>C13+C14</f>
        <v>0</v>
      </c>
      <c r="D15" s="382">
        <f>D13+D14</f>
        <v>0</v>
      </c>
      <c r="E15" s="383">
        <f>E13+E14</f>
        <v>0</v>
      </c>
    </row>
    <row r="19" spans="2:8">
      <c r="B19" s="384"/>
      <c r="D19" s="2467"/>
      <c r="E19" s="2467"/>
      <c r="F19" s="2467"/>
    </row>
    <row r="20" spans="2:8">
      <c r="B20" s="368" t="s">
        <v>857</v>
      </c>
      <c r="E20" s="368" t="s">
        <v>858</v>
      </c>
      <c r="F20" s="385"/>
      <c r="H20" s="386"/>
    </row>
    <row r="22" spans="2:8">
      <c r="B22" s="387"/>
      <c r="D22" s="2467"/>
      <c r="E22" s="2467"/>
      <c r="F22" s="2467"/>
    </row>
    <row r="23" spans="2:8">
      <c r="B23" s="388" t="s">
        <v>859</v>
      </c>
      <c r="D23" s="388"/>
      <c r="E23" s="388" t="s">
        <v>860</v>
      </c>
      <c r="F23" s="388"/>
    </row>
  </sheetData>
  <mergeCells count="6">
    <mergeCell ref="C3:D3"/>
    <mergeCell ref="A8:A11"/>
    <mergeCell ref="B8:B11"/>
    <mergeCell ref="D19:F19"/>
    <mergeCell ref="D22:F22"/>
    <mergeCell ref="A5:F5"/>
  </mergeCells>
  <pageMargins left="0.15748031496062992" right="0" top="0.59055118110236227" bottom="0.39370078740157483" header="0.51181102362204722" footer="0.51181102362204722"/>
  <pageSetup paperSize="9" scale="85"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H22"/>
  <sheetViews>
    <sheetView showZeros="0" zoomScale="90" zoomScaleNormal="90" workbookViewId="0">
      <selection activeCell="E6" sqref="E6"/>
    </sheetView>
  </sheetViews>
  <sheetFormatPr defaultRowHeight="13.2"/>
  <cols>
    <col min="1" max="1" width="5" style="308" customWidth="1"/>
    <col min="2" max="2" width="62.33203125" style="308" customWidth="1"/>
    <col min="3" max="3" width="16" style="308" customWidth="1"/>
    <col min="4" max="4" width="14.5546875" style="308" customWidth="1"/>
    <col min="5" max="5" width="16.5546875" style="308" customWidth="1"/>
    <col min="6" max="6" width="15" style="308" customWidth="1"/>
    <col min="7" max="7" width="11.109375" style="308" customWidth="1"/>
    <col min="8" max="8" width="16.33203125" style="308" customWidth="1"/>
    <col min="9" max="256" width="9.109375" style="308"/>
    <col min="257" max="257" width="5" style="308" customWidth="1"/>
    <col min="258" max="258" width="60" style="308" customWidth="1"/>
    <col min="259" max="259" width="16" style="308" customWidth="1"/>
    <col min="260" max="260" width="14.5546875" style="308" customWidth="1"/>
    <col min="261" max="261" width="16.5546875" style="308" customWidth="1"/>
    <col min="262" max="262" width="15" style="308" customWidth="1"/>
    <col min="263" max="263" width="11.109375" style="308" customWidth="1"/>
    <col min="264" max="264" width="16.33203125" style="308" customWidth="1"/>
    <col min="265" max="512" width="9.109375" style="308"/>
    <col min="513" max="513" width="5" style="308" customWidth="1"/>
    <col min="514" max="514" width="60" style="308" customWidth="1"/>
    <col min="515" max="515" width="16" style="308" customWidth="1"/>
    <col min="516" max="516" width="14.5546875" style="308" customWidth="1"/>
    <col min="517" max="517" width="16.5546875" style="308" customWidth="1"/>
    <col min="518" max="518" width="15" style="308" customWidth="1"/>
    <col min="519" max="519" width="11.109375" style="308" customWidth="1"/>
    <col min="520" max="520" width="16.33203125" style="308" customWidth="1"/>
    <col min="521" max="768" width="9.109375" style="308"/>
    <col min="769" max="769" width="5" style="308" customWidth="1"/>
    <col min="770" max="770" width="60" style="308" customWidth="1"/>
    <col min="771" max="771" width="16" style="308" customWidth="1"/>
    <col min="772" max="772" width="14.5546875" style="308" customWidth="1"/>
    <col min="773" max="773" width="16.5546875" style="308" customWidth="1"/>
    <col min="774" max="774" width="15" style="308" customWidth="1"/>
    <col min="775" max="775" width="11.109375" style="308" customWidth="1"/>
    <col min="776" max="776" width="16.33203125" style="308" customWidth="1"/>
    <col min="777" max="1024" width="9.109375" style="308"/>
    <col min="1025" max="1025" width="5" style="308" customWidth="1"/>
    <col min="1026" max="1026" width="60" style="308" customWidth="1"/>
    <col min="1027" max="1027" width="16" style="308" customWidth="1"/>
    <col min="1028" max="1028" width="14.5546875" style="308" customWidth="1"/>
    <col min="1029" max="1029" width="16.5546875" style="308" customWidth="1"/>
    <col min="1030" max="1030" width="15" style="308" customWidth="1"/>
    <col min="1031" max="1031" width="11.109375" style="308" customWidth="1"/>
    <col min="1032" max="1032" width="16.33203125" style="308" customWidth="1"/>
    <col min="1033" max="1280" width="9.109375" style="308"/>
    <col min="1281" max="1281" width="5" style="308" customWidth="1"/>
    <col min="1282" max="1282" width="60" style="308" customWidth="1"/>
    <col min="1283" max="1283" width="16" style="308" customWidth="1"/>
    <col min="1284" max="1284" width="14.5546875" style="308" customWidth="1"/>
    <col min="1285" max="1285" width="16.5546875" style="308" customWidth="1"/>
    <col min="1286" max="1286" width="15" style="308" customWidth="1"/>
    <col min="1287" max="1287" width="11.109375" style="308" customWidth="1"/>
    <col min="1288" max="1288" width="16.33203125" style="308" customWidth="1"/>
    <col min="1289" max="1536" width="9.109375" style="308"/>
    <col min="1537" max="1537" width="5" style="308" customWidth="1"/>
    <col min="1538" max="1538" width="60" style="308" customWidth="1"/>
    <col min="1539" max="1539" width="16" style="308" customWidth="1"/>
    <col min="1540" max="1540" width="14.5546875" style="308" customWidth="1"/>
    <col min="1541" max="1541" width="16.5546875" style="308" customWidth="1"/>
    <col min="1542" max="1542" width="15" style="308" customWidth="1"/>
    <col min="1543" max="1543" width="11.109375" style="308" customWidth="1"/>
    <col min="1544" max="1544" width="16.33203125" style="308" customWidth="1"/>
    <col min="1545" max="1792" width="9.109375" style="308"/>
    <col min="1793" max="1793" width="5" style="308" customWidth="1"/>
    <col min="1794" max="1794" width="60" style="308" customWidth="1"/>
    <col min="1795" max="1795" width="16" style="308" customWidth="1"/>
    <col min="1796" max="1796" width="14.5546875" style="308" customWidth="1"/>
    <col min="1797" max="1797" width="16.5546875" style="308" customWidth="1"/>
    <col min="1798" max="1798" width="15" style="308" customWidth="1"/>
    <col min="1799" max="1799" width="11.109375" style="308" customWidth="1"/>
    <col min="1800" max="1800" width="16.33203125" style="308" customWidth="1"/>
    <col min="1801" max="2048" width="9.109375" style="308"/>
    <col min="2049" max="2049" width="5" style="308" customWidth="1"/>
    <col min="2050" max="2050" width="60" style="308" customWidth="1"/>
    <col min="2051" max="2051" width="16" style="308" customWidth="1"/>
    <col min="2052" max="2052" width="14.5546875" style="308" customWidth="1"/>
    <col min="2053" max="2053" width="16.5546875" style="308" customWidth="1"/>
    <col min="2054" max="2054" width="15" style="308" customWidth="1"/>
    <col min="2055" max="2055" width="11.109375" style="308" customWidth="1"/>
    <col min="2056" max="2056" width="16.33203125" style="308" customWidth="1"/>
    <col min="2057" max="2304" width="9.109375" style="308"/>
    <col min="2305" max="2305" width="5" style="308" customWidth="1"/>
    <col min="2306" max="2306" width="60" style="308" customWidth="1"/>
    <col min="2307" max="2307" width="16" style="308" customWidth="1"/>
    <col min="2308" max="2308" width="14.5546875" style="308" customWidth="1"/>
    <col min="2309" max="2309" width="16.5546875" style="308" customWidth="1"/>
    <col min="2310" max="2310" width="15" style="308" customWidth="1"/>
    <col min="2311" max="2311" width="11.109375" style="308" customWidth="1"/>
    <col min="2312" max="2312" width="16.33203125" style="308" customWidth="1"/>
    <col min="2313" max="2560" width="9.109375" style="308"/>
    <col min="2561" max="2561" width="5" style="308" customWidth="1"/>
    <col min="2562" max="2562" width="60" style="308" customWidth="1"/>
    <col min="2563" max="2563" width="16" style="308" customWidth="1"/>
    <col min="2564" max="2564" width="14.5546875" style="308" customWidth="1"/>
    <col min="2565" max="2565" width="16.5546875" style="308" customWidth="1"/>
    <col min="2566" max="2566" width="15" style="308" customWidth="1"/>
    <col min="2567" max="2567" width="11.109375" style="308" customWidth="1"/>
    <col min="2568" max="2568" width="16.33203125" style="308" customWidth="1"/>
    <col min="2569" max="2816" width="9.109375" style="308"/>
    <col min="2817" max="2817" width="5" style="308" customWidth="1"/>
    <col min="2818" max="2818" width="60" style="308" customWidth="1"/>
    <col min="2819" max="2819" width="16" style="308" customWidth="1"/>
    <col min="2820" max="2820" width="14.5546875" style="308" customWidth="1"/>
    <col min="2821" max="2821" width="16.5546875" style="308" customWidth="1"/>
    <col min="2822" max="2822" width="15" style="308" customWidth="1"/>
    <col min="2823" max="2823" width="11.109375" style="308" customWidth="1"/>
    <col min="2824" max="2824" width="16.33203125" style="308" customWidth="1"/>
    <col min="2825" max="3072" width="9.109375" style="308"/>
    <col min="3073" max="3073" width="5" style="308" customWidth="1"/>
    <col min="3074" max="3074" width="60" style="308" customWidth="1"/>
    <col min="3075" max="3075" width="16" style="308" customWidth="1"/>
    <col min="3076" max="3076" width="14.5546875" style="308" customWidth="1"/>
    <col min="3077" max="3077" width="16.5546875" style="308" customWidth="1"/>
    <col min="3078" max="3078" width="15" style="308" customWidth="1"/>
    <col min="3079" max="3079" width="11.109375" style="308" customWidth="1"/>
    <col min="3080" max="3080" width="16.33203125" style="308" customWidth="1"/>
    <col min="3081" max="3328" width="9.109375" style="308"/>
    <col min="3329" max="3329" width="5" style="308" customWidth="1"/>
    <col min="3330" max="3330" width="60" style="308" customWidth="1"/>
    <col min="3331" max="3331" width="16" style="308" customWidth="1"/>
    <col min="3332" max="3332" width="14.5546875" style="308" customWidth="1"/>
    <col min="3333" max="3333" width="16.5546875" style="308" customWidth="1"/>
    <col min="3334" max="3334" width="15" style="308" customWidth="1"/>
    <col min="3335" max="3335" width="11.109375" style="308" customWidth="1"/>
    <col min="3336" max="3336" width="16.33203125" style="308" customWidth="1"/>
    <col min="3337" max="3584" width="9.109375" style="308"/>
    <col min="3585" max="3585" width="5" style="308" customWidth="1"/>
    <col min="3586" max="3586" width="60" style="308" customWidth="1"/>
    <col min="3587" max="3587" width="16" style="308" customWidth="1"/>
    <col min="3588" max="3588" width="14.5546875" style="308" customWidth="1"/>
    <col min="3589" max="3589" width="16.5546875" style="308" customWidth="1"/>
    <col min="3590" max="3590" width="15" style="308" customWidth="1"/>
    <col min="3591" max="3591" width="11.109375" style="308" customWidth="1"/>
    <col min="3592" max="3592" width="16.33203125" style="308" customWidth="1"/>
    <col min="3593" max="3840" width="9.109375" style="308"/>
    <col min="3841" max="3841" width="5" style="308" customWidth="1"/>
    <col min="3842" max="3842" width="60" style="308" customWidth="1"/>
    <col min="3843" max="3843" width="16" style="308" customWidth="1"/>
    <col min="3844" max="3844" width="14.5546875" style="308" customWidth="1"/>
    <col min="3845" max="3845" width="16.5546875" style="308" customWidth="1"/>
    <col min="3846" max="3846" width="15" style="308" customWidth="1"/>
    <col min="3847" max="3847" width="11.109375" style="308" customWidth="1"/>
    <col min="3848" max="3848" width="16.33203125" style="308" customWidth="1"/>
    <col min="3849" max="4096" width="9.109375" style="308"/>
    <col min="4097" max="4097" width="5" style="308" customWidth="1"/>
    <col min="4098" max="4098" width="60" style="308" customWidth="1"/>
    <col min="4099" max="4099" width="16" style="308" customWidth="1"/>
    <col min="4100" max="4100" width="14.5546875" style="308" customWidth="1"/>
    <col min="4101" max="4101" width="16.5546875" style="308" customWidth="1"/>
    <col min="4102" max="4102" width="15" style="308" customWidth="1"/>
    <col min="4103" max="4103" width="11.109375" style="308" customWidth="1"/>
    <col min="4104" max="4104" width="16.33203125" style="308" customWidth="1"/>
    <col min="4105" max="4352" width="9.109375" style="308"/>
    <col min="4353" max="4353" width="5" style="308" customWidth="1"/>
    <col min="4354" max="4354" width="60" style="308" customWidth="1"/>
    <col min="4355" max="4355" width="16" style="308" customWidth="1"/>
    <col min="4356" max="4356" width="14.5546875" style="308" customWidth="1"/>
    <col min="4357" max="4357" width="16.5546875" style="308" customWidth="1"/>
    <col min="4358" max="4358" width="15" style="308" customWidth="1"/>
    <col min="4359" max="4359" width="11.109375" style="308" customWidth="1"/>
    <col min="4360" max="4360" width="16.33203125" style="308" customWidth="1"/>
    <col min="4361" max="4608" width="9.109375" style="308"/>
    <col min="4609" max="4609" width="5" style="308" customWidth="1"/>
    <col min="4610" max="4610" width="60" style="308" customWidth="1"/>
    <col min="4611" max="4611" width="16" style="308" customWidth="1"/>
    <col min="4612" max="4612" width="14.5546875" style="308" customWidth="1"/>
    <col min="4613" max="4613" width="16.5546875" style="308" customWidth="1"/>
    <col min="4614" max="4614" width="15" style="308" customWidth="1"/>
    <col min="4615" max="4615" width="11.109375" style="308" customWidth="1"/>
    <col min="4616" max="4616" width="16.33203125" style="308" customWidth="1"/>
    <col min="4617" max="4864" width="9.109375" style="308"/>
    <col min="4865" max="4865" width="5" style="308" customWidth="1"/>
    <col min="4866" max="4866" width="60" style="308" customWidth="1"/>
    <col min="4867" max="4867" width="16" style="308" customWidth="1"/>
    <col min="4868" max="4868" width="14.5546875" style="308" customWidth="1"/>
    <col min="4869" max="4869" width="16.5546875" style="308" customWidth="1"/>
    <col min="4870" max="4870" width="15" style="308" customWidth="1"/>
    <col min="4871" max="4871" width="11.109375" style="308" customWidth="1"/>
    <col min="4872" max="4872" width="16.33203125" style="308" customWidth="1"/>
    <col min="4873" max="5120" width="9.109375" style="308"/>
    <col min="5121" max="5121" width="5" style="308" customWidth="1"/>
    <col min="5122" max="5122" width="60" style="308" customWidth="1"/>
    <col min="5123" max="5123" width="16" style="308" customWidth="1"/>
    <col min="5124" max="5124" width="14.5546875" style="308" customWidth="1"/>
    <col min="5125" max="5125" width="16.5546875" style="308" customWidth="1"/>
    <col min="5126" max="5126" width="15" style="308" customWidth="1"/>
    <col min="5127" max="5127" width="11.109375" style="308" customWidth="1"/>
    <col min="5128" max="5128" width="16.33203125" style="308" customWidth="1"/>
    <col min="5129" max="5376" width="9.109375" style="308"/>
    <col min="5377" max="5377" width="5" style="308" customWidth="1"/>
    <col min="5378" max="5378" width="60" style="308" customWidth="1"/>
    <col min="5379" max="5379" width="16" style="308" customWidth="1"/>
    <col min="5380" max="5380" width="14.5546875" style="308" customWidth="1"/>
    <col min="5381" max="5381" width="16.5546875" style="308" customWidth="1"/>
    <col min="5382" max="5382" width="15" style="308" customWidth="1"/>
    <col min="5383" max="5383" width="11.109375" style="308" customWidth="1"/>
    <col min="5384" max="5384" width="16.33203125" style="308" customWidth="1"/>
    <col min="5385" max="5632" width="9.109375" style="308"/>
    <col min="5633" max="5633" width="5" style="308" customWidth="1"/>
    <col min="5634" max="5634" width="60" style="308" customWidth="1"/>
    <col min="5635" max="5635" width="16" style="308" customWidth="1"/>
    <col min="5636" max="5636" width="14.5546875" style="308" customWidth="1"/>
    <col min="5637" max="5637" width="16.5546875" style="308" customWidth="1"/>
    <col min="5638" max="5638" width="15" style="308" customWidth="1"/>
    <col min="5639" max="5639" width="11.109375" style="308" customWidth="1"/>
    <col min="5640" max="5640" width="16.33203125" style="308" customWidth="1"/>
    <col min="5641" max="5888" width="9.109375" style="308"/>
    <col min="5889" max="5889" width="5" style="308" customWidth="1"/>
    <col min="5890" max="5890" width="60" style="308" customWidth="1"/>
    <col min="5891" max="5891" width="16" style="308" customWidth="1"/>
    <col min="5892" max="5892" width="14.5546875" style="308" customWidth="1"/>
    <col min="5893" max="5893" width="16.5546875" style="308" customWidth="1"/>
    <col min="5894" max="5894" width="15" style="308" customWidth="1"/>
    <col min="5895" max="5895" width="11.109375" style="308" customWidth="1"/>
    <col min="5896" max="5896" width="16.33203125" style="308" customWidth="1"/>
    <col min="5897" max="6144" width="9.109375" style="308"/>
    <col min="6145" max="6145" width="5" style="308" customWidth="1"/>
    <col min="6146" max="6146" width="60" style="308" customWidth="1"/>
    <col min="6147" max="6147" width="16" style="308" customWidth="1"/>
    <col min="6148" max="6148" width="14.5546875" style="308" customWidth="1"/>
    <col min="6149" max="6149" width="16.5546875" style="308" customWidth="1"/>
    <col min="6150" max="6150" width="15" style="308" customWidth="1"/>
    <col min="6151" max="6151" width="11.109375" style="308" customWidth="1"/>
    <col min="6152" max="6152" width="16.33203125" style="308" customWidth="1"/>
    <col min="6153" max="6400" width="9.109375" style="308"/>
    <col min="6401" max="6401" width="5" style="308" customWidth="1"/>
    <col min="6402" max="6402" width="60" style="308" customWidth="1"/>
    <col min="6403" max="6403" width="16" style="308" customWidth="1"/>
    <col min="6404" max="6404" width="14.5546875" style="308" customWidth="1"/>
    <col min="6405" max="6405" width="16.5546875" style="308" customWidth="1"/>
    <col min="6406" max="6406" width="15" style="308" customWidth="1"/>
    <col min="6407" max="6407" width="11.109375" style="308" customWidth="1"/>
    <col min="6408" max="6408" width="16.33203125" style="308" customWidth="1"/>
    <col min="6409" max="6656" width="9.109375" style="308"/>
    <col min="6657" max="6657" width="5" style="308" customWidth="1"/>
    <col min="6658" max="6658" width="60" style="308" customWidth="1"/>
    <col min="6659" max="6659" width="16" style="308" customWidth="1"/>
    <col min="6660" max="6660" width="14.5546875" style="308" customWidth="1"/>
    <col min="6661" max="6661" width="16.5546875" style="308" customWidth="1"/>
    <col min="6662" max="6662" width="15" style="308" customWidth="1"/>
    <col min="6663" max="6663" width="11.109375" style="308" customWidth="1"/>
    <col min="6664" max="6664" width="16.33203125" style="308" customWidth="1"/>
    <col min="6665" max="6912" width="9.109375" style="308"/>
    <col min="6913" max="6913" width="5" style="308" customWidth="1"/>
    <col min="6914" max="6914" width="60" style="308" customWidth="1"/>
    <col min="6915" max="6915" width="16" style="308" customWidth="1"/>
    <col min="6916" max="6916" width="14.5546875" style="308" customWidth="1"/>
    <col min="6917" max="6917" width="16.5546875" style="308" customWidth="1"/>
    <col min="6918" max="6918" width="15" style="308" customWidth="1"/>
    <col min="6919" max="6919" width="11.109375" style="308" customWidth="1"/>
    <col min="6920" max="6920" width="16.33203125" style="308" customWidth="1"/>
    <col min="6921" max="7168" width="9.109375" style="308"/>
    <col min="7169" max="7169" width="5" style="308" customWidth="1"/>
    <col min="7170" max="7170" width="60" style="308" customWidth="1"/>
    <col min="7171" max="7171" width="16" style="308" customWidth="1"/>
    <col min="7172" max="7172" width="14.5546875" style="308" customWidth="1"/>
    <col min="7173" max="7173" width="16.5546875" style="308" customWidth="1"/>
    <col min="7174" max="7174" width="15" style="308" customWidth="1"/>
    <col min="7175" max="7175" width="11.109375" style="308" customWidth="1"/>
    <col min="7176" max="7176" width="16.33203125" style="308" customWidth="1"/>
    <col min="7177" max="7424" width="9.109375" style="308"/>
    <col min="7425" max="7425" width="5" style="308" customWidth="1"/>
    <col min="7426" max="7426" width="60" style="308" customWidth="1"/>
    <col min="7427" max="7427" width="16" style="308" customWidth="1"/>
    <col min="7428" max="7428" width="14.5546875" style="308" customWidth="1"/>
    <col min="7429" max="7429" width="16.5546875" style="308" customWidth="1"/>
    <col min="7430" max="7430" width="15" style="308" customWidth="1"/>
    <col min="7431" max="7431" width="11.109375" style="308" customWidth="1"/>
    <col min="7432" max="7432" width="16.33203125" style="308" customWidth="1"/>
    <col min="7433" max="7680" width="9.109375" style="308"/>
    <col min="7681" max="7681" width="5" style="308" customWidth="1"/>
    <col min="7682" max="7682" width="60" style="308" customWidth="1"/>
    <col min="7683" max="7683" width="16" style="308" customWidth="1"/>
    <col min="7684" max="7684" width="14.5546875" style="308" customWidth="1"/>
    <col min="7685" max="7685" width="16.5546875" style="308" customWidth="1"/>
    <col min="7686" max="7686" width="15" style="308" customWidth="1"/>
    <col min="7687" max="7687" width="11.109375" style="308" customWidth="1"/>
    <col min="7688" max="7688" width="16.33203125" style="308" customWidth="1"/>
    <col min="7689" max="7936" width="9.109375" style="308"/>
    <col min="7937" max="7937" width="5" style="308" customWidth="1"/>
    <col min="7938" max="7938" width="60" style="308" customWidth="1"/>
    <col min="7939" max="7939" width="16" style="308" customWidth="1"/>
    <col min="7940" max="7940" width="14.5546875" style="308" customWidth="1"/>
    <col min="7941" max="7941" width="16.5546875" style="308" customWidth="1"/>
    <col min="7942" max="7942" width="15" style="308" customWidth="1"/>
    <col min="7943" max="7943" width="11.109375" style="308" customWidth="1"/>
    <col min="7944" max="7944" width="16.33203125" style="308" customWidth="1"/>
    <col min="7945" max="8192" width="9.109375" style="308"/>
    <col min="8193" max="8193" width="5" style="308" customWidth="1"/>
    <col min="8194" max="8194" width="60" style="308" customWidth="1"/>
    <col min="8195" max="8195" width="16" style="308" customWidth="1"/>
    <col min="8196" max="8196" width="14.5546875" style="308" customWidth="1"/>
    <col min="8197" max="8197" width="16.5546875" style="308" customWidth="1"/>
    <col min="8198" max="8198" width="15" style="308" customWidth="1"/>
    <col min="8199" max="8199" width="11.109375" style="308" customWidth="1"/>
    <col min="8200" max="8200" width="16.33203125" style="308" customWidth="1"/>
    <col min="8201" max="8448" width="9.109375" style="308"/>
    <col min="8449" max="8449" width="5" style="308" customWidth="1"/>
    <col min="8450" max="8450" width="60" style="308" customWidth="1"/>
    <col min="8451" max="8451" width="16" style="308" customWidth="1"/>
    <col min="8452" max="8452" width="14.5546875" style="308" customWidth="1"/>
    <col min="8453" max="8453" width="16.5546875" style="308" customWidth="1"/>
    <col min="8454" max="8454" width="15" style="308" customWidth="1"/>
    <col min="8455" max="8455" width="11.109375" style="308" customWidth="1"/>
    <col min="8456" max="8456" width="16.33203125" style="308" customWidth="1"/>
    <col min="8457" max="8704" width="9.109375" style="308"/>
    <col min="8705" max="8705" width="5" style="308" customWidth="1"/>
    <col min="8706" max="8706" width="60" style="308" customWidth="1"/>
    <col min="8707" max="8707" width="16" style="308" customWidth="1"/>
    <col min="8708" max="8708" width="14.5546875" style="308" customWidth="1"/>
    <col min="8709" max="8709" width="16.5546875" style="308" customWidth="1"/>
    <col min="8710" max="8710" width="15" style="308" customWidth="1"/>
    <col min="8711" max="8711" width="11.109375" style="308" customWidth="1"/>
    <col min="8712" max="8712" width="16.33203125" style="308" customWidth="1"/>
    <col min="8713" max="8960" width="9.109375" style="308"/>
    <col min="8961" max="8961" width="5" style="308" customWidth="1"/>
    <col min="8962" max="8962" width="60" style="308" customWidth="1"/>
    <col min="8963" max="8963" width="16" style="308" customWidth="1"/>
    <col min="8964" max="8964" width="14.5546875" style="308" customWidth="1"/>
    <col min="8965" max="8965" width="16.5546875" style="308" customWidth="1"/>
    <col min="8966" max="8966" width="15" style="308" customWidth="1"/>
    <col min="8967" max="8967" width="11.109375" style="308" customWidth="1"/>
    <col min="8968" max="8968" width="16.33203125" style="308" customWidth="1"/>
    <col min="8969" max="9216" width="9.109375" style="308"/>
    <col min="9217" max="9217" width="5" style="308" customWidth="1"/>
    <col min="9218" max="9218" width="60" style="308" customWidth="1"/>
    <col min="9219" max="9219" width="16" style="308" customWidth="1"/>
    <col min="9220" max="9220" width="14.5546875" style="308" customWidth="1"/>
    <col min="9221" max="9221" width="16.5546875" style="308" customWidth="1"/>
    <col min="9222" max="9222" width="15" style="308" customWidth="1"/>
    <col min="9223" max="9223" width="11.109375" style="308" customWidth="1"/>
    <col min="9224" max="9224" width="16.33203125" style="308" customWidth="1"/>
    <col min="9225" max="9472" width="9.109375" style="308"/>
    <col min="9473" max="9473" width="5" style="308" customWidth="1"/>
    <col min="9474" max="9474" width="60" style="308" customWidth="1"/>
    <col min="9475" max="9475" width="16" style="308" customWidth="1"/>
    <col min="9476" max="9476" width="14.5546875" style="308" customWidth="1"/>
    <col min="9477" max="9477" width="16.5546875" style="308" customWidth="1"/>
    <col min="9478" max="9478" width="15" style="308" customWidth="1"/>
    <col min="9479" max="9479" width="11.109375" style="308" customWidth="1"/>
    <col min="9480" max="9480" width="16.33203125" style="308" customWidth="1"/>
    <col min="9481" max="9728" width="9.109375" style="308"/>
    <col min="9729" max="9729" width="5" style="308" customWidth="1"/>
    <col min="9730" max="9730" width="60" style="308" customWidth="1"/>
    <col min="9731" max="9731" width="16" style="308" customWidth="1"/>
    <col min="9732" max="9732" width="14.5546875" style="308" customWidth="1"/>
    <col min="9733" max="9733" width="16.5546875" style="308" customWidth="1"/>
    <col min="9734" max="9734" width="15" style="308" customWidth="1"/>
    <col min="9735" max="9735" width="11.109375" style="308" customWidth="1"/>
    <col min="9736" max="9736" width="16.33203125" style="308" customWidth="1"/>
    <col min="9737" max="9984" width="9.109375" style="308"/>
    <col min="9985" max="9985" width="5" style="308" customWidth="1"/>
    <col min="9986" max="9986" width="60" style="308" customWidth="1"/>
    <col min="9987" max="9987" width="16" style="308" customWidth="1"/>
    <col min="9988" max="9988" width="14.5546875" style="308" customWidth="1"/>
    <col min="9989" max="9989" width="16.5546875" style="308" customWidth="1"/>
    <col min="9990" max="9990" width="15" style="308" customWidth="1"/>
    <col min="9991" max="9991" width="11.109375" style="308" customWidth="1"/>
    <col min="9992" max="9992" width="16.33203125" style="308" customWidth="1"/>
    <col min="9993" max="10240" width="9.109375" style="308"/>
    <col min="10241" max="10241" width="5" style="308" customWidth="1"/>
    <col min="10242" max="10242" width="60" style="308" customWidth="1"/>
    <col min="10243" max="10243" width="16" style="308" customWidth="1"/>
    <col min="10244" max="10244" width="14.5546875" style="308" customWidth="1"/>
    <col min="10245" max="10245" width="16.5546875" style="308" customWidth="1"/>
    <col min="10246" max="10246" width="15" style="308" customWidth="1"/>
    <col min="10247" max="10247" width="11.109375" style="308" customWidth="1"/>
    <col min="10248" max="10248" width="16.33203125" style="308" customWidth="1"/>
    <col min="10249" max="10496" width="9.109375" style="308"/>
    <col min="10497" max="10497" width="5" style="308" customWidth="1"/>
    <col min="10498" max="10498" width="60" style="308" customWidth="1"/>
    <col min="10499" max="10499" width="16" style="308" customWidth="1"/>
    <col min="10500" max="10500" width="14.5546875" style="308" customWidth="1"/>
    <col min="10501" max="10501" width="16.5546875" style="308" customWidth="1"/>
    <col min="10502" max="10502" width="15" style="308" customWidth="1"/>
    <col min="10503" max="10503" width="11.109375" style="308" customWidth="1"/>
    <col min="10504" max="10504" width="16.33203125" style="308" customWidth="1"/>
    <col min="10505" max="10752" width="9.109375" style="308"/>
    <col min="10753" max="10753" width="5" style="308" customWidth="1"/>
    <col min="10754" max="10754" width="60" style="308" customWidth="1"/>
    <col min="10755" max="10755" width="16" style="308" customWidth="1"/>
    <col min="10756" max="10756" width="14.5546875" style="308" customWidth="1"/>
    <col min="10757" max="10757" width="16.5546875" style="308" customWidth="1"/>
    <col min="10758" max="10758" width="15" style="308" customWidth="1"/>
    <col min="10759" max="10759" width="11.109375" style="308" customWidth="1"/>
    <col min="10760" max="10760" width="16.33203125" style="308" customWidth="1"/>
    <col min="10761" max="11008" width="9.109375" style="308"/>
    <col min="11009" max="11009" width="5" style="308" customWidth="1"/>
    <col min="11010" max="11010" width="60" style="308" customWidth="1"/>
    <col min="11011" max="11011" width="16" style="308" customWidth="1"/>
    <col min="11012" max="11012" width="14.5546875" style="308" customWidth="1"/>
    <col min="11013" max="11013" width="16.5546875" style="308" customWidth="1"/>
    <col min="11014" max="11014" width="15" style="308" customWidth="1"/>
    <col min="11015" max="11015" width="11.109375" style="308" customWidth="1"/>
    <col min="11016" max="11016" width="16.33203125" style="308" customWidth="1"/>
    <col min="11017" max="11264" width="9.109375" style="308"/>
    <col min="11265" max="11265" width="5" style="308" customWidth="1"/>
    <col min="11266" max="11266" width="60" style="308" customWidth="1"/>
    <col min="11267" max="11267" width="16" style="308" customWidth="1"/>
    <col min="11268" max="11268" width="14.5546875" style="308" customWidth="1"/>
    <col min="11269" max="11269" width="16.5546875" style="308" customWidth="1"/>
    <col min="11270" max="11270" width="15" style="308" customWidth="1"/>
    <col min="11271" max="11271" width="11.109375" style="308" customWidth="1"/>
    <col min="11272" max="11272" width="16.33203125" style="308" customWidth="1"/>
    <col min="11273" max="11520" width="9.109375" style="308"/>
    <col min="11521" max="11521" width="5" style="308" customWidth="1"/>
    <col min="11522" max="11522" width="60" style="308" customWidth="1"/>
    <col min="11523" max="11523" width="16" style="308" customWidth="1"/>
    <col min="11524" max="11524" width="14.5546875" style="308" customWidth="1"/>
    <col min="11525" max="11525" width="16.5546875" style="308" customWidth="1"/>
    <col min="11526" max="11526" width="15" style="308" customWidth="1"/>
    <col min="11527" max="11527" width="11.109375" style="308" customWidth="1"/>
    <col min="11528" max="11528" width="16.33203125" style="308" customWidth="1"/>
    <col min="11529" max="11776" width="9.109375" style="308"/>
    <col min="11777" max="11777" width="5" style="308" customWidth="1"/>
    <col min="11778" max="11778" width="60" style="308" customWidth="1"/>
    <col min="11779" max="11779" width="16" style="308" customWidth="1"/>
    <col min="11780" max="11780" width="14.5546875" style="308" customWidth="1"/>
    <col min="11781" max="11781" width="16.5546875" style="308" customWidth="1"/>
    <col min="11782" max="11782" width="15" style="308" customWidth="1"/>
    <col min="11783" max="11783" width="11.109375" style="308" customWidth="1"/>
    <col min="11784" max="11784" width="16.33203125" style="308" customWidth="1"/>
    <col min="11785" max="12032" width="9.109375" style="308"/>
    <col min="12033" max="12033" width="5" style="308" customWidth="1"/>
    <col min="12034" max="12034" width="60" style="308" customWidth="1"/>
    <col min="12035" max="12035" width="16" style="308" customWidth="1"/>
    <col min="12036" max="12036" width="14.5546875" style="308" customWidth="1"/>
    <col min="12037" max="12037" width="16.5546875" style="308" customWidth="1"/>
    <col min="12038" max="12038" width="15" style="308" customWidth="1"/>
    <col min="12039" max="12039" width="11.109375" style="308" customWidth="1"/>
    <col min="12040" max="12040" width="16.33203125" style="308" customWidth="1"/>
    <col min="12041" max="12288" width="9.109375" style="308"/>
    <col min="12289" max="12289" width="5" style="308" customWidth="1"/>
    <col min="12290" max="12290" width="60" style="308" customWidth="1"/>
    <col min="12291" max="12291" width="16" style="308" customWidth="1"/>
    <col min="12292" max="12292" width="14.5546875" style="308" customWidth="1"/>
    <col min="12293" max="12293" width="16.5546875" style="308" customWidth="1"/>
    <col min="12294" max="12294" width="15" style="308" customWidth="1"/>
    <col min="12295" max="12295" width="11.109375" style="308" customWidth="1"/>
    <col min="12296" max="12296" width="16.33203125" style="308" customWidth="1"/>
    <col min="12297" max="12544" width="9.109375" style="308"/>
    <col min="12545" max="12545" width="5" style="308" customWidth="1"/>
    <col min="12546" max="12546" width="60" style="308" customWidth="1"/>
    <col min="12547" max="12547" width="16" style="308" customWidth="1"/>
    <col min="12548" max="12548" width="14.5546875" style="308" customWidth="1"/>
    <col min="12549" max="12549" width="16.5546875" style="308" customWidth="1"/>
    <col min="12550" max="12550" width="15" style="308" customWidth="1"/>
    <col min="12551" max="12551" width="11.109375" style="308" customWidth="1"/>
    <col min="12552" max="12552" width="16.33203125" style="308" customWidth="1"/>
    <col min="12553" max="12800" width="9.109375" style="308"/>
    <col min="12801" max="12801" width="5" style="308" customWidth="1"/>
    <col min="12802" max="12802" width="60" style="308" customWidth="1"/>
    <col min="12803" max="12803" width="16" style="308" customWidth="1"/>
    <col min="12804" max="12804" width="14.5546875" style="308" customWidth="1"/>
    <col min="12805" max="12805" width="16.5546875" style="308" customWidth="1"/>
    <col min="12806" max="12806" width="15" style="308" customWidth="1"/>
    <col min="12807" max="12807" width="11.109375" style="308" customWidth="1"/>
    <col min="12808" max="12808" width="16.33203125" style="308" customWidth="1"/>
    <col min="12809" max="13056" width="9.109375" style="308"/>
    <col min="13057" max="13057" width="5" style="308" customWidth="1"/>
    <col min="13058" max="13058" width="60" style="308" customWidth="1"/>
    <col min="13059" max="13059" width="16" style="308" customWidth="1"/>
    <col min="13060" max="13060" width="14.5546875" style="308" customWidth="1"/>
    <col min="13061" max="13061" width="16.5546875" style="308" customWidth="1"/>
    <col min="13062" max="13062" width="15" style="308" customWidth="1"/>
    <col min="13063" max="13063" width="11.109375" style="308" customWidth="1"/>
    <col min="13064" max="13064" width="16.33203125" style="308" customWidth="1"/>
    <col min="13065" max="13312" width="9.109375" style="308"/>
    <col min="13313" max="13313" width="5" style="308" customWidth="1"/>
    <col min="13314" max="13314" width="60" style="308" customWidth="1"/>
    <col min="13315" max="13315" width="16" style="308" customWidth="1"/>
    <col min="13316" max="13316" width="14.5546875" style="308" customWidth="1"/>
    <col min="13317" max="13317" width="16.5546875" style="308" customWidth="1"/>
    <col min="13318" max="13318" width="15" style="308" customWidth="1"/>
    <col min="13319" max="13319" width="11.109375" style="308" customWidth="1"/>
    <col min="13320" max="13320" width="16.33203125" style="308" customWidth="1"/>
    <col min="13321" max="13568" width="9.109375" style="308"/>
    <col min="13569" max="13569" width="5" style="308" customWidth="1"/>
    <col min="13570" max="13570" width="60" style="308" customWidth="1"/>
    <col min="13571" max="13571" width="16" style="308" customWidth="1"/>
    <col min="13572" max="13572" width="14.5546875" style="308" customWidth="1"/>
    <col min="13573" max="13573" width="16.5546875" style="308" customWidth="1"/>
    <col min="13574" max="13574" width="15" style="308" customWidth="1"/>
    <col min="13575" max="13575" width="11.109375" style="308" customWidth="1"/>
    <col min="13576" max="13576" width="16.33203125" style="308" customWidth="1"/>
    <col min="13577" max="13824" width="9.109375" style="308"/>
    <col min="13825" max="13825" width="5" style="308" customWidth="1"/>
    <col min="13826" max="13826" width="60" style="308" customWidth="1"/>
    <col min="13827" max="13827" width="16" style="308" customWidth="1"/>
    <col min="13828" max="13828" width="14.5546875" style="308" customWidth="1"/>
    <col min="13829" max="13829" width="16.5546875" style="308" customWidth="1"/>
    <col min="13830" max="13830" width="15" style="308" customWidth="1"/>
    <col min="13831" max="13831" width="11.109375" style="308" customWidth="1"/>
    <col min="13832" max="13832" width="16.33203125" style="308" customWidth="1"/>
    <col min="13833" max="14080" width="9.109375" style="308"/>
    <col min="14081" max="14081" width="5" style="308" customWidth="1"/>
    <col min="14082" max="14082" width="60" style="308" customWidth="1"/>
    <col min="14083" max="14083" width="16" style="308" customWidth="1"/>
    <col min="14084" max="14084" width="14.5546875" style="308" customWidth="1"/>
    <col min="14085" max="14085" width="16.5546875" style="308" customWidth="1"/>
    <col min="14086" max="14086" width="15" style="308" customWidth="1"/>
    <col min="14087" max="14087" width="11.109375" style="308" customWidth="1"/>
    <col min="14088" max="14088" width="16.33203125" style="308" customWidth="1"/>
    <col min="14089" max="14336" width="9.109375" style="308"/>
    <col min="14337" max="14337" width="5" style="308" customWidth="1"/>
    <col min="14338" max="14338" width="60" style="308" customWidth="1"/>
    <col min="14339" max="14339" width="16" style="308" customWidth="1"/>
    <col min="14340" max="14340" width="14.5546875" style="308" customWidth="1"/>
    <col min="14341" max="14341" width="16.5546875" style="308" customWidth="1"/>
    <col min="14342" max="14342" width="15" style="308" customWidth="1"/>
    <col min="14343" max="14343" width="11.109375" style="308" customWidth="1"/>
    <col min="14344" max="14344" width="16.33203125" style="308" customWidth="1"/>
    <col min="14345" max="14592" width="9.109375" style="308"/>
    <col min="14593" max="14593" width="5" style="308" customWidth="1"/>
    <col min="14594" max="14594" width="60" style="308" customWidth="1"/>
    <col min="14595" max="14595" width="16" style="308" customWidth="1"/>
    <col min="14596" max="14596" width="14.5546875" style="308" customWidth="1"/>
    <col min="14597" max="14597" width="16.5546875" style="308" customWidth="1"/>
    <col min="14598" max="14598" width="15" style="308" customWidth="1"/>
    <col min="14599" max="14599" width="11.109375" style="308" customWidth="1"/>
    <col min="14600" max="14600" width="16.33203125" style="308" customWidth="1"/>
    <col min="14601" max="14848" width="9.109375" style="308"/>
    <col min="14849" max="14849" width="5" style="308" customWidth="1"/>
    <col min="14850" max="14850" width="60" style="308" customWidth="1"/>
    <col min="14851" max="14851" width="16" style="308" customWidth="1"/>
    <col min="14852" max="14852" width="14.5546875" style="308" customWidth="1"/>
    <col min="14853" max="14853" width="16.5546875" style="308" customWidth="1"/>
    <col min="14854" max="14854" width="15" style="308" customWidth="1"/>
    <col min="14855" max="14855" width="11.109375" style="308" customWidth="1"/>
    <col min="14856" max="14856" width="16.33203125" style="308" customWidth="1"/>
    <col min="14857" max="15104" width="9.109375" style="308"/>
    <col min="15105" max="15105" width="5" style="308" customWidth="1"/>
    <col min="15106" max="15106" width="60" style="308" customWidth="1"/>
    <col min="15107" max="15107" width="16" style="308" customWidth="1"/>
    <col min="15108" max="15108" width="14.5546875" style="308" customWidth="1"/>
    <col min="15109" max="15109" width="16.5546875" style="308" customWidth="1"/>
    <col min="15110" max="15110" width="15" style="308" customWidth="1"/>
    <col min="15111" max="15111" width="11.109375" style="308" customWidth="1"/>
    <col min="15112" max="15112" width="16.33203125" style="308" customWidth="1"/>
    <col min="15113" max="15360" width="9.109375" style="308"/>
    <col min="15361" max="15361" width="5" style="308" customWidth="1"/>
    <col min="15362" max="15362" width="60" style="308" customWidth="1"/>
    <col min="15363" max="15363" width="16" style="308" customWidth="1"/>
    <col min="15364" max="15364" width="14.5546875" style="308" customWidth="1"/>
    <col min="15365" max="15365" width="16.5546875" style="308" customWidth="1"/>
    <col min="15366" max="15366" width="15" style="308" customWidth="1"/>
    <col min="15367" max="15367" width="11.109375" style="308" customWidth="1"/>
    <col min="15368" max="15368" width="16.33203125" style="308" customWidth="1"/>
    <col min="15369" max="15616" width="9.109375" style="308"/>
    <col min="15617" max="15617" width="5" style="308" customWidth="1"/>
    <col min="15618" max="15618" width="60" style="308" customWidth="1"/>
    <col min="15619" max="15619" width="16" style="308" customWidth="1"/>
    <col min="15620" max="15620" width="14.5546875" style="308" customWidth="1"/>
    <col min="15621" max="15621" width="16.5546875" style="308" customWidth="1"/>
    <col min="15622" max="15622" width="15" style="308" customWidth="1"/>
    <col min="15623" max="15623" width="11.109375" style="308" customWidth="1"/>
    <col min="15624" max="15624" width="16.33203125" style="308" customWidth="1"/>
    <col min="15625" max="15872" width="9.109375" style="308"/>
    <col min="15873" max="15873" width="5" style="308" customWidth="1"/>
    <col min="15874" max="15874" width="60" style="308" customWidth="1"/>
    <col min="15875" max="15875" width="16" style="308" customWidth="1"/>
    <col min="15876" max="15876" width="14.5546875" style="308" customWidth="1"/>
    <col min="15877" max="15877" width="16.5546875" style="308" customWidth="1"/>
    <col min="15878" max="15878" width="15" style="308" customWidth="1"/>
    <col min="15879" max="15879" width="11.109375" style="308" customWidth="1"/>
    <col min="15880" max="15880" width="16.33203125" style="308" customWidth="1"/>
    <col min="15881" max="16128" width="9.109375" style="308"/>
    <col min="16129" max="16129" width="5" style="308" customWidth="1"/>
    <col min="16130" max="16130" width="60" style="308" customWidth="1"/>
    <col min="16131" max="16131" width="16" style="308" customWidth="1"/>
    <col min="16132" max="16132" width="14.5546875" style="308" customWidth="1"/>
    <col min="16133" max="16133" width="16.5546875" style="308" customWidth="1"/>
    <col min="16134" max="16134" width="15" style="308" customWidth="1"/>
    <col min="16135" max="16135" width="11.109375" style="308" customWidth="1"/>
    <col min="16136" max="16136" width="16.33203125" style="308" customWidth="1"/>
    <col min="16137" max="16384" width="9.109375" style="308"/>
  </cols>
  <sheetData>
    <row r="1" spans="1:8" ht="15.75" customHeight="1">
      <c r="B1" s="339"/>
      <c r="D1" s="309"/>
      <c r="F1" s="1669" t="s">
        <v>900</v>
      </c>
    </row>
    <row r="2" spans="1:8" s="310" customFormat="1" ht="27.75" customHeight="1">
      <c r="B2" s="362" t="s">
        <v>408</v>
      </c>
      <c r="D2" s="311" t="s">
        <v>409</v>
      </c>
      <c r="F2" s="361"/>
    </row>
    <row r="3" spans="1:8" s="313" customFormat="1">
      <c r="C3" s="341"/>
      <c r="H3" s="1710"/>
    </row>
    <row r="4" spans="1:8" s="313" customFormat="1"/>
    <row r="5" spans="1:8" s="313" customFormat="1" ht="21" customHeight="1">
      <c r="A5" s="2459" t="s">
        <v>1710</v>
      </c>
      <c r="B5" s="2459"/>
      <c r="C5" s="2459"/>
      <c r="D5" s="2459"/>
      <c r="E5" s="2459"/>
      <c r="F5" s="2459"/>
    </row>
    <row r="6" spans="1:8" s="313" customFormat="1" ht="15" customHeight="1">
      <c r="B6" s="315" t="s">
        <v>834</v>
      </c>
      <c r="C6" s="316"/>
      <c r="D6" s="317" t="s">
        <v>629</v>
      </c>
      <c r="E6" s="316"/>
    </row>
    <row r="7" spans="1:8" ht="36.75" customHeight="1">
      <c r="D7" s="191" t="s">
        <v>835</v>
      </c>
      <c r="F7" s="191"/>
    </row>
    <row r="8" spans="1:8" s="313" customFormat="1">
      <c r="A8" s="2468" t="s">
        <v>412</v>
      </c>
      <c r="B8" s="2471" t="s">
        <v>901</v>
      </c>
      <c r="C8" s="319" t="s">
        <v>902</v>
      </c>
      <c r="D8" s="318" t="s">
        <v>903</v>
      </c>
    </row>
    <row r="9" spans="1:8" s="313" customFormat="1">
      <c r="A9" s="2469"/>
      <c r="B9" s="2472"/>
      <c r="C9" s="321" t="s">
        <v>892</v>
      </c>
      <c r="D9" s="320" t="s">
        <v>904</v>
      </c>
    </row>
    <row r="10" spans="1:8" s="313" customFormat="1">
      <c r="A10" s="2470"/>
      <c r="B10" s="2473"/>
      <c r="C10" s="389"/>
      <c r="D10" s="390"/>
    </row>
    <row r="11" spans="1:8" s="313" customFormat="1" ht="11.1" customHeight="1">
      <c r="A11" s="322">
        <v>1</v>
      </c>
      <c r="B11" s="322">
        <v>2</v>
      </c>
      <c r="C11" s="391">
        <v>3</v>
      </c>
      <c r="D11" s="392">
        <v>4</v>
      </c>
      <c r="F11" s="314"/>
    </row>
    <row r="12" spans="1:8" s="313" customFormat="1">
      <c r="A12" s="324" t="s">
        <v>9</v>
      </c>
      <c r="B12" s="393" t="s">
        <v>905</v>
      </c>
      <c r="C12" s="394"/>
      <c r="D12" s="395"/>
    </row>
    <row r="13" spans="1:8" s="313" customFormat="1">
      <c r="A13" s="324" t="s">
        <v>15</v>
      </c>
      <c r="B13" s="393" t="s">
        <v>906</v>
      </c>
      <c r="C13" s="394"/>
      <c r="D13" s="395"/>
    </row>
    <row r="14" spans="1:8" s="313" customFormat="1">
      <c r="A14" s="333" t="s">
        <v>17</v>
      </c>
      <c r="B14" s="330" t="s">
        <v>899</v>
      </c>
      <c r="C14" s="396">
        <f>C12+C13</f>
        <v>0</v>
      </c>
      <c r="D14" s="397">
        <f>D12+D13</f>
        <v>0</v>
      </c>
    </row>
    <row r="18" spans="2:6">
      <c r="B18" s="339"/>
      <c r="D18" s="339"/>
      <c r="E18" s="339"/>
      <c r="F18" s="339"/>
    </row>
    <row r="19" spans="2:6">
      <c r="B19" s="334" t="s">
        <v>857</v>
      </c>
      <c r="E19" s="189" t="s">
        <v>858</v>
      </c>
      <c r="F19" s="336"/>
    </row>
    <row r="21" spans="2:6">
      <c r="B21" s="337"/>
      <c r="D21" s="339"/>
      <c r="E21" s="339"/>
      <c r="F21" s="339"/>
    </row>
    <row r="22" spans="2:6">
      <c r="B22" s="334" t="s">
        <v>859</v>
      </c>
      <c r="E22" s="338" t="s">
        <v>860</v>
      </c>
    </row>
  </sheetData>
  <mergeCells count="3">
    <mergeCell ref="A8:A10"/>
    <mergeCell ref="B8:B10"/>
    <mergeCell ref="A5:F5"/>
  </mergeCells>
  <pageMargins left="0.15748031496062992" right="0" top="0.59055118110236227" bottom="0.39370078740157483" header="0.51181102362204722" footer="0.51181102362204722"/>
  <pageSetup paperSize="9" scale="83"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FBCAB-0E50-4530-B97F-BDD57CE3355C}">
  <sheetPr>
    <tabColor rgb="FFFF0000"/>
  </sheetPr>
  <dimension ref="A1:R5567"/>
  <sheetViews>
    <sheetView zoomScaleNormal="100" zoomScaleSheetLayoutView="90" workbookViewId="0">
      <selection activeCell="F5" sqref="F5"/>
    </sheetView>
  </sheetViews>
  <sheetFormatPr defaultColWidth="9.109375" defaultRowHeight="13.8"/>
  <cols>
    <col min="1" max="1" width="6.109375" style="1686" customWidth="1"/>
    <col min="2" max="4" width="9.109375" style="1686"/>
    <col min="5" max="5" width="7.5546875" style="1686" customWidth="1"/>
    <col min="6" max="6" width="13.44140625" style="1686" bestFit="1" customWidth="1"/>
    <col min="7" max="7" width="5.5546875" style="1686" customWidth="1"/>
    <col min="8" max="8" width="7.33203125" style="1686" customWidth="1"/>
    <col min="9" max="9" width="18.33203125" style="1700" customWidth="1"/>
    <col min="10" max="10" width="6.109375" style="1686" customWidth="1"/>
    <col min="11" max="16384" width="9.109375" style="1686"/>
  </cols>
  <sheetData>
    <row r="1" spans="1:18" ht="16.5" customHeight="1">
      <c r="A1" s="2490"/>
      <c r="B1" s="2490"/>
      <c r="C1" s="2490"/>
      <c r="D1" s="2490"/>
      <c r="F1" s="1736"/>
      <c r="I1" s="1667" t="s">
        <v>1989</v>
      </c>
    </row>
    <row r="2" spans="1:18">
      <c r="A2" s="2219" t="s">
        <v>408</v>
      </c>
      <c r="B2" s="2219"/>
      <c r="C2" s="2219"/>
      <c r="D2" s="2219"/>
      <c r="F2" s="1567" t="s">
        <v>409</v>
      </c>
      <c r="I2" s="1605"/>
      <c r="K2" s="1710"/>
    </row>
    <row r="3" spans="1:18">
      <c r="I3" s="1686"/>
    </row>
    <row r="4" spans="1:18">
      <c r="A4" s="2493" t="s">
        <v>1990</v>
      </c>
      <c r="B4" s="2493"/>
      <c r="C4" s="2493"/>
      <c r="D4" s="2493"/>
      <c r="E4" s="2493"/>
      <c r="F4" s="2493"/>
      <c r="G4" s="2493"/>
      <c r="H4" s="2493"/>
      <c r="I4" s="2493"/>
    </row>
    <row r="5" spans="1:18">
      <c r="E5" s="1689" t="s">
        <v>239</v>
      </c>
      <c r="F5" s="1690"/>
      <c r="G5" s="1691" t="s">
        <v>4</v>
      </c>
      <c r="I5" s="1686"/>
    </row>
    <row r="6" spans="1:18">
      <c r="I6" s="1686"/>
    </row>
    <row r="7" spans="1:18" ht="15.9" customHeight="1">
      <c r="I7" s="1692" t="s">
        <v>835</v>
      </c>
    </row>
    <row r="8" spans="1:18" ht="31.5" customHeight="1">
      <c r="A8" s="277" t="s">
        <v>1010</v>
      </c>
      <c r="B8" s="2494" t="s">
        <v>1991</v>
      </c>
      <c r="C8" s="2495"/>
      <c r="D8" s="2495"/>
      <c r="E8" s="2495"/>
      <c r="F8" s="2495"/>
      <c r="G8" s="2495"/>
      <c r="H8" s="2496"/>
      <c r="I8" s="277" t="s">
        <v>1992</v>
      </c>
    </row>
    <row r="9" spans="1:18">
      <c r="A9" s="1693" t="s">
        <v>9</v>
      </c>
      <c r="B9" s="2484" t="s">
        <v>1993</v>
      </c>
      <c r="C9" s="2479"/>
      <c r="D9" s="2479"/>
      <c r="E9" s="2479"/>
      <c r="F9" s="2479"/>
      <c r="G9" s="2479"/>
      <c r="H9" s="2480"/>
      <c r="I9" s="1818"/>
    </row>
    <row r="10" spans="1:18">
      <c r="A10" s="1694" t="s">
        <v>330</v>
      </c>
      <c r="B10" s="2478" t="s">
        <v>1994</v>
      </c>
      <c r="C10" s="2479"/>
      <c r="D10" s="2479"/>
      <c r="E10" s="2479"/>
      <c r="F10" s="2479"/>
      <c r="G10" s="2479"/>
      <c r="H10" s="2480"/>
      <c r="I10" s="1819"/>
    </row>
    <row r="11" spans="1:18">
      <c r="A11" s="1694" t="s">
        <v>333</v>
      </c>
      <c r="B11" s="2478" t="s">
        <v>1995</v>
      </c>
      <c r="C11" s="2479"/>
      <c r="D11" s="2479"/>
      <c r="E11" s="2479"/>
      <c r="F11" s="2479"/>
      <c r="G11" s="2479"/>
      <c r="H11" s="2480"/>
      <c r="I11" s="1819"/>
    </row>
    <row r="12" spans="1:18">
      <c r="A12" s="1694" t="s">
        <v>336</v>
      </c>
      <c r="B12" s="2476" t="s">
        <v>1996</v>
      </c>
      <c r="C12" s="2476"/>
      <c r="D12" s="2476"/>
      <c r="E12" s="2476"/>
      <c r="F12" s="2476"/>
      <c r="G12" s="2476"/>
      <c r="H12" s="2476"/>
      <c r="I12" s="1819"/>
    </row>
    <row r="13" spans="1:18" ht="12.75" customHeight="1">
      <c r="A13" s="1695" t="s">
        <v>338</v>
      </c>
      <c r="B13" s="2491" t="s">
        <v>1997</v>
      </c>
      <c r="C13" s="2491"/>
      <c r="D13" s="2491"/>
      <c r="E13" s="2491"/>
      <c r="F13" s="2491"/>
      <c r="G13" s="2491"/>
      <c r="H13" s="2491"/>
      <c r="I13" s="1819"/>
    </row>
    <row r="14" spans="1:18" ht="12.75" customHeight="1">
      <c r="A14" s="1693" t="s">
        <v>1998</v>
      </c>
      <c r="B14" s="2150" t="s">
        <v>1999</v>
      </c>
      <c r="C14" s="2492"/>
      <c r="D14" s="2492"/>
      <c r="E14" s="2492"/>
      <c r="F14" s="2492"/>
      <c r="G14" s="2492"/>
      <c r="H14" s="2151"/>
      <c r="I14" s="1820"/>
      <c r="P14" s="1689"/>
      <c r="R14" s="1691"/>
    </row>
    <row r="15" spans="1:18">
      <c r="A15" s="1696" t="s">
        <v>358</v>
      </c>
      <c r="B15" s="2476" t="s">
        <v>2000</v>
      </c>
      <c r="C15" s="2477"/>
      <c r="D15" s="2477"/>
      <c r="E15" s="2477"/>
      <c r="F15" s="2477"/>
      <c r="G15" s="2477"/>
      <c r="H15" s="2477"/>
      <c r="I15" s="1821"/>
    </row>
    <row r="16" spans="1:18">
      <c r="A16" s="1694" t="s">
        <v>360</v>
      </c>
      <c r="B16" s="2476" t="s">
        <v>2001</v>
      </c>
      <c r="C16" s="2476"/>
      <c r="D16" s="2476"/>
      <c r="E16" s="2476"/>
      <c r="F16" s="2476"/>
      <c r="G16" s="2476"/>
      <c r="H16" s="2476"/>
      <c r="I16" s="1821"/>
    </row>
    <row r="17" spans="1:9">
      <c r="A17" s="1694"/>
      <c r="B17" s="2474" t="s">
        <v>2065</v>
      </c>
      <c r="C17" s="2474"/>
      <c r="D17" s="2474"/>
      <c r="E17" s="2474"/>
      <c r="F17" s="2474"/>
      <c r="G17" s="2474"/>
      <c r="H17" s="2474"/>
      <c r="I17" s="1819"/>
    </row>
    <row r="18" spans="1:9">
      <c r="A18" s="1694"/>
      <c r="B18" s="2474" t="s">
        <v>2066</v>
      </c>
      <c r="C18" s="2474"/>
      <c r="D18" s="2474"/>
      <c r="E18" s="2474"/>
      <c r="F18" s="2474"/>
      <c r="G18" s="2474"/>
      <c r="H18" s="2474"/>
      <c r="I18" s="1819"/>
    </row>
    <row r="19" spans="1:9">
      <c r="A19" s="1694"/>
      <c r="B19" s="2474" t="s">
        <v>2067</v>
      </c>
      <c r="C19" s="2474"/>
      <c r="D19" s="2474"/>
      <c r="E19" s="2474"/>
      <c r="F19" s="2474"/>
      <c r="G19" s="2474"/>
      <c r="H19" s="2474"/>
      <c r="I19" s="1819"/>
    </row>
    <row r="20" spans="1:9">
      <c r="A20" s="1694"/>
      <c r="B20" s="2474" t="s">
        <v>2068</v>
      </c>
      <c r="C20" s="2474"/>
      <c r="D20" s="2474"/>
      <c r="E20" s="2474"/>
      <c r="F20" s="2474"/>
      <c r="G20" s="2474"/>
      <c r="H20" s="2474"/>
      <c r="I20" s="1819"/>
    </row>
    <row r="21" spans="1:9">
      <c r="A21" s="1694" t="s">
        <v>362</v>
      </c>
      <c r="B21" s="2476" t="s">
        <v>2002</v>
      </c>
      <c r="C21" s="2476"/>
      <c r="D21" s="2476"/>
      <c r="E21" s="2476"/>
      <c r="F21" s="2476"/>
      <c r="G21" s="2476"/>
      <c r="H21" s="2476"/>
      <c r="I21" s="1821"/>
    </row>
    <row r="22" spans="1:9">
      <c r="A22" s="1694"/>
      <c r="B22" s="2474" t="s">
        <v>2065</v>
      </c>
      <c r="C22" s="2474"/>
      <c r="D22" s="2474"/>
      <c r="E22" s="2474"/>
      <c r="F22" s="2474"/>
      <c r="G22" s="2474"/>
      <c r="H22" s="2474"/>
      <c r="I22" s="1819"/>
    </row>
    <row r="23" spans="1:9">
      <c r="A23" s="1694"/>
      <c r="B23" s="2474" t="s">
        <v>2066</v>
      </c>
      <c r="C23" s="2474"/>
      <c r="D23" s="2474"/>
      <c r="E23" s="2474"/>
      <c r="F23" s="2474"/>
      <c r="G23" s="2474"/>
      <c r="H23" s="2474"/>
      <c r="I23" s="1819"/>
    </row>
    <row r="24" spans="1:9">
      <c r="A24" s="1694"/>
      <c r="B24" s="2474" t="s">
        <v>2067</v>
      </c>
      <c r="C24" s="2474"/>
      <c r="D24" s="2474"/>
      <c r="E24" s="2474"/>
      <c r="F24" s="2474"/>
      <c r="G24" s="2474"/>
      <c r="H24" s="2474"/>
      <c r="I24" s="1819"/>
    </row>
    <row r="25" spans="1:9">
      <c r="A25" s="1694"/>
      <c r="B25" s="2474" t="s">
        <v>2068</v>
      </c>
      <c r="C25" s="2474"/>
      <c r="D25" s="2474"/>
      <c r="E25" s="2474"/>
      <c r="F25" s="2474"/>
      <c r="G25" s="2474"/>
      <c r="H25" s="2474"/>
      <c r="I25" s="1819"/>
    </row>
    <row r="26" spans="1:9">
      <c r="A26" s="1697" t="s">
        <v>17</v>
      </c>
      <c r="B26" s="2484" t="s">
        <v>2003</v>
      </c>
      <c r="C26" s="2488"/>
      <c r="D26" s="2488"/>
      <c r="E26" s="2488"/>
      <c r="F26" s="2488"/>
      <c r="G26" s="2488"/>
      <c r="H26" s="2489"/>
      <c r="I26" s="1820"/>
    </row>
    <row r="27" spans="1:9">
      <c r="A27" s="1694" t="s">
        <v>186</v>
      </c>
      <c r="B27" s="2478" t="s">
        <v>2000</v>
      </c>
      <c r="C27" s="2479"/>
      <c r="D27" s="2479"/>
      <c r="E27" s="2479"/>
      <c r="F27" s="2479"/>
      <c r="G27" s="2479"/>
      <c r="H27" s="2480"/>
      <c r="I27" s="1819"/>
    </row>
    <row r="28" spans="1:9">
      <c r="A28" s="1694" t="s">
        <v>188</v>
      </c>
      <c r="B28" s="2476" t="s">
        <v>2004</v>
      </c>
      <c r="C28" s="2476"/>
      <c r="D28" s="2476"/>
      <c r="E28" s="2476"/>
      <c r="F28" s="2476"/>
      <c r="G28" s="2476"/>
      <c r="H28" s="2476"/>
      <c r="I28" s="1821"/>
    </row>
    <row r="29" spans="1:9">
      <c r="A29" s="1694"/>
      <c r="B29" s="2474" t="s">
        <v>2065</v>
      </c>
      <c r="C29" s="2474"/>
      <c r="D29" s="2474"/>
      <c r="E29" s="2474"/>
      <c r="F29" s="2474"/>
      <c r="G29" s="2474"/>
      <c r="H29" s="2474"/>
      <c r="I29" s="1819"/>
    </row>
    <row r="30" spans="1:9">
      <c r="A30" s="1694"/>
      <c r="B30" s="2474" t="s">
        <v>2066</v>
      </c>
      <c r="C30" s="2474"/>
      <c r="D30" s="2474"/>
      <c r="E30" s="2474"/>
      <c r="F30" s="2474"/>
      <c r="G30" s="2474"/>
      <c r="H30" s="2474"/>
      <c r="I30" s="1819"/>
    </row>
    <row r="31" spans="1:9">
      <c r="A31" s="1694"/>
      <c r="B31" s="2474" t="s">
        <v>2067</v>
      </c>
      <c r="C31" s="2474"/>
      <c r="D31" s="2474"/>
      <c r="E31" s="2474"/>
      <c r="F31" s="2474"/>
      <c r="G31" s="2474"/>
      <c r="H31" s="2474"/>
      <c r="I31" s="1819"/>
    </row>
    <row r="32" spans="1:9">
      <c r="A32" s="1694"/>
      <c r="B32" s="2474" t="s">
        <v>2068</v>
      </c>
      <c r="C32" s="2474"/>
      <c r="D32" s="2474"/>
      <c r="E32" s="2474"/>
      <c r="F32" s="2474"/>
      <c r="G32" s="2474"/>
      <c r="H32" s="2474"/>
      <c r="I32" s="1819"/>
    </row>
    <row r="33" spans="1:9">
      <c r="A33" s="1694" t="s">
        <v>190</v>
      </c>
      <c r="B33" s="2476" t="s">
        <v>2005</v>
      </c>
      <c r="C33" s="2476"/>
      <c r="D33" s="2476"/>
      <c r="E33" s="2476"/>
      <c r="F33" s="2476"/>
      <c r="G33" s="2476"/>
      <c r="H33" s="2476"/>
      <c r="I33" s="1821"/>
    </row>
    <row r="34" spans="1:9">
      <c r="A34" s="1694"/>
      <c r="B34" s="2474" t="s">
        <v>2065</v>
      </c>
      <c r="C34" s="2474"/>
      <c r="D34" s="2474"/>
      <c r="E34" s="2474"/>
      <c r="F34" s="2474"/>
      <c r="G34" s="2474"/>
      <c r="H34" s="2474"/>
      <c r="I34" s="1819"/>
    </row>
    <row r="35" spans="1:9">
      <c r="A35" s="1694"/>
      <c r="B35" s="2474" t="s">
        <v>2066</v>
      </c>
      <c r="C35" s="2474"/>
      <c r="D35" s="2474"/>
      <c r="E35" s="2474"/>
      <c r="F35" s="2474"/>
      <c r="G35" s="2474"/>
      <c r="H35" s="2474"/>
      <c r="I35" s="1819"/>
    </row>
    <row r="36" spans="1:9">
      <c r="A36" s="1694"/>
      <c r="B36" s="2474" t="s">
        <v>2067</v>
      </c>
      <c r="C36" s="2474"/>
      <c r="D36" s="2474"/>
      <c r="E36" s="2474"/>
      <c r="F36" s="2474"/>
      <c r="G36" s="2474"/>
      <c r="H36" s="2474"/>
      <c r="I36" s="1819"/>
    </row>
    <row r="37" spans="1:9">
      <c r="A37" s="1694"/>
      <c r="B37" s="2474" t="s">
        <v>2068</v>
      </c>
      <c r="C37" s="2474"/>
      <c r="D37" s="2474"/>
      <c r="E37" s="2474"/>
      <c r="F37" s="2474"/>
      <c r="G37" s="2474"/>
      <c r="H37" s="2474"/>
      <c r="I37" s="1819"/>
    </row>
    <row r="38" spans="1:9">
      <c r="A38" s="1697" t="s">
        <v>19</v>
      </c>
      <c r="B38" s="2485" t="s">
        <v>2006</v>
      </c>
      <c r="C38" s="2486"/>
      <c r="D38" s="2486"/>
      <c r="E38" s="2486"/>
      <c r="F38" s="2486"/>
      <c r="G38" s="2486"/>
      <c r="H38" s="2487"/>
      <c r="I38" s="1818"/>
    </row>
    <row r="39" spans="1:9">
      <c r="A39" s="1694" t="s">
        <v>193</v>
      </c>
      <c r="B39" s="2476" t="s">
        <v>2007</v>
      </c>
      <c r="C39" s="2476"/>
      <c r="D39" s="2476"/>
      <c r="E39" s="2476"/>
      <c r="F39" s="2476"/>
      <c r="G39" s="2476"/>
      <c r="H39" s="2476"/>
      <c r="I39" s="1821"/>
    </row>
    <row r="40" spans="1:9">
      <c r="A40" s="1698"/>
      <c r="B40" s="2474" t="s">
        <v>2065</v>
      </c>
      <c r="C40" s="2474"/>
      <c r="D40" s="2474"/>
      <c r="E40" s="2474"/>
      <c r="F40" s="2474"/>
      <c r="G40" s="2474"/>
      <c r="H40" s="2474"/>
      <c r="I40" s="1819"/>
    </row>
    <row r="41" spans="1:9">
      <c r="A41" s="1698"/>
      <c r="B41" s="2474" t="s">
        <v>2066</v>
      </c>
      <c r="C41" s="2474"/>
      <c r="D41" s="2474"/>
      <c r="E41" s="2474"/>
      <c r="F41" s="2474"/>
      <c r="G41" s="2474"/>
      <c r="H41" s="2474"/>
      <c r="I41" s="1821"/>
    </row>
    <row r="42" spans="1:9">
      <c r="A42" s="1698"/>
      <c r="B42" s="2474" t="s">
        <v>2067</v>
      </c>
      <c r="C42" s="2474"/>
      <c r="D42" s="2474"/>
      <c r="E42" s="2474"/>
      <c r="F42" s="2474"/>
      <c r="G42" s="2474"/>
      <c r="H42" s="2474"/>
      <c r="I42" s="1822"/>
    </row>
    <row r="43" spans="1:9">
      <c r="A43" s="1699"/>
      <c r="B43" s="2474" t="s">
        <v>2068</v>
      </c>
      <c r="C43" s="2474"/>
      <c r="D43" s="2474"/>
      <c r="E43" s="2474"/>
      <c r="F43" s="2474"/>
      <c r="G43" s="2474"/>
      <c r="H43" s="2474"/>
      <c r="I43" s="1822"/>
    </row>
    <row r="44" spans="1:9">
      <c r="A44" s="1694" t="s">
        <v>195</v>
      </c>
      <c r="B44" s="2478" t="s">
        <v>2008</v>
      </c>
      <c r="C44" s="2479"/>
      <c r="D44" s="2479"/>
      <c r="E44" s="2479"/>
      <c r="F44" s="2479"/>
      <c r="G44" s="2479"/>
      <c r="H44" s="2480"/>
      <c r="I44" s="1821"/>
    </row>
    <row r="45" spans="1:9">
      <c r="A45" s="1698"/>
      <c r="B45" s="2474" t="s">
        <v>2065</v>
      </c>
      <c r="C45" s="2474"/>
      <c r="D45" s="2474"/>
      <c r="E45" s="2474"/>
      <c r="F45" s="2474"/>
      <c r="G45" s="2474"/>
      <c r="H45" s="2474"/>
      <c r="I45" s="1822"/>
    </row>
    <row r="46" spans="1:9">
      <c r="A46" s="1698"/>
      <c r="B46" s="2474" t="s">
        <v>2066</v>
      </c>
      <c r="C46" s="2474"/>
      <c r="D46" s="2474"/>
      <c r="E46" s="2474"/>
      <c r="F46" s="2474"/>
      <c r="G46" s="2474"/>
      <c r="H46" s="2474"/>
      <c r="I46" s="1822"/>
    </row>
    <row r="47" spans="1:9">
      <c r="A47" s="1698"/>
      <c r="B47" s="2474" t="s">
        <v>2067</v>
      </c>
      <c r="C47" s="2474"/>
      <c r="D47" s="2474"/>
      <c r="E47" s="2474"/>
      <c r="F47" s="2474"/>
      <c r="G47" s="2474"/>
      <c r="H47" s="2474"/>
      <c r="I47" s="1821"/>
    </row>
    <row r="48" spans="1:9">
      <c r="A48" s="1699"/>
      <c r="B48" s="2474" t="s">
        <v>2068</v>
      </c>
      <c r="C48" s="2474"/>
      <c r="D48" s="2474"/>
      <c r="E48" s="2474"/>
      <c r="F48" s="2474"/>
      <c r="G48" s="2474"/>
      <c r="H48" s="2474"/>
      <c r="I48" s="1822"/>
    </row>
    <row r="49" spans="1:9" ht="12.75" customHeight="1">
      <c r="A49" s="1693" t="s">
        <v>27</v>
      </c>
      <c r="B49" s="2150" t="s">
        <v>2009</v>
      </c>
      <c r="C49" s="2482"/>
      <c r="D49" s="2482"/>
      <c r="E49" s="2482"/>
      <c r="F49" s="2482"/>
      <c r="G49" s="2482"/>
      <c r="H49" s="2483"/>
      <c r="I49" s="1823"/>
    </row>
    <row r="50" spans="1:9">
      <c r="A50" s="1694" t="s">
        <v>198</v>
      </c>
      <c r="B50" s="2478" t="s">
        <v>2010</v>
      </c>
      <c r="C50" s="2479"/>
      <c r="D50" s="2479"/>
      <c r="E50" s="2479"/>
      <c r="F50" s="2479"/>
      <c r="G50" s="2479"/>
      <c r="H50" s="2480"/>
      <c r="I50" s="1822"/>
    </row>
    <row r="51" spans="1:9">
      <c r="A51" s="1694" t="s">
        <v>200</v>
      </c>
      <c r="B51" s="2478" t="s">
        <v>2011</v>
      </c>
      <c r="C51" s="2479"/>
      <c r="D51" s="2479"/>
      <c r="E51" s="2479"/>
      <c r="F51" s="2479"/>
      <c r="G51" s="2479"/>
      <c r="H51" s="2480"/>
      <c r="I51" s="1822"/>
    </row>
    <row r="52" spans="1:9">
      <c r="A52" s="1694" t="s">
        <v>2012</v>
      </c>
      <c r="B52" s="2478" t="s">
        <v>2013</v>
      </c>
      <c r="C52" s="2479"/>
      <c r="D52" s="2479"/>
      <c r="E52" s="2479"/>
      <c r="F52" s="2479"/>
      <c r="G52" s="2479"/>
      <c r="H52" s="2480"/>
      <c r="I52" s="1822"/>
    </row>
    <row r="53" spans="1:9" ht="12.75" customHeight="1">
      <c r="A53" s="1694"/>
      <c r="B53" s="2481" t="s">
        <v>2014</v>
      </c>
      <c r="C53" s="2479"/>
      <c r="D53" s="2479"/>
      <c r="E53" s="2479"/>
      <c r="F53" s="2479"/>
      <c r="G53" s="2479"/>
      <c r="H53" s="2480"/>
      <c r="I53" s="1821"/>
    </row>
    <row r="54" spans="1:9" ht="12.75" customHeight="1">
      <c r="A54" s="1694"/>
      <c r="B54" s="2481" t="s">
        <v>2015</v>
      </c>
      <c r="C54" s="2479"/>
      <c r="D54" s="2479"/>
      <c r="E54" s="2479"/>
      <c r="F54" s="2479"/>
      <c r="G54" s="2479"/>
      <c r="H54" s="2480"/>
      <c r="I54" s="1821"/>
    </row>
    <row r="55" spans="1:9">
      <c r="A55" s="1694" t="s">
        <v>2016</v>
      </c>
      <c r="B55" s="2476" t="s">
        <v>2017</v>
      </c>
      <c r="C55" s="2476"/>
      <c r="D55" s="2476"/>
      <c r="E55" s="2476"/>
      <c r="F55" s="2476"/>
      <c r="G55" s="2476"/>
      <c r="H55" s="2476"/>
      <c r="I55" s="1821"/>
    </row>
    <row r="56" spans="1:9" ht="12.75" customHeight="1">
      <c r="A56" s="1694"/>
      <c r="B56" s="2481" t="s">
        <v>2018</v>
      </c>
      <c r="C56" s="2479"/>
      <c r="D56" s="2479"/>
      <c r="E56" s="2479"/>
      <c r="F56" s="2479"/>
      <c r="G56" s="2479"/>
      <c r="H56" s="2480"/>
      <c r="I56" s="1819"/>
    </row>
    <row r="57" spans="1:9" ht="12.75" customHeight="1">
      <c r="A57" s="1694"/>
      <c r="B57" s="2481" t="s">
        <v>2019</v>
      </c>
      <c r="C57" s="2479"/>
      <c r="D57" s="2479"/>
      <c r="E57" s="2479"/>
      <c r="F57" s="2479"/>
      <c r="G57" s="2479"/>
      <c r="H57" s="2480"/>
      <c r="I57" s="1819"/>
    </row>
    <row r="58" spans="1:9">
      <c r="A58" s="1693" t="s">
        <v>29</v>
      </c>
      <c r="B58" s="2477" t="s">
        <v>2020</v>
      </c>
      <c r="C58" s="2477"/>
      <c r="D58" s="2477"/>
      <c r="E58" s="2477"/>
      <c r="F58" s="2477"/>
      <c r="G58" s="2477"/>
      <c r="H58" s="2477"/>
      <c r="I58" s="1820"/>
    </row>
    <row r="59" spans="1:9">
      <c r="A59" s="1694" t="s">
        <v>2021</v>
      </c>
      <c r="B59" s="2478" t="s">
        <v>2000</v>
      </c>
      <c r="C59" s="2479"/>
      <c r="D59" s="2479"/>
      <c r="E59" s="2479"/>
      <c r="F59" s="2479"/>
      <c r="G59" s="2479"/>
      <c r="H59" s="2480"/>
      <c r="I59" s="1819"/>
    </row>
    <row r="60" spans="1:9">
      <c r="A60" s="1694" t="s">
        <v>2022</v>
      </c>
      <c r="B60" s="2476" t="s">
        <v>2023</v>
      </c>
      <c r="C60" s="2476"/>
      <c r="D60" s="2476"/>
      <c r="E60" s="2476"/>
      <c r="F60" s="2476"/>
      <c r="G60" s="2476"/>
      <c r="H60" s="2476"/>
      <c r="I60" s="1821"/>
    </row>
    <row r="61" spans="1:9">
      <c r="A61" s="1694"/>
      <c r="B61" s="2474" t="s">
        <v>2065</v>
      </c>
      <c r="C61" s="2474"/>
      <c r="D61" s="2474"/>
      <c r="E61" s="2474"/>
      <c r="F61" s="2474"/>
      <c r="G61" s="2474"/>
      <c r="H61" s="2474"/>
      <c r="I61" s="1819"/>
    </row>
    <row r="62" spans="1:9">
      <c r="A62" s="1694"/>
      <c r="B62" s="2474" t="s">
        <v>2066</v>
      </c>
      <c r="C62" s="2474"/>
      <c r="D62" s="2474"/>
      <c r="E62" s="2474"/>
      <c r="F62" s="2474"/>
      <c r="G62" s="2474"/>
      <c r="H62" s="2474"/>
      <c r="I62" s="1819"/>
    </row>
    <row r="63" spans="1:9">
      <c r="A63" s="1694"/>
      <c r="B63" s="2474" t="s">
        <v>2067</v>
      </c>
      <c r="C63" s="2474"/>
      <c r="D63" s="2474"/>
      <c r="E63" s="2474"/>
      <c r="F63" s="2474"/>
      <c r="G63" s="2474"/>
      <c r="H63" s="2474"/>
      <c r="I63" s="1819"/>
    </row>
    <row r="64" spans="1:9">
      <c r="A64" s="1694"/>
      <c r="B64" s="2474" t="s">
        <v>2068</v>
      </c>
      <c r="C64" s="2474"/>
      <c r="D64" s="2474"/>
      <c r="E64" s="2474"/>
      <c r="F64" s="2474"/>
      <c r="G64" s="2474"/>
      <c r="H64" s="2474"/>
      <c r="I64" s="1819"/>
    </row>
    <row r="65" spans="1:9">
      <c r="A65" s="1694" t="s">
        <v>2024</v>
      </c>
      <c r="B65" s="2476" t="s">
        <v>2025</v>
      </c>
      <c r="C65" s="2476"/>
      <c r="D65" s="2476"/>
      <c r="E65" s="2476"/>
      <c r="F65" s="2476"/>
      <c r="G65" s="2476"/>
      <c r="H65" s="2476"/>
      <c r="I65" s="1821"/>
    </row>
    <row r="66" spans="1:9">
      <c r="A66" s="1694"/>
      <c r="B66" s="2474" t="s">
        <v>2065</v>
      </c>
      <c r="C66" s="2474"/>
      <c r="D66" s="2474"/>
      <c r="E66" s="2474"/>
      <c r="F66" s="2474"/>
      <c r="G66" s="2474"/>
      <c r="H66" s="2474"/>
      <c r="I66" s="1819"/>
    </row>
    <row r="67" spans="1:9">
      <c r="A67" s="1694"/>
      <c r="B67" s="2474" t="s">
        <v>2066</v>
      </c>
      <c r="C67" s="2474"/>
      <c r="D67" s="2474"/>
      <c r="E67" s="2474"/>
      <c r="F67" s="2474"/>
      <c r="G67" s="2474"/>
      <c r="H67" s="2474"/>
      <c r="I67" s="1819"/>
    </row>
    <row r="68" spans="1:9">
      <c r="A68" s="1694"/>
      <c r="B68" s="2474" t="s">
        <v>2067</v>
      </c>
      <c r="C68" s="2474"/>
      <c r="D68" s="2474"/>
      <c r="E68" s="2474"/>
      <c r="F68" s="2474"/>
      <c r="G68" s="2474"/>
      <c r="H68" s="2474"/>
      <c r="I68" s="1819"/>
    </row>
    <row r="69" spans="1:9">
      <c r="A69" s="1694"/>
      <c r="B69" s="2474" t="s">
        <v>2068</v>
      </c>
      <c r="C69" s="2474"/>
      <c r="D69" s="2474"/>
      <c r="E69" s="2474"/>
      <c r="F69" s="2474"/>
      <c r="G69" s="2474"/>
      <c r="H69" s="2474"/>
      <c r="I69" s="1819"/>
    </row>
    <row r="70" spans="1:9">
      <c r="A70" s="1693" t="s">
        <v>31</v>
      </c>
      <c r="B70" s="2477" t="s">
        <v>2026</v>
      </c>
      <c r="C70" s="2477"/>
      <c r="D70" s="2477"/>
      <c r="E70" s="2477"/>
      <c r="F70" s="2477"/>
      <c r="G70" s="2477"/>
      <c r="H70" s="2477"/>
      <c r="I70" s="1820"/>
    </row>
    <row r="71" spans="1:9">
      <c r="A71" s="1694" t="s">
        <v>2027</v>
      </c>
      <c r="B71" s="2478" t="s">
        <v>2000</v>
      </c>
      <c r="C71" s="2479"/>
      <c r="D71" s="2479"/>
      <c r="E71" s="2479"/>
      <c r="F71" s="2479"/>
      <c r="G71" s="2479"/>
      <c r="H71" s="2480"/>
      <c r="I71" s="1819"/>
    </row>
    <row r="72" spans="1:9">
      <c r="A72" s="1694" t="s">
        <v>2028</v>
      </c>
      <c r="B72" s="2476" t="s">
        <v>2029</v>
      </c>
      <c r="C72" s="2476"/>
      <c r="D72" s="2476"/>
      <c r="E72" s="2476"/>
      <c r="F72" s="2476"/>
      <c r="G72" s="2476"/>
      <c r="H72" s="2476"/>
      <c r="I72" s="1821"/>
    </row>
    <row r="73" spans="1:9">
      <c r="A73" s="1694"/>
      <c r="B73" s="2474" t="s">
        <v>2065</v>
      </c>
      <c r="C73" s="2474"/>
      <c r="D73" s="2474"/>
      <c r="E73" s="2474"/>
      <c r="F73" s="2474"/>
      <c r="G73" s="2474"/>
      <c r="H73" s="2474"/>
      <c r="I73" s="1819"/>
    </row>
    <row r="74" spans="1:9">
      <c r="A74" s="1694"/>
      <c r="B74" s="2474" t="s">
        <v>2066</v>
      </c>
      <c r="C74" s="2474"/>
      <c r="D74" s="2474"/>
      <c r="E74" s="2474"/>
      <c r="F74" s="2474"/>
      <c r="G74" s="2474"/>
      <c r="H74" s="2474"/>
      <c r="I74" s="1819"/>
    </row>
    <row r="75" spans="1:9">
      <c r="A75" s="1694"/>
      <c r="B75" s="2474" t="s">
        <v>2067</v>
      </c>
      <c r="C75" s="2474"/>
      <c r="D75" s="2474"/>
      <c r="E75" s="2474"/>
      <c r="F75" s="2474"/>
      <c r="G75" s="2474"/>
      <c r="H75" s="2474"/>
      <c r="I75" s="1819"/>
    </row>
    <row r="76" spans="1:9">
      <c r="A76" s="1694"/>
      <c r="B76" s="2474" t="s">
        <v>2068</v>
      </c>
      <c r="C76" s="2474"/>
      <c r="D76" s="2474"/>
      <c r="E76" s="2474"/>
      <c r="F76" s="2474"/>
      <c r="G76" s="2474"/>
      <c r="H76" s="2474"/>
      <c r="I76" s="1819"/>
    </row>
    <row r="77" spans="1:9">
      <c r="A77" s="1694" t="s">
        <v>2030</v>
      </c>
      <c r="B77" s="2476" t="s">
        <v>2031</v>
      </c>
      <c r="C77" s="2476"/>
      <c r="D77" s="2476"/>
      <c r="E77" s="2476"/>
      <c r="F77" s="2476"/>
      <c r="G77" s="2476"/>
      <c r="H77" s="2476"/>
      <c r="I77" s="1821"/>
    </row>
    <row r="78" spans="1:9">
      <c r="A78" s="1694"/>
      <c r="B78" s="2474" t="s">
        <v>2065</v>
      </c>
      <c r="C78" s="2474"/>
      <c r="D78" s="2474"/>
      <c r="E78" s="2474"/>
      <c r="F78" s="2474"/>
      <c r="G78" s="2474"/>
      <c r="H78" s="2474"/>
      <c r="I78" s="1819"/>
    </row>
    <row r="79" spans="1:9">
      <c r="A79" s="1694"/>
      <c r="B79" s="2474" t="s">
        <v>2066</v>
      </c>
      <c r="C79" s="2474"/>
      <c r="D79" s="2474"/>
      <c r="E79" s="2474"/>
      <c r="F79" s="2474"/>
      <c r="G79" s="2474"/>
      <c r="H79" s="2474"/>
      <c r="I79" s="1819"/>
    </row>
    <row r="80" spans="1:9">
      <c r="A80" s="1694"/>
      <c r="B80" s="2474" t="s">
        <v>2067</v>
      </c>
      <c r="C80" s="2474"/>
      <c r="D80" s="2474"/>
      <c r="E80" s="2474"/>
      <c r="F80" s="2474"/>
      <c r="G80" s="2474"/>
      <c r="H80" s="2474"/>
      <c r="I80" s="1819"/>
    </row>
    <row r="81" spans="1:9">
      <c r="A81" s="1694"/>
      <c r="B81" s="2474" t="s">
        <v>2068</v>
      </c>
      <c r="C81" s="2474"/>
      <c r="D81" s="2474"/>
      <c r="E81" s="2474"/>
      <c r="F81" s="2474"/>
      <c r="G81" s="2474"/>
      <c r="H81" s="2474"/>
      <c r="I81" s="1819"/>
    </row>
    <row r="82" spans="1:9">
      <c r="A82" s="1693" t="s">
        <v>33</v>
      </c>
      <c r="B82" s="2484" t="s">
        <v>2032</v>
      </c>
      <c r="C82" s="2479"/>
      <c r="D82" s="2479"/>
      <c r="E82" s="2479"/>
      <c r="F82" s="2479"/>
      <c r="G82" s="2479"/>
      <c r="H82" s="2480"/>
      <c r="I82" s="1820"/>
    </row>
    <row r="83" spans="1:9">
      <c r="A83" s="1694" t="s">
        <v>2033</v>
      </c>
      <c r="B83" s="2478" t="s">
        <v>2034</v>
      </c>
      <c r="C83" s="2479"/>
      <c r="D83" s="2479"/>
      <c r="E83" s="2479"/>
      <c r="F83" s="2479"/>
      <c r="G83" s="2479"/>
      <c r="H83" s="2480"/>
      <c r="I83" s="1819"/>
    </row>
    <row r="84" spans="1:9" ht="12.75" customHeight="1">
      <c r="A84" s="1694" t="s">
        <v>2035</v>
      </c>
      <c r="B84" s="2481" t="s">
        <v>2036</v>
      </c>
      <c r="C84" s="2482"/>
      <c r="D84" s="2482"/>
      <c r="E84" s="2482"/>
      <c r="F84" s="2482"/>
      <c r="G84" s="2482"/>
      <c r="H84" s="2483"/>
      <c r="I84" s="1821"/>
    </row>
    <row r="85" spans="1:9" ht="12.75" customHeight="1">
      <c r="A85" s="1694" t="s">
        <v>2037</v>
      </c>
      <c r="B85" s="2481" t="s">
        <v>2038</v>
      </c>
      <c r="C85" s="2482"/>
      <c r="D85" s="2482"/>
      <c r="E85" s="2482"/>
      <c r="F85" s="2482"/>
      <c r="G85" s="2482"/>
      <c r="H85" s="2483"/>
      <c r="I85" s="1819"/>
    </row>
    <row r="86" spans="1:9" ht="12.75" customHeight="1">
      <c r="A86" s="1694" t="s">
        <v>2039</v>
      </c>
      <c r="B86" s="2481" t="s">
        <v>2040</v>
      </c>
      <c r="C86" s="2482"/>
      <c r="D86" s="2482"/>
      <c r="E86" s="2482"/>
      <c r="F86" s="2482"/>
      <c r="G86" s="2482"/>
      <c r="H86" s="2483"/>
      <c r="I86" s="1819"/>
    </row>
    <row r="87" spans="1:9">
      <c r="A87" s="1694" t="s">
        <v>2041</v>
      </c>
      <c r="B87" s="2478" t="s">
        <v>2042</v>
      </c>
      <c r="C87" s="2479"/>
      <c r="D87" s="2479"/>
      <c r="E87" s="2479"/>
      <c r="F87" s="2479"/>
      <c r="G87" s="2479"/>
      <c r="H87" s="2480"/>
      <c r="I87" s="1819"/>
    </row>
    <row r="88" spans="1:9">
      <c r="A88" s="1693" t="s">
        <v>35</v>
      </c>
      <c r="B88" s="2484" t="s">
        <v>2043</v>
      </c>
      <c r="C88" s="2479"/>
      <c r="D88" s="2479"/>
      <c r="E88" s="2479"/>
      <c r="F88" s="2479"/>
      <c r="G88" s="2479"/>
      <c r="H88" s="2480"/>
      <c r="I88" s="1818"/>
    </row>
    <row r="89" spans="1:9">
      <c r="A89" s="1694" t="s">
        <v>206</v>
      </c>
      <c r="B89" s="2478" t="s">
        <v>2034</v>
      </c>
      <c r="C89" s="2479"/>
      <c r="D89" s="2479"/>
      <c r="E89" s="2479"/>
      <c r="F89" s="2479"/>
      <c r="G89" s="2479"/>
      <c r="H89" s="2480"/>
      <c r="I89" s="1822"/>
    </row>
    <row r="90" spans="1:9">
      <c r="A90" s="1694" t="s">
        <v>208</v>
      </c>
      <c r="B90" s="2478" t="s">
        <v>2044</v>
      </c>
      <c r="C90" s="2479"/>
      <c r="D90" s="2479"/>
      <c r="E90" s="2479"/>
      <c r="F90" s="2479"/>
      <c r="G90" s="2479"/>
      <c r="H90" s="2480"/>
      <c r="I90" s="1822"/>
    </row>
    <row r="91" spans="1:9">
      <c r="A91" s="1694" t="s">
        <v>210</v>
      </c>
      <c r="B91" s="2478" t="s">
        <v>2045</v>
      </c>
      <c r="C91" s="2479"/>
      <c r="D91" s="2479"/>
      <c r="E91" s="2479"/>
      <c r="F91" s="2479"/>
      <c r="G91" s="2479"/>
      <c r="H91" s="2480"/>
      <c r="I91" s="1822"/>
    </row>
    <row r="92" spans="1:9" ht="12.75" customHeight="1">
      <c r="A92" s="1694" t="s">
        <v>2046</v>
      </c>
      <c r="B92" s="2481" t="s">
        <v>2036</v>
      </c>
      <c r="C92" s="2482"/>
      <c r="D92" s="2482"/>
      <c r="E92" s="2482"/>
      <c r="F92" s="2482"/>
      <c r="G92" s="2482"/>
      <c r="H92" s="2483"/>
      <c r="I92" s="1822"/>
    </row>
    <row r="93" spans="1:9" ht="12.75" customHeight="1">
      <c r="A93" s="1694" t="s">
        <v>2047</v>
      </c>
      <c r="B93" s="2481" t="s">
        <v>2038</v>
      </c>
      <c r="C93" s="2482"/>
      <c r="D93" s="2482"/>
      <c r="E93" s="2482"/>
      <c r="F93" s="2482"/>
      <c r="G93" s="2482"/>
      <c r="H93" s="2483"/>
      <c r="I93" s="1822"/>
    </row>
    <row r="94" spans="1:9" ht="12.75" customHeight="1">
      <c r="A94" s="1694" t="s">
        <v>2048</v>
      </c>
      <c r="B94" s="2481" t="s">
        <v>2040</v>
      </c>
      <c r="C94" s="2482"/>
      <c r="D94" s="2482"/>
      <c r="E94" s="2482"/>
      <c r="F94" s="2482"/>
      <c r="G94" s="2482"/>
      <c r="H94" s="2483"/>
      <c r="I94" s="1822"/>
    </row>
    <row r="95" spans="1:9">
      <c r="A95" s="1694" t="s">
        <v>2049</v>
      </c>
      <c r="B95" s="2478" t="s">
        <v>2042</v>
      </c>
      <c r="C95" s="2479"/>
      <c r="D95" s="2479"/>
      <c r="E95" s="2479"/>
      <c r="F95" s="2479"/>
      <c r="G95" s="2479"/>
      <c r="H95" s="2480"/>
      <c r="I95" s="1822"/>
    </row>
    <row r="96" spans="1:9">
      <c r="A96" s="1694" t="s">
        <v>2050</v>
      </c>
      <c r="B96" s="2476" t="s">
        <v>2051</v>
      </c>
      <c r="C96" s="2476"/>
      <c r="D96" s="2476"/>
      <c r="E96" s="2476"/>
      <c r="F96" s="2476"/>
      <c r="G96" s="2476"/>
      <c r="H96" s="2476"/>
      <c r="I96" s="1822"/>
    </row>
    <row r="97" spans="1:9">
      <c r="A97" s="1694" t="s">
        <v>2052</v>
      </c>
      <c r="B97" s="2476" t="s">
        <v>2053</v>
      </c>
      <c r="C97" s="2476"/>
      <c r="D97" s="2476"/>
      <c r="E97" s="2476"/>
      <c r="F97" s="2476"/>
      <c r="G97" s="2476"/>
      <c r="H97" s="2476"/>
      <c r="I97" s="1822"/>
    </row>
    <row r="98" spans="1:9">
      <c r="A98" s="1693" t="s">
        <v>37</v>
      </c>
      <c r="B98" s="2477" t="s">
        <v>2054</v>
      </c>
      <c r="C98" s="2477"/>
      <c r="D98" s="2477"/>
      <c r="E98" s="2477"/>
      <c r="F98" s="2477"/>
      <c r="G98" s="2477"/>
      <c r="H98" s="2477"/>
      <c r="I98" s="1820"/>
    </row>
    <row r="99" spans="1:9">
      <c r="A99" s="1694" t="s">
        <v>213</v>
      </c>
      <c r="B99" s="2478" t="s">
        <v>2000</v>
      </c>
      <c r="C99" s="2479"/>
      <c r="D99" s="2479"/>
      <c r="E99" s="2479"/>
      <c r="F99" s="2479"/>
      <c r="G99" s="2479"/>
      <c r="H99" s="2480"/>
      <c r="I99" s="1819"/>
    </row>
    <row r="100" spans="1:9">
      <c r="A100" s="1694" t="s">
        <v>215</v>
      </c>
      <c r="B100" s="2476" t="s">
        <v>2045</v>
      </c>
      <c r="C100" s="2476"/>
      <c r="D100" s="2476"/>
      <c r="E100" s="2476"/>
      <c r="F100" s="2476"/>
      <c r="G100" s="2476"/>
      <c r="H100" s="2476"/>
      <c r="I100" s="1821"/>
    </row>
    <row r="101" spans="1:9">
      <c r="A101" s="1693" t="s">
        <v>42</v>
      </c>
      <c r="B101" s="2477" t="s">
        <v>2055</v>
      </c>
      <c r="C101" s="2477"/>
      <c r="D101" s="2477"/>
      <c r="E101" s="2477"/>
      <c r="F101" s="2477"/>
      <c r="G101" s="2477"/>
      <c r="H101" s="2477"/>
      <c r="I101" s="1818"/>
    </row>
    <row r="102" spans="1:9">
      <c r="A102" s="1694" t="s">
        <v>218</v>
      </c>
      <c r="B102" s="2478" t="s">
        <v>2056</v>
      </c>
      <c r="C102" s="2479"/>
      <c r="D102" s="2479"/>
      <c r="E102" s="2479"/>
      <c r="F102" s="2479"/>
      <c r="G102" s="2479"/>
      <c r="H102" s="2480"/>
      <c r="I102" s="1821"/>
    </row>
    <row r="103" spans="1:9">
      <c r="A103" s="1698"/>
      <c r="B103" s="2474" t="s">
        <v>2065</v>
      </c>
      <c r="C103" s="2474"/>
      <c r="D103" s="2474"/>
      <c r="E103" s="2474"/>
      <c r="F103" s="2474"/>
      <c r="G103" s="2474"/>
      <c r="H103" s="2474"/>
      <c r="I103" s="1819"/>
    </row>
    <row r="104" spans="1:9">
      <c r="A104" s="1698"/>
      <c r="B104" s="2474" t="s">
        <v>2066</v>
      </c>
      <c r="C104" s="2474"/>
      <c r="D104" s="2474"/>
      <c r="E104" s="2474"/>
      <c r="F104" s="2474"/>
      <c r="G104" s="2474"/>
      <c r="H104" s="2474"/>
      <c r="I104" s="1819"/>
    </row>
    <row r="105" spans="1:9">
      <c r="A105" s="1698"/>
      <c r="B105" s="2474" t="s">
        <v>2067</v>
      </c>
      <c r="C105" s="2474"/>
      <c r="D105" s="2474"/>
      <c r="E105" s="2474"/>
      <c r="F105" s="2474"/>
      <c r="G105" s="2474"/>
      <c r="H105" s="2474"/>
      <c r="I105" s="1819"/>
    </row>
    <row r="106" spans="1:9">
      <c r="A106" s="1699"/>
      <c r="B106" s="2474" t="s">
        <v>2068</v>
      </c>
      <c r="C106" s="2474"/>
      <c r="D106" s="2474"/>
      <c r="E106" s="2474"/>
      <c r="F106" s="2474"/>
      <c r="G106" s="2474"/>
      <c r="H106" s="2474"/>
      <c r="I106" s="1821"/>
    </row>
    <row r="107" spans="1:9">
      <c r="A107" s="1694" t="s">
        <v>220</v>
      </c>
      <c r="B107" s="2476" t="s">
        <v>2057</v>
      </c>
      <c r="C107" s="2476"/>
      <c r="D107" s="2476"/>
      <c r="E107" s="2476"/>
      <c r="F107" s="2476"/>
      <c r="G107" s="2476"/>
      <c r="H107" s="2476"/>
      <c r="I107" s="1821"/>
    </row>
    <row r="108" spans="1:9">
      <c r="A108" s="1698"/>
      <c r="B108" s="2474" t="s">
        <v>2065</v>
      </c>
      <c r="C108" s="2474"/>
      <c r="D108" s="2474"/>
      <c r="E108" s="2474"/>
      <c r="F108" s="2474"/>
      <c r="G108" s="2474"/>
      <c r="H108" s="2474"/>
      <c r="I108" s="1819"/>
    </row>
    <row r="109" spans="1:9">
      <c r="A109" s="1698"/>
      <c r="B109" s="2474" t="s">
        <v>2066</v>
      </c>
      <c r="C109" s="2474"/>
      <c r="D109" s="2474"/>
      <c r="E109" s="2474"/>
      <c r="F109" s="2474"/>
      <c r="G109" s="2474"/>
      <c r="H109" s="2474"/>
      <c r="I109" s="1819"/>
    </row>
    <row r="110" spans="1:9">
      <c r="A110" s="1698"/>
      <c r="B110" s="2474" t="s">
        <v>2067</v>
      </c>
      <c r="C110" s="2474"/>
      <c r="D110" s="2474"/>
      <c r="E110" s="2474"/>
      <c r="F110" s="2474"/>
      <c r="G110" s="2474"/>
      <c r="H110" s="2474"/>
      <c r="I110" s="1819"/>
    </row>
    <row r="111" spans="1:9">
      <c r="A111" s="1699"/>
      <c r="B111" s="2474" t="s">
        <v>2068</v>
      </c>
      <c r="C111" s="2474"/>
      <c r="D111" s="2474"/>
      <c r="E111" s="2474"/>
      <c r="F111" s="2474"/>
      <c r="G111" s="2474"/>
      <c r="H111" s="2474"/>
      <c r="I111" s="1821"/>
    </row>
    <row r="112" spans="1:9">
      <c r="I112" s="1686"/>
    </row>
    <row r="113" spans="2:9">
      <c r="B113" s="1692" t="s">
        <v>859</v>
      </c>
      <c r="C113" s="1687"/>
      <c r="E113" s="1692"/>
      <c r="F113" s="1692"/>
      <c r="G113" s="1692" t="s">
        <v>2058</v>
      </c>
      <c r="H113" s="2475"/>
      <c r="I113" s="2475"/>
    </row>
    <row r="114" spans="2:9">
      <c r="I114" s="1686"/>
    </row>
    <row r="115" spans="2:9">
      <c r="I115" s="1686"/>
    </row>
    <row r="116" spans="2:9">
      <c r="I116" s="1686"/>
    </row>
    <row r="117" spans="2:9">
      <c r="I117" s="1686"/>
    </row>
    <row r="118" spans="2:9">
      <c r="I118" s="1686"/>
    </row>
    <row r="119" spans="2:9">
      <c r="I119" s="1686"/>
    </row>
    <row r="120" spans="2:9">
      <c r="I120" s="1686"/>
    </row>
    <row r="121" spans="2:9">
      <c r="I121" s="1686"/>
    </row>
    <row r="122" spans="2:9">
      <c r="I122" s="1686"/>
    </row>
    <row r="123" spans="2:9">
      <c r="I123" s="1686"/>
    </row>
    <row r="124" spans="2:9">
      <c r="I124" s="1686"/>
    </row>
    <row r="125" spans="2:9">
      <c r="I125" s="1686"/>
    </row>
    <row r="126" spans="2:9">
      <c r="I126" s="1686"/>
    </row>
    <row r="127" spans="2:9">
      <c r="I127" s="1686"/>
    </row>
    <row r="128" spans="2:9">
      <c r="I128" s="1686"/>
    </row>
    <row r="129" spans="9:9">
      <c r="I129" s="1686"/>
    </row>
    <row r="130" spans="9:9">
      <c r="I130" s="1686"/>
    </row>
    <row r="131" spans="9:9">
      <c r="I131" s="1686"/>
    </row>
    <row r="132" spans="9:9">
      <c r="I132" s="1686"/>
    </row>
    <row r="133" spans="9:9">
      <c r="I133" s="1686"/>
    </row>
    <row r="134" spans="9:9">
      <c r="I134" s="1686"/>
    </row>
    <row r="135" spans="9:9">
      <c r="I135" s="1686"/>
    </row>
    <row r="136" spans="9:9">
      <c r="I136" s="1686"/>
    </row>
    <row r="137" spans="9:9">
      <c r="I137" s="1686"/>
    </row>
    <row r="138" spans="9:9">
      <c r="I138" s="1686"/>
    </row>
    <row r="139" spans="9:9">
      <c r="I139" s="1686"/>
    </row>
    <row r="140" spans="9:9">
      <c r="I140" s="1686"/>
    </row>
    <row r="141" spans="9:9">
      <c r="I141" s="1686"/>
    </row>
    <row r="142" spans="9:9">
      <c r="I142" s="1686"/>
    </row>
    <row r="143" spans="9:9">
      <c r="I143" s="1686"/>
    </row>
    <row r="144" spans="9:9">
      <c r="I144" s="1686"/>
    </row>
    <row r="145" spans="9:9">
      <c r="I145" s="1686"/>
    </row>
    <row r="146" spans="9:9">
      <c r="I146" s="1686"/>
    </row>
    <row r="147" spans="9:9">
      <c r="I147" s="1686"/>
    </row>
    <row r="148" spans="9:9">
      <c r="I148" s="1686"/>
    </row>
    <row r="149" spans="9:9">
      <c r="I149" s="1686"/>
    </row>
    <row r="150" spans="9:9">
      <c r="I150" s="1686"/>
    </row>
    <row r="151" spans="9:9">
      <c r="I151" s="1686"/>
    </row>
    <row r="152" spans="9:9">
      <c r="I152" s="1686"/>
    </row>
    <row r="153" spans="9:9">
      <c r="I153" s="1686"/>
    </row>
    <row r="154" spans="9:9">
      <c r="I154" s="1686"/>
    </row>
    <row r="155" spans="9:9">
      <c r="I155" s="1686"/>
    </row>
    <row r="156" spans="9:9">
      <c r="I156" s="1686"/>
    </row>
    <row r="157" spans="9:9">
      <c r="I157" s="1686"/>
    </row>
    <row r="158" spans="9:9">
      <c r="I158" s="1686"/>
    </row>
    <row r="159" spans="9:9">
      <c r="I159" s="1686"/>
    </row>
    <row r="160" spans="9:9">
      <c r="I160" s="1686"/>
    </row>
    <row r="161" spans="9:9">
      <c r="I161" s="1686"/>
    </row>
    <row r="162" spans="9:9">
      <c r="I162" s="1686"/>
    </row>
    <row r="163" spans="9:9">
      <c r="I163" s="1686"/>
    </row>
    <row r="164" spans="9:9">
      <c r="I164" s="1686"/>
    </row>
    <row r="165" spans="9:9">
      <c r="I165" s="1686"/>
    </row>
    <row r="166" spans="9:9">
      <c r="I166" s="1686"/>
    </row>
    <row r="167" spans="9:9">
      <c r="I167" s="1686"/>
    </row>
    <row r="168" spans="9:9">
      <c r="I168" s="1686"/>
    </row>
    <row r="169" spans="9:9">
      <c r="I169" s="1686"/>
    </row>
    <row r="170" spans="9:9">
      <c r="I170" s="1686"/>
    </row>
    <row r="171" spans="9:9">
      <c r="I171" s="1686"/>
    </row>
    <row r="172" spans="9:9">
      <c r="I172" s="1686"/>
    </row>
    <row r="173" spans="9:9">
      <c r="I173" s="1686"/>
    </row>
    <row r="174" spans="9:9">
      <c r="I174" s="1686"/>
    </row>
    <row r="175" spans="9:9">
      <c r="I175" s="1686"/>
    </row>
    <row r="176" spans="9:9">
      <c r="I176" s="1686"/>
    </row>
    <row r="177" spans="9:9">
      <c r="I177" s="1686"/>
    </row>
    <row r="178" spans="9:9">
      <c r="I178" s="1686"/>
    </row>
    <row r="179" spans="9:9">
      <c r="I179" s="1686"/>
    </row>
    <row r="180" spans="9:9">
      <c r="I180" s="1686"/>
    </row>
    <row r="181" spans="9:9">
      <c r="I181" s="1686"/>
    </row>
    <row r="182" spans="9:9">
      <c r="I182" s="1686"/>
    </row>
    <row r="183" spans="9:9">
      <c r="I183" s="1686"/>
    </row>
    <row r="184" spans="9:9">
      <c r="I184" s="1686"/>
    </row>
    <row r="185" spans="9:9">
      <c r="I185" s="1686"/>
    </row>
    <row r="186" spans="9:9">
      <c r="I186" s="1686"/>
    </row>
    <row r="187" spans="9:9">
      <c r="I187" s="1686"/>
    </row>
    <row r="188" spans="9:9">
      <c r="I188" s="1686"/>
    </row>
    <row r="189" spans="9:9">
      <c r="I189" s="1686"/>
    </row>
    <row r="190" spans="9:9">
      <c r="I190" s="1686"/>
    </row>
    <row r="191" spans="9:9">
      <c r="I191" s="1686"/>
    </row>
    <row r="192" spans="9:9">
      <c r="I192" s="1686"/>
    </row>
    <row r="193" spans="9:9">
      <c r="I193" s="1686"/>
    </row>
    <row r="194" spans="9:9">
      <c r="I194" s="1686"/>
    </row>
    <row r="195" spans="9:9">
      <c r="I195" s="1686"/>
    </row>
    <row r="196" spans="9:9">
      <c r="I196" s="1686"/>
    </row>
    <row r="197" spans="9:9">
      <c r="I197" s="1686"/>
    </row>
    <row r="198" spans="9:9">
      <c r="I198" s="1686"/>
    </row>
    <row r="199" spans="9:9">
      <c r="I199" s="1686"/>
    </row>
    <row r="200" spans="9:9">
      <c r="I200" s="1686"/>
    </row>
    <row r="201" spans="9:9">
      <c r="I201" s="1686"/>
    </row>
    <row r="202" spans="9:9">
      <c r="I202" s="1686"/>
    </row>
    <row r="203" spans="9:9">
      <c r="I203" s="1686"/>
    </row>
    <row r="204" spans="9:9">
      <c r="I204" s="1686"/>
    </row>
    <row r="205" spans="9:9">
      <c r="I205" s="1686"/>
    </row>
    <row r="206" spans="9:9">
      <c r="I206" s="1686"/>
    </row>
    <row r="207" spans="9:9">
      <c r="I207" s="1686"/>
    </row>
    <row r="208" spans="9:9">
      <c r="I208" s="1686"/>
    </row>
    <row r="209" spans="9:9">
      <c r="I209" s="1686"/>
    </row>
    <row r="210" spans="9:9">
      <c r="I210" s="1686"/>
    </row>
    <row r="211" spans="9:9">
      <c r="I211" s="1686"/>
    </row>
    <row r="212" spans="9:9">
      <c r="I212" s="1686"/>
    </row>
    <row r="213" spans="9:9">
      <c r="I213" s="1686"/>
    </row>
    <row r="214" spans="9:9">
      <c r="I214" s="1686"/>
    </row>
    <row r="215" spans="9:9">
      <c r="I215" s="1686"/>
    </row>
    <row r="216" spans="9:9">
      <c r="I216" s="1686"/>
    </row>
    <row r="217" spans="9:9">
      <c r="I217" s="1686"/>
    </row>
    <row r="218" spans="9:9">
      <c r="I218" s="1686"/>
    </row>
    <row r="219" spans="9:9">
      <c r="I219" s="1686"/>
    </row>
    <row r="220" spans="9:9">
      <c r="I220" s="1686"/>
    </row>
    <row r="221" spans="9:9">
      <c r="I221" s="1686"/>
    </row>
    <row r="222" spans="9:9">
      <c r="I222" s="1686"/>
    </row>
    <row r="223" spans="9:9">
      <c r="I223" s="1686"/>
    </row>
    <row r="224" spans="9:9">
      <c r="I224" s="1686"/>
    </row>
    <row r="225" spans="9:9">
      <c r="I225" s="1686"/>
    </row>
    <row r="226" spans="9:9">
      <c r="I226" s="1686"/>
    </row>
    <row r="227" spans="9:9">
      <c r="I227" s="1686"/>
    </row>
    <row r="228" spans="9:9">
      <c r="I228" s="1686"/>
    </row>
    <row r="229" spans="9:9">
      <c r="I229" s="1686"/>
    </row>
    <row r="230" spans="9:9">
      <c r="I230" s="1686"/>
    </row>
    <row r="231" spans="9:9">
      <c r="I231" s="1686"/>
    </row>
    <row r="232" spans="9:9">
      <c r="I232" s="1686"/>
    </row>
    <row r="233" spans="9:9">
      <c r="I233" s="1686"/>
    </row>
    <row r="234" spans="9:9">
      <c r="I234" s="1686"/>
    </row>
    <row r="235" spans="9:9">
      <c r="I235" s="1686"/>
    </row>
    <row r="236" spans="9:9">
      <c r="I236" s="1686"/>
    </row>
    <row r="237" spans="9:9">
      <c r="I237" s="1686"/>
    </row>
    <row r="238" spans="9:9">
      <c r="I238" s="1686"/>
    </row>
    <row r="239" spans="9:9">
      <c r="I239" s="1686"/>
    </row>
    <row r="240" spans="9:9">
      <c r="I240" s="1686"/>
    </row>
    <row r="241" spans="9:9">
      <c r="I241" s="1686"/>
    </row>
    <row r="242" spans="9:9">
      <c r="I242" s="1686"/>
    </row>
    <row r="243" spans="9:9">
      <c r="I243" s="1686"/>
    </row>
    <row r="244" spans="9:9">
      <c r="I244" s="1686"/>
    </row>
    <row r="245" spans="9:9">
      <c r="I245" s="1686"/>
    </row>
    <row r="246" spans="9:9">
      <c r="I246" s="1686"/>
    </row>
    <row r="247" spans="9:9">
      <c r="I247" s="1686"/>
    </row>
    <row r="248" spans="9:9">
      <c r="I248" s="1686"/>
    </row>
    <row r="249" spans="9:9">
      <c r="I249" s="1686"/>
    </row>
    <row r="250" spans="9:9">
      <c r="I250" s="1686"/>
    </row>
    <row r="251" spans="9:9">
      <c r="I251" s="1686"/>
    </row>
    <row r="252" spans="9:9">
      <c r="I252" s="1686"/>
    </row>
    <row r="253" spans="9:9">
      <c r="I253" s="1686"/>
    </row>
    <row r="254" spans="9:9">
      <c r="I254" s="1686"/>
    </row>
    <row r="255" spans="9:9">
      <c r="I255" s="1686"/>
    </row>
    <row r="256" spans="9:9">
      <c r="I256" s="1686"/>
    </row>
    <row r="257" spans="9:9">
      <c r="I257" s="1686"/>
    </row>
    <row r="258" spans="9:9">
      <c r="I258" s="1686"/>
    </row>
    <row r="259" spans="9:9">
      <c r="I259" s="1686"/>
    </row>
    <row r="260" spans="9:9">
      <c r="I260" s="1686"/>
    </row>
    <row r="261" spans="9:9">
      <c r="I261" s="1686"/>
    </row>
    <row r="262" spans="9:9">
      <c r="I262" s="1686"/>
    </row>
    <row r="263" spans="9:9">
      <c r="I263" s="1686"/>
    </row>
    <row r="264" spans="9:9">
      <c r="I264" s="1686"/>
    </row>
    <row r="265" spans="9:9">
      <c r="I265" s="1686"/>
    </row>
    <row r="266" spans="9:9">
      <c r="I266" s="1686"/>
    </row>
    <row r="267" spans="9:9">
      <c r="I267" s="1686"/>
    </row>
    <row r="268" spans="9:9">
      <c r="I268" s="1686"/>
    </row>
    <row r="269" spans="9:9">
      <c r="I269" s="1686"/>
    </row>
    <row r="270" spans="9:9">
      <c r="I270" s="1686"/>
    </row>
    <row r="271" spans="9:9">
      <c r="I271" s="1686"/>
    </row>
    <row r="272" spans="9:9">
      <c r="I272" s="1686"/>
    </row>
    <row r="273" spans="9:9">
      <c r="I273" s="1686"/>
    </row>
    <row r="274" spans="9:9">
      <c r="I274" s="1686"/>
    </row>
    <row r="275" spans="9:9">
      <c r="I275" s="1686"/>
    </row>
    <row r="276" spans="9:9">
      <c r="I276" s="1686"/>
    </row>
    <row r="277" spans="9:9">
      <c r="I277" s="1686"/>
    </row>
    <row r="278" spans="9:9">
      <c r="I278" s="1686"/>
    </row>
    <row r="279" spans="9:9">
      <c r="I279" s="1686"/>
    </row>
    <row r="280" spans="9:9">
      <c r="I280" s="1686"/>
    </row>
    <row r="281" spans="9:9">
      <c r="I281" s="1686"/>
    </row>
    <row r="282" spans="9:9">
      <c r="I282" s="1686"/>
    </row>
    <row r="283" spans="9:9">
      <c r="I283" s="1686"/>
    </row>
    <row r="284" spans="9:9">
      <c r="I284" s="1686"/>
    </row>
    <row r="285" spans="9:9">
      <c r="I285" s="1686"/>
    </row>
    <row r="286" spans="9:9">
      <c r="I286" s="1686"/>
    </row>
    <row r="287" spans="9:9">
      <c r="I287" s="1686"/>
    </row>
    <row r="288" spans="9:9">
      <c r="I288" s="1686"/>
    </row>
    <row r="289" spans="9:9">
      <c r="I289" s="1686"/>
    </row>
    <row r="290" spans="9:9">
      <c r="I290" s="1686"/>
    </row>
    <row r="291" spans="9:9">
      <c r="I291" s="1686"/>
    </row>
    <row r="292" spans="9:9">
      <c r="I292" s="1686"/>
    </row>
    <row r="293" spans="9:9">
      <c r="I293" s="1686"/>
    </row>
    <row r="294" spans="9:9">
      <c r="I294" s="1686"/>
    </row>
    <row r="295" spans="9:9">
      <c r="I295" s="1686"/>
    </row>
    <row r="296" spans="9:9">
      <c r="I296" s="1686"/>
    </row>
    <row r="297" spans="9:9">
      <c r="I297" s="1686"/>
    </row>
    <row r="298" spans="9:9">
      <c r="I298" s="1686"/>
    </row>
    <row r="299" spans="9:9">
      <c r="I299" s="1686"/>
    </row>
    <row r="300" spans="9:9">
      <c r="I300" s="1686"/>
    </row>
    <row r="301" spans="9:9">
      <c r="I301" s="1686"/>
    </row>
    <row r="302" spans="9:9">
      <c r="I302" s="1686"/>
    </row>
    <row r="303" spans="9:9">
      <c r="I303" s="1686"/>
    </row>
    <row r="304" spans="9:9">
      <c r="I304" s="1686"/>
    </row>
    <row r="305" spans="9:9">
      <c r="I305" s="1686"/>
    </row>
    <row r="306" spans="9:9">
      <c r="I306" s="1686"/>
    </row>
    <row r="307" spans="9:9">
      <c r="I307" s="1686"/>
    </row>
    <row r="308" spans="9:9">
      <c r="I308" s="1686"/>
    </row>
    <row r="309" spans="9:9">
      <c r="I309" s="1686"/>
    </row>
    <row r="310" spans="9:9">
      <c r="I310" s="1686"/>
    </row>
    <row r="311" spans="9:9">
      <c r="I311" s="1686"/>
    </row>
    <row r="312" spans="9:9">
      <c r="I312" s="1686"/>
    </row>
    <row r="313" spans="9:9">
      <c r="I313" s="1686"/>
    </row>
    <row r="314" spans="9:9">
      <c r="I314" s="1686"/>
    </row>
    <row r="315" spans="9:9">
      <c r="I315" s="1686"/>
    </row>
    <row r="316" spans="9:9">
      <c r="I316" s="1686"/>
    </row>
    <row r="317" spans="9:9">
      <c r="I317" s="1686"/>
    </row>
    <row r="318" spans="9:9">
      <c r="I318" s="1686"/>
    </row>
    <row r="319" spans="9:9">
      <c r="I319" s="1686"/>
    </row>
    <row r="320" spans="9:9">
      <c r="I320" s="1686"/>
    </row>
    <row r="321" spans="9:9">
      <c r="I321" s="1686"/>
    </row>
    <row r="322" spans="9:9">
      <c r="I322" s="1686"/>
    </row>
    <row r="323" spans="9:9">
      <c r="I323" s="1686"/>
    </row>
    <row r="324" spans="9:9">
      <c r="I324" s="1686"/>
    </row>
    <row r="325" spans="9:9">
      <c r="I325" s="1686"/>
    </row>
    <row r="326" spans="9:9">
      <c r="I326" s="1686"/>
    </row>
    <row r="327" spans="9:9">
      <c r="I327" s="1686"/>
    </row>
    <row r="328" spans="9:9">
      <c r="I328" s="1686"/>
    </row>
    <row r="329" spans="9:9">
      <c r="I329" s="1686"/>
    </row>
    <row r="330" spans="9:9">
      <c r="I330" s="1686"/>
    </row>
    <row r="331" spans="9:9">
      <c r="I331" s="1686"/>
    </row>
    <row r="332" spans="9:9">
      <c r="I332" s="1686"/>
    </row>
    <row r="333" spans="9:9">
      <c r="I333" s="1686"/>
    </row>
    <row r="334" spans="9:9">
      <c r="I334" s="1686"/>
    </row>
    <row r="335" spans="9:9">
      <c r="I335" s="1686"/>
    </row>
    <row r="336" spans="9:9">
      <c r="I336" s="1686"/>
    </row>
    <row r="337" spans="9:9">
      <c r="I337" s="1686"/>
    </row>
    <row r="338" spans="9:9">
      <c r="I338" s="1686"/>
    </row>
    <row r="339" spans="9:9">
      <c r="I339" s="1686"/>
    </row>
    <row r="340" spans="9:9">
      <c r="I340" s="1686"/>
    </row>
    <row r="341" spans="9:9">
      <c r="I341" s="1686"/>
    </row>
    <row r="342" spans="9:9">
      <c r="I342" s="1686"/>
    </row>
    <row r="343" spans="9:9">
      <c r="I343" s="1686"/>
    </row>
    <row r="344" spans="9:9">
      <c r="I344" s="1686"/>
    </row>
    <row r="345" spans="9:9">
      <c r="I345" s="1686"/>
    </row>
    <row r="346" spans="9:9">
      <c r="I346" s="1686"/>
    </row>
    <row r="347" spans="9:9">
      <c r="I347" s="1686"/>
    </row>
    <row r="348" spans="9:9">
      <c r="I348" s="1686"/>
    </row>
    <row r="349" spans="9:9">
      <c r="I349" s="1686"/>
    </row>
    <row r="350" spans="9:9">
      <c r="I350" s="1686"/>
    </row>
    <row r="351" spans="9:9">
      <c r="I351" s="1686"/>
    </row>
    <row r="352" spans="9:9">
      <c r="I352" s="1686"/>
    </row>
    <row r="353" spans="9:9">
      <c r="I353" s="1686"/>
    </row>
    <row r="354" spans="9:9">
      <c r="I354" s="1686"/>
    </row>
    <row r="355" spans="9:9">
      <c r="I355" s="1686"/>
    </row>
    <row r="356" spans="9:9">
      <c r="I356" s="1686"/>
    </row>
    <row r="357" spans="9:9">
      <c r="I357" s="1686"/>
    </row>
    <row r="358" spans="9:9">
      <c r="I358" s="1686"/>
    </row>
    <row r="359" spans="9:9">
      <c r="I359" s="1686"/>
    </row>
    <row r="360" spans="9:9">
      <c r="I360" s="1686"/>
    </row>
    <row r="361" spans="9:9">
      <c r="I361" s="1686"/>
    </row>
    <row r="362" spans="9:9">
      <c r="I362" s="1686"/>
    </row>
    <row r="363" spans="9:9">
      <c r="I363" s="1686"/>
    </row>
    <row r="364" spans="9:9">
      <c r="I364" s="1686"/>
    </row>
    <row r="365" spans="9:9">
      <c r="I365" s="1686"/>
    </row>
    <row r="366" spans="9:9">
      <c r="I366" s="1686"/>
    </row>
    <row r="367" spans="9:9">
      <c r="I367" s="1686"/>
    </row>
    <row r="368" spans="9:9">
      <c r="I368" s="1686"/>
    </row>
    <row r="369" spans="9:9">
      <c r="I369" s="1686"/>
    </row>
    <row r="370" spans="9:9">
      <c r="I370" s="1686"/>
    </row>
    <row r="371" spans="9:9">
      <c r="I371" s="1686"/>
    </row>
    <row r="372" spans="9:9">
      <c r="I372" s="1686"/>
    </row>
    <row r="373" spans="9:9">
      <c r="I373" s="1686"/>
    </row>
    <row r="374" spans="9:9">
      <c r="I374" s="1686"/>
    </row>
    <row r="375" spans="9:9">
      <c r="I375" s="1686"/>
    </row>
    <row r="376" spans="9:9">
      <c r="I376" s="1686"/>
    </row>
    <row r="377" spans="9:9">
      <c r="I377" s="1686"/>
    </row>
    <row r="378" spans="9:9">
      <c r="I378" s="1686"/>
    </row>
    <row r="379" spans="9:9">
      <c r="I379" s="1686"/>
    </row>
    <row r="380" spans="9:9">
      <c r="I380" s="1686"/>
    </row>
    <row r="381" spans="9:9">
      <c r="I381" s="1686"/>
    </row>
    <row r="382" spans="9:9">
      <c r="I382" s="1686"/>
    </row>
    <row r="383" spans="9:9">
      <c r="I383" s="1686"/>
    </row>
    <row r="384" spans="9:9">
      <c r="I384" s="1686"/>
    </row>
    <row r="385" spans="9:9">
      <c r="I385" s="1686"/>
    </row>
    <row r="386" spans="9:9">
      <c r="I386" s="1686"/>
    </row>
    <row r="387" spans="9:9">
      <c r="I387" s="1686"/>
    </row>
    <row r="388" spans="9:9">
      <c r="I388" s="1686"/>
    </row>
    <row r="389" spans="9:9">
      <c r="I389" s="1686"/>
    </row>
    <row r="390" spans="9:9">
      <c r="I390" s="1686"/>
    </row>
    <row r="391" spans="9:9">
      <c r="I391" s="1686"/>
    </row>
    <row r="392" spans="9:9">
      <c r="I392" s="1686"/>
    </row>
    <row r="393" spans="9:9">
      <c r="I393" s="1686"/>
    </row>
    <row r="394" spans="9:9">
      <c r="I394" s="1686"/>
    </row>
    <row r="395" spans="9:9">
      <c r="I395" s="1686"/>
    </row>
    <row r="396" spans="9:9">
      <c r="I396" s="1686"/>
    </row>
    <row r="397" spans="9:9">
      <c r="I397" s="1686"/>
    </row>
    <row r="398" spans="9:9">
      <c r="I398" s="1686"/>
    </row>
    <row r="399" spans="9:9">
      <c r="I399" s="1686"/>
    </row>
    <row r="400" spans="9:9">
      <c r="I400" s="1686"/>
    </row>
    <row r="401" spans="9:9">
      <c r="I401" s="1686"/>
    </row>
    <row r="402" spans="9:9">
      <c r="I402" s="1686"/>
    </row>
    <row r="403" spans="9:9">
      <c r="I403" s="1686"/>
    </row>
    <row r="404" spans="9:9">
      <c r="I404" s="1686"/>
    </row>
    <row r="405" spans="9:9">
      <c r="I405" s="1686"/>
    </row>
    <row r="406" spans="9:9">
      <c r="I406" s="1686"/>
    </row>
    <row r="407" spans="9:9">
      <c r="I407" s="1686"/>
    </row>
    <row r="408" spans="9:9">
      <c r="I408" s="1686"/>
    </row>
    <row r="409" spans="9:9">
      <c r="I409" s="1686"/>
    </row>
    <row r="410" spans="9:9">
      <c r="I410" s="1686"/>
    </row>
    <row r="411" spans="9:9">
      <c r="I411" s="1686"/>
    </row>
    <row r="412" spans="9:9">
      <c r="I412" s="1686"/>
    </row>
    <row r="413" spans="9:9">
      <c r="I413" s="1686"/>
    </row>
    <row r="414" spans="9:9">
      <c r="I414" s="1686"/>
    </row>
    <row r="415" spans="9:9">
      <c r="I415" s="1686"/>
    </row>
    <row r="416" spans="9:9">
      <c r="I416" s="1686"/>
    </row>
    <row r="417" spans="9:9">
      <c r="I417" s="1686"/>
    </row>
    <row r="418" spans="9:9">
      <c r="I418" s="1686"/>
    </row>
    <row r="419" spans="9:9">
      <c r="I419" s="1686"/>
    </row>
    <row r="420" spans="9:9">
      <c r="I420" s="1686"/>
    </row>
    <row r="421" spans="9:9">
      <c r="I421" s="1686"/>
    </row>
    <row r="422" spans="9:9">
      <c r="I422" s="1686"/>
    </row>
    <row r="423" spans="9:9">
      <c r="I423" s="1686"/>
    </row>
    <row r="424" spans="9:9">
      <c r="I424" s="1686"/>
    </row>
    <row r="425" spans="9:9">
      <c r="I425" s="1686"/>
    </row>
    <row r="426" spans="9:9">
      <c r="I426" s="1686"/>
    </row>
    <row r="427" spans="9:9">
      <c r="I427" s="1686"/>
    </row>
    <row r="428" spans="9:9">
      <c r="I428" s="1686"/>
    </row>
    <row r="429" spans="9:9">
      <c r="I429" s="1686"/>
    </row>
    <row r="430" spans="9:9">
      <c r="I430" s="1686"/>
    </row>
    <row r="431" spans="9:9">
      <c r="I431" s="1686"/>
    </row>
    <row r="432" spans="9:9">
      <c r="I432" s="1686"/>
    </row>
    <row r="433" spans="9:9">
      <c r="I433" s="1686"/>
    </row>
    <row r="434" spans="9:9">
      <c r="I434" s="1686"/>
    </row>
    <row r="435" spans="9:9">
      <c r="I435" s="1686"/>
    </row>
    <row r="436" spans="9:9">
      <c r="I436" s="1686"/>
    </row>
    <row r="437" spans="9:9">
      <c r="I437" s="1686"/>
    </row>
    <row r="438" spans="9:9">
      <c r="I438" s="1686"/>
    </row>
    <row r="439" spans="9:9">
      <c r="I439" s="1686"/>
    </row>
    <row r="440" spans="9:9">
      <c r="I440" s="1686"/>
    </row>
    <row r="441" spans="9:9">
      <c r="I441" s="1686"/>
    </row>
    <row r="442" spans="9:9">
      <c r="I442" s="1686"/>
    </row>
    <row r="443" spans="9:9">
      <c r="I443" s="1686"/>
    </row>
    <row r="444" spans="9:9">
      <c r="I444" s="1686"/>
    </row>
    <row r="445" spans="9:9">
      <c r="I445" s="1686"/>
    </row>
    <row r="446" spans="9:9">
      <c r="I446" s="1686"/>
    </row>
    <row r="447" spans="9:9">
      <c r="I447" s="1686"/>
    </row>
    <row r="448" spans="9:9">
      <c r="I448" s="1686"/>
    </row>
    <row r="449" spans="9:9">
      <c r="I449" s="1686"/>
    </row>
    <row r="450" spans="9:9">
      <c r="I450" s="1686"/>
    </row>
    <row r="451" spans="9:9">
      <c r="I451" s="1686"/>
    </row>
    <row r="452" spans="9:9">
      <c r="I452" s="1686"/>
    </row>
    <row r="453" spans="9:9">
      <c r="I453" s="1686"/>
    </row>
    <row r="454" spans="9:9">
      <c r="I454" s="1686"/>
    </row>
    <row r="455" spans="9:9">
      <c r="I455" s="1686"/>
    </row>
    <row r="456" spans="9:9">
      <c r="I456" s="1686"/>
    </row>
    <row r="457" spans="9:9">
      <c r="I457" s="1686"/>
    </row>
    <row r="458" spans="9:9">
      <c r="I458" s="1686"/>
    </row>
    <row r="459" spans="9:9">
      <c r="I459" s="1686"/>
    </row>
    <row r="460" spans="9:9">
      <c r="I460" s="1686"/>
    </row>
    <row r="461" spans="9:9">
      <c r="I461" s="1686"/>
    </row>
    <row r="462" spans="9:9">
      <c r="I462" s="1686"/>
    </row>
    <row r="463" spans="9:9">
      <c r="I463" s="1686"/>
    </row>
    <row r="464" spans="9:9">
      <c r="I464" s="1686"/>
    </row>
    <row r="465" spans="9:9">
      <c r="I465" s="1686"/>
    </row>
    <row r="466" spans="9:9">
      <c r="I466" s="1686"/>
    </row>
    <row r="467" spans="9:9">
      <c r="I467" s="1686"/>
    </row>
    <row r="468" spans="9:9">
      <c r="I468" s="1686"/>
    </row>
    <row r="469" spans="9:9">
      <c r="I469" s="1686"/>
    </row>
    <row r="470" spans="9:9">
      <c r="I470" s="1686"/>
    </row>
    <row r="471" spans="9:9">
      <c r="I471" s="1686"/>
    </row>
    <row r="472" spans="9:9">
      <c r="I472" s="1686"/>
    </row>
    <row r="473" spans="9:9">
      <c r="I473" s="1686"/>
    </row>
    <row r="474" spans="9:9">
      <c r="I474" s="1686"/>
    </row>
    <row r="475" spans="9:9">
      <c r="I475" s="1686"/>
    </row>
    <row r="476" spans="9:9">
      <c r="I476" s="1686"/>
    </row>
    <row r="477" spans="9:9">
      <c r="I477" s="1686"/>
    </row>
    <row r="478" spans="9:9">
      <c r="I478" s="1686"/>
    </row>
    <row r="479" spans="9:9">
      <c r="I479" s="1686"/>
    </row>
    <row r="480" spans="9:9">
      <c r="I480" s="1686"/>
    </row>
    <row r="481" spans="9:9">
      <c r="I481" s="1686"/>
    </row>
    <row r="482" spans="9:9">
      <c r="I482" s="1686"/>
    </row>
    <row r="483" spans="9:9">
      <c r="I483" s="1686"/>
    </row>
    <row r="484" spans="9:9">
      <c r="I484" s="1686"/>
    </row>
    <row r="485" spans="9:9">
      <c r="I485" s="1686"/>
    </row>
    <row r="486" spans="9:9">
      <c r="I486" s="1686"/>
    </row>
    <row r="487" spans="9:9">
      <c r="I487" s="1686"/>
    </row>
    <row r="488" spans="9:9">
      <c r="I488" s="1686"/>
    </row>
    <row r="489" spans="9:9">
      <c r="I489" s="1686"/>
    </row>
    <row r="490" spans="9:9">
      <c r="I490" s="1686"/>
    </row>
    <row r="491" spans="9:9">
      <c r="I491" s="1686"/>
    </row>
    <row r="492" spans="9:9">
      <c r="I492" s="1686"/>
    </row>
    <row r="493" spans="9:9">
      <c r="I493" s="1686"/>
    </row>
    <row r="494" spans="9:9">
      <c r="I494" s="1686"/>
    </row>
    <row r="495" spans="9:9">
      <c r="I495" s="1686"/>
    </row>
    <row r="496" spans="9:9">
      <c r="I496" s="1686"/>
    </row>
    <row r="497" spans="9:9">
      <c r="I497" s="1686"/>
    </row>
    <row r="498" spans="9:9">
      <c r="I498" s="1686"/>
    </row>
    <row r="499" spans="9:9">
      <c r="I499" s="1686"/>
    </row>
    <row r="500" spans="9:9">
      <c r="I500" s="1686"/>
    </row>
    <row r="501" spans="9:9">
      <c r="I501" s="1686"/>
    </row>
    <row r="502" spans="9:9">
      <c r="I502" s="1686"/>
    </row>
    <row r="503" spans="9:9">
      <c r="I503" s="1686"/>
    </row>
    <row r="504" spans="9:9">
      <c r="I504" s="1686"/>
    </row>
    <row r="505" spans="9:9">
      <c r="I505" s="1686"/>
    </row>
    <row r="506" spans="9:9">
      <c r="I506" s="1686"/>
    </row>
    <row r="507" spans="9:9">
      <c r="I507" s="1686"/>
    </row>
    <row r="508" spans="9:9">
      <c r="I508" s="1686"/>
    </row>
    <row r="509" spans="9:9">
      <c r="I509" s="1686"/>
    </row>
    <row r="510" spans="9:9">
      <c r="I510" s="1686"/>
    </row>
    <row r="511" spans="9:9">
      <c r="I511" s="1686"/>
    </row>
    <row r="512" spans="9:9">
      <c r="I512" s="1686"/>
    </row>
    <row r="513" spans="9:9">
      <c r="I513" s="1686"/>
    </row>
    <row r="514" spans="9:9">
      <c r="I514" s="1686"/>
    </row>
    <row r="515" spans="9:9">
      <c r="I515" s="1686"/>
    </row>
    <row r="516" spans="9:9">
      <c r="I516" s="1686"/>
    </row>
    <row r="517" spans="9:9">
      <c r="I517" s="1686"/>
    </row>
    <row r="518" spans="9:9">
      <c r="I518" s="1686"/>
    </row>
    <row r="519" spans="9:9">
      <c r="I519" s="1686"/>
    </row>
    <row r="520" spans="9:9">
      <c r="I520" s="1686"/>
    </row>
    <row r="521" spans="9:9">
      <c r="I521" s="1686"/>
    </row>
    <row r="522" spans="9:9">
      <c r="I522" s="1686"/>
    </row>
    <row r="523" spans="9:9">
      <c r="I523" s="1686"/>
    </row>
    <row r="524" spans="9:9">
      <c r="I524" s="1686"/>
    </row>
    <row r="525" spans="9:9">
      <c r="I525" s="1686"/>
    </row>
    <row r="526" spans="9:9">
      <c r="I526" s="1686"/>
    </row>
    <row r="527" spans="9:9">
      <c r="I527" s="1686"/>
    </row>
    <row r="528" spans="9:9">
      <c r="I528" s="1686"/>
    </row>
    <row r="529" spans="9:9">
      <c r="I529" s="1686"/>
    </row>
    <row r="530" spans="9:9">
      <c r="I530" s="1686"/>
    </row>
    <row r="531" spans="9:9">
      <c r="I531" s="1686"/>
    </row>
    <row r="532" spans="9:9">
      <c r="I532" s="1686"/>
    </row>
    <row r="533" spans="9:9">
      <c r="I533" s="1686"/>
    </row>
    <row r="534" spans="9:9">
      <c r="I534" s="1686"/>
    </row>
    <row r="535" spans="9:9">
      <c r="I535" s="1686"/>
    </row>
    <row r="536" spans="9:9">
      <c r="I536" s="1686"/>
    </row>
    <row r="537" spans="9:9">
      <c r="I537" s="1686"/>
    </row>
    <row r="538" spans="9:9">
      <c r="I538" s="1686"/>
    </row>
    <row r="539" spans="9:9">
      <c r="I539" s="1686"/>
    </row>
    <row r="540" spans="9:9">
      <c r="I540" s="1686"/>
    </row>
    <row r="541" spans="9:9">
      <c r="I541" s="1686"/>
    </row>
    <row r="542" spans="9:9">
      <c r="I542" s="1686"/>
    </row>
    <row r="543" spans="9:9">
      <c r="I543" s="1686"/>
    </row>
    <row r="544" spans="9:9">
      <c r="I544" s="1686"/>
    </row>
    <row r="545" spans="9:9">
      <c r="I545" s="1686"/>
    </row>
    <row r="546" spans="9:9">
      <c r="I546" s="1686"/>
    </row>
    <row r="547" spans="9:9">
      <c r="I547" s="1686"/>
    </row>
    <row r="548" spans="9:9">
      <c r="I548" s="1686"/>
    </row>
    <row r="549" spans="9:9">
      <c r="I549" s="1686"/>
    </row>
    <row r="550" spans="9:9">
      <c r="I550" s="1686"/>
    </row>
    <row r="551" spans="9:9">
      <c r="I551" s="1686"/>
    </row>
    <row r="552" spans="9:9">
      <c r="I552" s="1686"/>
    </row>
    <row r="553" spans="9:9">
      <c r="I553" s="1686"/>
    </row>
    <row r="554" spans="9:9">
      <c r="I554" s="1686"/>
    </row>
    <row r="555" spans="9:9">
      <c r="I555" s="1686"/>
    </row>
    <row r="556" spans="9:9">
      <c r="I556" s="1686"/>
    </row>
    <row r="557" spans="9:9">
      <c r="I557" s="1686"/>
    </row>
    <row r="558" spans="9:9">
      <c r="I558" s="1686"/>
    </row>
    <row r="559" spans="9:9">
      <c r="I559" s="1686"/>
    </row>
    <row r="560" spans="9:9">
      <c r="I560" s="1686"/>
    </row>
    <row r="561" spans="9:9">
      <c r="I561" s="1686"/>
    </row>
    <row r="562" spans="9:9">
      <c r="I562" s="1686"/>
    </row>
    <row r="563" spans="9:9">
      <c r="I563" s="1686"/>
    </row>
    <row r="564" spans="9:9">
      <c r="I564" s="1686"/>
    </row>
    <row r="565" spans="9:9">
      <c r="I565" s="1686"/>
    </row>
    <row r="566" spans="9:9">
      <c r="I566" s="1686"/>
    </row>
    <row r="567" spans="9:9">
      <c r="I567" s="1686"/>
    </row>
    <row r="568" spans="9:9">
      <c r="I568" s="1686"/>
    </row>
    <row r="569" spans="9:9">
      <c r="I569" s="1686"/>
    </row>
    <row r="570" spans="9:9">
      <c r="I570" s="1686"/>
    </row>
    <row r="571" spans="9:9">
      <c r="I571" s="1686"/>
    </row>
    <row r="572" spans="9:9">
      <c r="I572" s="1686"/>
    </row>
    <row r="573" spans="9:9">
      <c r="I573" s="1686"/>
    </row>
    <row r="574" spans="9:9">
      <c r="I574" s="1686"/>
    </row>
    <row r="575" spans="9:9">
      <c r="I575" s="1686"/>
    </row>
    <row r="576" spans="9:9">
      <c r="I576" s="1686"/>
    </row>
    <row r="577" spans="9:9">
      <c r="I577" s="1686"/>
    </row>
    <row r="578" spans="9:9">
      <c r="I578" s="1686"/>
    </row>
    <row r="579" spans="9:9">
      <c r="I579" s="1686"/>
    </row>
    <row r="580" spans="9:9">
      <c r="I580" s="1686"/>
    </row>
    <row r="581" spans="9:9">
      <c r="I581" s="1686"/>
    </row>
    <row r="582" spans="9:9">
      <c r="I582" s="1686"/>
    </row>
    <row r="583" spans="9:9">
      <c r="I583" s="1686"/>
    </row>
    <row r="584" spans="9:9">
      <c r="I584" s="1686"/>
    </row>
    <row r="585" spans="9:9">
      <c r="I585" s="1686"/>
    </row>
    <row r="586" spans="9:9">
      <c r="I586" s="1686"/>
    </row>
    <row r="587" spans="9:9">
      <c r="I587" s="1686"/>
    </row>
    <row r="588" spans="9:9">
      <c r="I588" s="1686"/>
    </row>
    <row r="589" spans="9:9">
      <c r="I589" s="1686"/>
    </row>
    <row r="590" spans="9:9">
      <c r="I590" s="1686"/>
    </row>
    <row r="591" spans="9:9">
      <c r="I591" s="1686"/>
    </row>
    <row r="592" spans="9:9">
      <c r="I592" s="1686"/>
    </row>
    <row r="593" spans="9:9">
      <c r="I593" s="1686"/>
    </row>
    <row r="594" spans="9:9">
      <c r="I594" s="1686"/>
    </row>
    <row r="595" spans="9:9">
      <c r="I595" s="1686"/>
    </row>
    <row r="596" spans="9:9">
      <c r="I596" s="1686"/>
    </row>
    <row r="597" spans="9:9">
      <c r="I597" s="1686"/>
    </row>
    <row r="598" spans="9:9">
      <c r="I598" s="1686"/>
    </row>
    <row r="599" spans="9:9">
      <c r="I599" s="1686"/>
    </row>
    <row r="600" spans="9:9">
      <c r="I600" s="1686"/>
    </row>
    <row r="601" spans="9:9">
      <c r="I601" s="1686"/>
    </row>
    <row r="602" spans="9:9">
      <c r="I602" s="1686"/>
    </row>
    <row r="603" spans="9:9">
      <c r="I603" s="1686"/>
    </row>
    <row r="604" spans="9:9">
      <c r="I604" s="1686"/>
    </row>
    <row r="605" spans="9:9">
      <c r="I605" s="1686"/>
    </row>
    <row r="606" spans="9:9">
      <c r="I606" s="1686"/>
    </row>
    <row r="607" spans="9:9">
      <c r="I607" s="1686"/>
    </row>
    <row r="608" spans="9:9">
      <c r="I608" s="1686"/>
    </row>
    <row r="609" spans="9:9">
      <c r="I609" s="1686"/>
    </row>
    <row r="610" spans="9:9">
      <c r="I610" s="1686"/>
    </row>
    <row r="611" spans="9:9">
      <c r="I611" s="1686"/>
    </row>
    <row r="612" spans="9:9">
      <c r="I612" s="1686"/>
    </row>
    <row r="613" spans="9:9">
      <c r="I613" s="1686"/>
    </row>
    <row r="614" spans="9:9">
      <c r="I614" s="1686"/>
    </row>
    <row r="615" spans="9:9">
      <c r="I615" s="1686"/>
    </row>
    <row r="616" spans="9:9">
      <c r="I616" s="1686"/>
    </row>
    <row r="617" spans="9:9">
      <c r="I617" s="1686"/>
    </row>
    <row r="618" spans="9:9">
      <c r="I618" s="1686"/>
    </row>
    <row r="619" spans="9:9">
      <c r="I619" s="1686"/>
    </row>
    <row r="620" spans="9:9">
      <c r="I620" s="1686"/>
    </row>
    <row r="621" spans="9:9">
      <c r="I621" s="1686"/>
    </row>
    <row r="622" spans="9:9">
      <c r="I622" s="1686"/>
    </row>
    <row r="623" spans="9:9">
      <c r="I623" s="1686"/>
    </row>
    <row r="624" spans="9:9">
      <c r="I624" s="1686"/>
    </row>
    <row r="625" spans="9:9">
      <c r="I625" s="1686"/>
    </row>
    <row r="626" spans="9:9">
      <c r="I626" s="1686"/>
    </row>
    <row r="627" spans="9:9">
      <c r="I627" s="1686"/>
    </row>
    <row r="628" spans="9:9">
      <c r="I628" s="1686"/>
    </row>
    <row r="629" spans="9:9">
      <c r="I629" s="1686"/>
    </row>
    <row r="630" spans="9:9">
      <c r="I630" s="1686"/>
    </row>
    <row r="631" spans="9:9">
      <c r="I631" s="1686"/>
    </row>
    <row r="632" spans="9:9">
      <c r="I632" s="1686"/>
    </row>
    <row r="633" spans="9:9">
      <c r="I633" s="1686"/>
    </row>
    <row r="634" spans="9:9">
      <c r="I634" s="1686"/>
    </row>
    <row r="635" spans="9:9">
      <c r="I635" s="1686"/>
    </row>
    <row r="636" spans="9:9">
      <c r="I636" s="1686"/>
    </row>
    <row r="637" spans="9:9">
      <c r="I637" s="1686"/>
    </row>
    <row r="638" spans="9:9">
      <c r="I638" s="1686"/>
    </row>
    <row r="639" spans="9:9">
      <c r="I639" s="1686"/>
    </row>
    <row r="640" spans="9:9">
      <c r="I640" s="1686"/>
    </row>
    <row r="641" spans="9:9">
      <c r="I641" s="1686"/>
    </row>
    <row r="642" spans="9:9">
      <c r="I642" s="1686"/>
    </row>
    <row r="643" spans="9:9">
      <c r="I643" s="1686"/>
    </row>
    <row r="644" spans="9:9">
      <c r="I644" s="1686"/>
    </row>
    <row r="645" spans="9:9">
      <c r="I645" s="1686"/>
    </row>
    <row r="646" spans="9:9">
      <c r="I646" s="1686"/>
    </row>
    <row r="647" spans="9:9">
      <c r="I647" s="1686"/>
    </row>
    <row r="648" spans="9:9">
      <c r="I648" s="1686"/>
    </row>
    <row r="649" spans="9:9">
      <c r="I649" s="1686"/>
    </row>
    <row r="650" spans="9:9">
      <c r="I650" s="1686"/>
    </row>
    <row r="651" spans="9:9">
      <c r="I651" s="1686"/>
    </row>
    <row r="652" spans="9:9">
      <c r="I652" s="1686"/>
    </row>
    <row r="653" spans="9:9">
      <c r="I653" s="1686"/>
    </row>
    <row r="654" spans="9:9">
      <c r="I654" s="1686"/>
    </row>
    <row r="655" spans="9:9">
      <c r="I655" s="1686"/>
    </row>
    <row r="656" spans="9:9">
      <c r="I656" s="1686"/>
    </row>
    <row r="657" spans="9:9">
      <c r="I657" s="1686"/>
    </row>
    <row r="658" spans="9:9">
      <c r="I658" s="1686"/>
    </row>
    <row r="659" spans="9:9">
      <c r="I659" s="1686"/>
    </row>
    <row r="660" spans="9:9">
      <c r="I660" s="1686"/>
    </row>
    <row r="661" spans="9:9">
      <c r="I661" s="1686"/>
    </row>
    <row r="662" spans="9:9">
      <c r="I662" s="1686"/>
    </row>
    <row r="663" spans="9:9">
      <c r="I663" s="1686"/>
    </row>
    <row r="664" spans="9:9">
      <c r="I664" s="1686"/>
    </row>
    <row r="665" spans="9:9">
      <c r="I665" s="1686"/>
    </row>
    <row r="666" spans="9:9">
      <c r="I666" s="1686"/>
    </row>
    <row r="667" spans="9:9">
      <c r="I667" s="1686"/>
    </row>
    <row r="668" spans="9:9">
      <c r="I668" s="1686"/>
    </row>
    <row r="669" spans="9:9">
      <c r="I669" s="1686"/>
    </row>
    <row r="670" spans="9:9">
      <c r="I670" s="1686"/>
    </row>
    <row r="671" spans="9:9">
      <c r="I671" s="1686"/>
    </row>
    <row r="672" spans="9:9">
      <c r="I672" s="1686"/>
    </row>
    <row r="673" spans="9:9">
      <c r="I673" s="1686"/>
    </row>
    <row r="674" spans="9:9">
      <c r="I674" s="1686"/>
    </row>
    <row r="675" spans="9:9">
      <c r="I675" s="1686"/>
    </row>
    <row r="676" spans="9:9">
      <c r="I676" s="1686"/>
    </row>
    <row r="677" spans="9:9">
      <c r="I677" s="1686"/>
    </row>
    <row r="678" spans="9:9">
      <c r="I678" s="1686"/>
    </row>
    <row r="679" spans="9:9">
      <c r="I679" s="1686"/>
    </row>
    <row r="680" spans="9:9">
      <c r="I680" s="1686"/>
    </row>
    <row r="681" spans="9:9">
      <c r="I681" s="1686"/>
    </row>
    <row r="682" spans="9:9">
      <c r="I682" s="1686"/>
    </row>
    <row r="683" spans="9:9">
      <c r="I683" s="1686"/>
    </row>
    <row r="684" spans="9:9">
      <c r="I684" s="1686"/>
    </row>
    <row r="685" spans="9:9">
      <c r="I685" s="1686"/>
    </row>
    <row r="686" spans="9:9">
      <c r="I686" s="1686"/>
    </row>
    <row r="687" spans="9:9">
      <c r="I687" s="1686"/>
    </row>
    <row r="688" spans="9:9">
      <c r="I688" s="1686"/>
    </row>
    <row r="689" spans="9:9">
      <c r="I689" s="1686"/>
    </row>
    <row r="690" spans="9:9">
      <c r="I690" s="1686"/>
    </row>
    <row r="691" spans="9:9">
      <c r="I691" s="1686"/>
    </row>
    <row r="692" spans="9:9">
      <c r="I692" s="1686"/>
    </row>
    <row r="693" spans="9:9">
      <c r="I693" s="1686"/>
    </row>
    <row r="694" spans="9:9">
      <c r="I694" s="1686"/>
    </row>
    <row r="695" spans="9:9">
      <c r="I695" s="1686"/>
    </row>
    <row r="696" spans="9:9">
      <c r="I696" s="1686"/>
    </row>
    <row r="697" spans="9:9">
      <c r="I697" s="1686"/>
    </row>
    <row r="698" spans="9:9">
      <c r="I698" s="1686"/>
    </row>
    <row r="699" spans="9:9">
      <c r="I699" s="1686"/>
    </row>
    <row r="700" spans="9:9">
      <c r="I700" s="1686"/>
    </row>
    <row r="701" spans="9:9">
      <c r="I701" s="1686"/>
    </row>
    <row r="702" spans="9:9">
      <c r="I702" s="1686"/>
    </row>
    <row r="703" spans="9:9">
      <c r="I703" s="1686"/>
    </row>
    <row r="704" spans="9:9">
      <c r="I704" s="1686"/>
    </row>
    <row r="705" spans="9:9">
      <c r="I705" s="1686"/>
    </row>
    <row r="706" spans="9:9">
      <c r="I706" s="1686"/>
    </row>
    <row r="707" spans="9:9">
      <c r="I707" s="1686"/>
    </row>
    <row r="708" spans="9:9">
      <c r="I708" s="1686"/>
    </row>
    <row r="709" spans="9:9">
      <c r="I709" s="1686"/>
    </row>
    <row r="710" spans="9:9">
      <c r="I710" s="1686"/>
    </row>
    <row r="711" spans="9:9">
      <c r="I711" s="1686"/>
    </row>
    <row r="712" spans="9:9">
      <c r="I712" s="1686"/>
    </row>
    <row r="713" spans="9:9">
      <c r="I713" s="1686"/>
    </row>
    <row r="714" spans="9:9">
      <c r="I714" s="1686"/>
    </row>
    <row r="715" spans="9:9">
      <c r="I715" s="1686"/>
    </row>
    <row r="716" spans="9:9">
      <c r="I716" s="1686"/>
    </row>
    <row r="717" spans="9:9">
      <c r="I717" s="1686"/>
    </row>
    <row r="718" spans="9:9">
      <c r="I718" s="1686"/>
    </row>
    <row r="719" spans="9:9">
      <c r="I719" s="1686"/>
    </row>
    <row r="720" spans="9:9">
      <c r="I720" s="1686"/>
    </row>
    <row r="721" spans="9:9">
      <c r="I721" s="1686"/>
    </row>
    <row r="722" spans="9:9">
      <c r="I722" s="1686"/>
    </row>
    <row r="723" spans="9:9">
      <c r="I723" s="1686"/>
    </row>
    <row r="724" spans="9:9">
      <c r="I724" s="1686"/>
    </row>
    <row r="725" spans="9:9">
      <c r="I725" s="1686"/>
    </row>
    <row r="726" spans="9:9">
      <c r="I726" s="1686"/>
    </row>
    <row r="727" spans="9:9">
      <c r="I727" s="1686"/>
    </row>
    <row r="728" spans="9:9">
      <c r="I728" s="1686"/>
    </row>
    <row r="729" spans="9:9">
      <c r="I729" s="1686"/>
    </row>
    <row r="730" spans="9:9">
      <c r="I730" s="1686"/>
    </row>
    <row r="731" spans="9:9">
      <c r="I731" s="1686"/>
    </row>
    <row r="732" spans="9:9">
      <c r="I732" s="1686"/>
    </row>
    <row r="733" spans="9:9">
      <c r="I733" s="1686"/>
    </row>
    <row r="734" spans="9:9">
      <c r="I734" s="1686"/>
    </row>
    <row r="735" spans="9:9">
      <c r="I735" s="1686"/>
    </row>
    <row r="736" spans="9:9">
      <c r="I736" s="1686"/>
    </row>
    <row r="737" spans="9:9">
      <c r="I737" s="1686"/>
    </row>
    <row r="738" spans="9:9">
      <c r="I738" s="1686"/>
    </row>
    <row r="739" spans="9:9">
      <c r="I739" s="1686"/>
    </row>
    <row r="740" spans="9:9">
      <c r="I740" s="1686"/>
    </row>
    <row r="741" spans="9:9">
      <c r="I741" s="1686"/>
    </row>
    <row r="742" spans="9:9">
      <c r="I742" s="1686"/>
    </row>
    <row r="743" spans="9:9">
      <c r="I743" s="1686"/>
    </row>
    <row r="744" spans="9:9">
      <c r="I744" s="1686"/>
    </row>
    <row r="745" spans="9:9">
      <c r="I745" s="1686"/>
    </row>
    <row r="746" spans="9:9">
      <c r="I746" s="1686"/>
    </row>
    <row r="747" spans="9:9">
      <c r="I747" s="1686"/>
    </row>
    <row r="748" spans="9:9">
      <c r="I748" s="1686"/>
    </row>
    <row r="749" spans="9:9">
      <c r="I749" s="1686"/>
    </row>
    <row r="750" spans="9:9">
      <c r="I750" s="1686"/>
    </row>
    <row r="751" spans="9:9">
      <c r="I751" s="1686"/>
    </row>
    <row r="752" spans="9:9">
      <c r="I752" s="1686"/>
    </row>
    <row r="753" spans="9:9">
      <c r="I753" s="1686"/>
    </row>
    <row r="754" spans="9:9">
      <c r="I754" s="1686"/>
    </row>
    <row r="755" spans="9:9">
      <c r="I755" s="1686"/>
    </row>
    <row r="756" spans="9:9">
      <c r="I756" s="1686"/>
    </row>
    <row r="757" spans="9:9">
      <c r="I757" s="1686"/>
    </row>
    <row r="758" spans="9:9">
      <c r="I758" s="1686"/>
    </row>
    <row r="759" spans="9:9">
      <c r="I759" s="1686"/>
    </row>
    <row r="760" spans="9:9">
      <c r="I760" s="1686"/>
    </row>
    <row r="761" spans="9:9">
      <c r="I761" s="1686"/>
    </row>
    <row r="762" spans="9:9">
      <c r="I762" s="1686"/>
    </row>
    <row r="763" spans="9:9">
      <c r="I763" s="1686"/>
    </row>
    <row r="764" spans="9:9">
      <c r="I764" s="1686"/>
    </row>
    <row r="765" spans="9:9">
      <c r="I765" s="1686"/>
    </row>
    <row r="766" spans="9:9">
      <c r="I766" s="1686"/>
    </row>
    <row r="767" spans="9:9">
      <c r="I767" s="1686"/>
    </row>
    <row r="768" spans="9:9">
      <c r="I768" s="1686"/>
    </row>
    <row r="769" spans="9:9">
      <c r="I769" s="1686"/>
    </row>
    <row r="770" spans="9:9">
      <c r="I770" s="1686"/>
    </row>
    <row r="771" spans="9:9">
      <c r="I771" s="1686"/>
    </row>
    <row r="772" spans="9:9">
      <c r="I772" s="1686"/>
    </row>
    <row r="773" spans="9:9">
      <c r="I773" s="1686"/>
    </row>
    <row r="774" spans="9:9">
      <c r="I774" s="1686"/>
    </row>
    <row r="775" spans="9:9">
      <c r="I775" s="1686"/>
    </row>
    <row r="776" spans="9:9">
      <c r="I776" s="1686"/>
    </row>
    <row r="777" spans="9:9">
      <c r="I777" s="1686"/>
    </row>
    <row r="778" spans="9:9">
      <c r="I778" s="1686"/>
    </row>
    <row r="779" spans="9:9">
      <c r="I779" s="1686"/>
    </row>
    <row r="780" spans="9:9">
      <c r="I780" s="1686"/>
    </row>
    <row r="781" spans="9:9">
      <c r="I781" s="1686"/>
    </row>
    <row r="782" spans="9:9">
      <c r="I782" s="1686"/>
    </row>
    <row r="783" spans="9:9">
      <c r="I783" s="1686"/>
    </row>
    <row r="784" spans="9:9">
      <c r="I784" s="1686"/>
    </row>
    <row r="785" spans="9:9">
      <c r="I785" s="1686"/>
    </row>
    <row r="786" spans="9:9">
      <c r="I786" s="1686"/>
    </row>
    <row r="787" spans="9:9">
      <c r="I787" s="1686"/>
    </row>
    <row r="788" spans="9:9">
      <c r="I788" s="1686"/>
    </row>
    <row r="789" spans="9:9">
      <c r="I789" s="1686"/>
    </row>
    <row r="790" spans="9:9">
      <c r="I790" s="1686"/>
    </row>
    <row r="791" spans="9:9">
      <c r="I791" s="1686"/>
    </row>
    <row r="792" spans="9:9">
      <c r="I792" s="1686"/>
    </row>
    <row r="793" spans="9:9">
      <c r="I793" s="1686"/>
    </row>
    <row r="794" spans="9:9">
      <c r="I794" s="1686"/>
    </row>
    <row r="795" spans="9:9">
      <c r="I795" s="1686"/>
    </row>
    <row r="796" spans="9:9">
      <c r="I796" s="1686"/>
    </row>
    <row r="797" spans="9:9">
      <c r="I797" s="1686"/>
    </row>
    <row r="798" spans="9:9">
      <c r="I798" s="1686"/>
    </row>
    <row r="799" spans="9:9">
      <c r="I799" s="1686"/>
    </row>
    <row r="800" spans="9:9">
      <c r="I800" s="1686"/>
    </row>
    <row r="801" spans="9:9">
      <c r="I801" s="1686"/>
    </row>
    <row r="802" spans="9:9">
      <c r="I802" s="1686"/>
    </row>
    <row r="803" spans="9:9">
      <c r="I803" s="1686"/>
    </row>
    <row r="804" spans="9:9">
      <c r="I804" s="1686"/>
    </row>
    <row r="805" spans="9:9">
      <c r="I805" s="1686"/>
    </row>
    <row r="806" spans="9:9">
      <c r="I806" s="1686"/>
    </row>
    <row r="807" spans="9:9">
      <c r="I807" s="1686"/>
    </row>
    <row r="808" spans="9:9">
      <c r="I808" s="1686"/>
    </row>
    <row r="809" spans="9:9">
      <c r="I809" s="1686"/>
    </row>
    <row r="810" spans="9:9">
      <c r="I810" s="1686"/>
    </row>
    <row r="811" spans="9:9">
      <c r="I811" s="1686"/>
    </row>
    <row r="812" spans="9:9">
      <c r="I812" s="1686"/>
    </row>
    <row r="813" spans="9:9">
      <c r="I813" s="1686"/>
    </row>
    <row r="814" spans="9:9">
      <c r="I814" s="1686"/>
    </row>
    <row r="815" spans="9:9">
      <c r="I815" s="1686"/>
    </row>
    <row r="816" spans="9:9">
      <c r="I816" s="1686"/>
    </row>
    <row r="817" spans="9:9">
      <c r="I817" s="1686"/>
    </row>
    <row r="818" spans="9:9">
      <c r="I818" s="1686"/>
    </row>
    <row r="819" spans="9:9">
      <c r="I819" s="1686"/>
    </row>
    <row r="820" spans="9:9">
      <c r="I820" s="1686"/>
    </row>
    <row r="821" spans="9:9">
      <c r="I821" s="1686"/>
    </row>
    <row r="822" spans="9:9">
      <c r="I822" s="1686"/>
    </row>
    <row r="823" spans="9:9">
      <c r="I823" s="1686"/>
    </row>
    <row r="824" spans="9:9">
      <c r="I824" s="1686"/>
    </row>
    <row r="825" spans="9:9">
      <c r="I825" s="1686"/>
    </row>
    <row r="826" spans="9:9">
      <c r="I826" s="1686"/>
    </row>
    <row r="827" spans="9:9">
      <c r="I827" s="1686"/>
    </row>
    <row r="828" spans="9:9">
      <c r="I828" s="1686"/>
    </row>
    <row r="829" spans="9:9">
      <c r="I829" s="1686"/>
    </row>
    <row r="830" spans="9:9">
      <c r="I830" s="1686"/>
    </row>
    <row r="831" spans="9:9">
      <c r="I831" s="1686"/>
    </row>
    <row r="832" spans="9:9">
      <c r="I832" s="1686"/>
    </row>
    <row r="833" spans="9:9">
      <c r="I833" s="1686"/>
    </row>
    <row r="834" spans="9:9">
      <c r="I834" s="1686"/>
    </row>
    <row r="835" spans="9:9">
      <c r="I835" s="1686"/>
    </row>
    <row r="836" spans="9:9">
      <c r="I836" s="1686"/>
    </row>
    <row r="837" spans="9:9">
      <c r="I837" s="1686"/>
    </row>
    <row r="838" spans="9:9">
      <c r="I838" s="1686"/>
    </row>
    <row r="839" spans="9:9">
      <c r="I839" s="1686"/>
    </row>
    <row r="840" spans="9:9">
      <c r="I840" s="1686"/>
    </row>
    <row r="841" spans="9:9">
      <c r="I841" s="1686"/>
    </row>
    <row r="842" spans="9:9">
      <c r="I842" s="1686"/>
    </row>
    <row r="843" spans="9:9">
      <c r="I843" s="1686"/>
    </row>
    <row r="844" spans="9:9">
      <c r="I844" s="1686"/>
    </row>
    <row r="845" spans="9:9">
      <c r="I845" s="1686"/>
    </row>
    <row r="846" spans="9:9">
      <c r="I846" s="1686"/>
    </row>
    <row r="847" spans="9:9">
      <c r="I847" s="1686"/>
    </row>
    <row r="848" spans="9:9">
      <c r="I848" s="1686"/>
    </row>
    <row r="849" spans="9:9">
      <c r="I849" s="1686"/>
    </row>
    <row r="850" spans="9:9">
      <c r="I850" s="1686"/>
    </row>
    <row r="851" spans="9:9">
      <c r="I851" s="1686"/>
    </row>
    <row r="852" spans="9:9">
      <c r="I852" s="1686"/>
    </row>
    <row r="853" spans="9:9">
      <c r="I853" s="1686"/>
    </row>
    <row r="854" spans="9:9">
      <c r="I854" s="1686"/>
    </row>
    <row r="855" spans="9:9">
      <c r="I855" s="1686"/>
    </row>
    <row r="856" spans="9:9">
      <c r="I856" s="1686"/>
    </row>
    <row r="857" spans="9:9">
      <c r="I857" s="1686"/>
    </row>
    <row r="858" spans="9:9">
      <c r="I858" s="1686"/>
    </row>
    <row r="859" spans="9:9">
      <c r="I859" s="1686"/>
    </row>
    <row r="860" spans="9:9">
      <c r="I860" s="1686"/>
    </row>
    <row r="861" spans="9:9">
      <c r="I861" s="1686"/>
    </row>
    <row r="862" spans="9:9">
      <c r="I862" s="1686"/>
    </row>
    <row r="863" spans="9:9">
      <c r="I863" s="1686"/>
    </row>
    <row r="864" spans="9:9">
      <c r="I864" s="1686"/>
    </row>
    <row r="865" spans="9:9">
      <c r="I865" s="1686"/>
    </row>
    <row r="866" spans="9:9">
      <c r="I866" s="1686"/>
    </row>
    <row r="867" spans="9:9">
      <c r="I867" s="1686"/>
    </row>
    <row r="868" spans="9:9">
      <c r="I868" s="1686"/>
    </row>
    <row r="869" spans="9:9">
      <c r="I869" s="1686"/>
    </row>
    <row r="870" spans="9:9">
      <c r="I870" s="1686"/>
    </row>
    <row r="871" spans="9:9">
      <c r="I871" s="1686"/>
    </row>
    <row r="872" spans="9:9">
      <c r="I872" s="1686"/>
    </row>
    <row r="873" spans="9:9">
      <c r="I873" s="1686"/>
    </row>
    <row r="874" spans="9:9">
      <c r="I874" s="1686"/>
    </row>
    <row r="875" spans="9:9">
      <c r="I875" s="1686"/>
    </row>
    <row r="876" spans="9:9">
      <c r="I876" s="1686"/>
    </row>
    <row r="877" spans="9:9">
      <c r="I877" s="1686"/>
    </row>
    <row r="878" spans="9:9">
      <c r="I878" s="1686"/>
    </row>
    <row r="879" spans="9:9">
      <c r="I879" s="1686"/>
    </row>
    <row r="880" spans="9:9">
      <c r="I880" s="1686"/>
    </row>
    <row r="881" spans="9:9">
      <c r="I881" s="1686"/>
    </row>
    <row r="882" spans="9:9">
      <c r="I882" s="1686"/>
    </row>
    <row r="883" spans="9:9">
      <c r="I883" s="1686"/>
    </row>
    <row r="884" spans="9:9">
      <c r="I884" s="1686"/>
    </row>
    <row r="885" spans="9:9">
      <c r="I885" s="1686"/>
    </row>
    <row r="886" spans="9:9">
      <c r="I886" s="1686"/>
    </row>
    <row r="887" spans="9:9">
      <c r="I887" s="1686"/>
    </row>
    <row r="888" spans="9:9">
      <c r="I888" s="1686"/>
    </row>
    <row r="889" spans="9:9">
      <c r="I889" s="1686"/>
    </row>
    <row r="890" spans="9:9">
      <c r="I890" s="1686"/>
    </row>
    <row r="891" spans="9:9">
      <c r="I891" s="1686"/>
    </row>
    <row r="892" spans="9:9">
      <c r="I892" s="1686"/>
    </row>
    <row r="893" spans="9:9">
      <c r="I893" s="1686"/>
    </row>
    <row r="894" spans="9:9">
      <c r="I894" s="1686"/>
    </row>
    <row r="895" spans="9:9">
      <c r="I895" s="1686"/>
    </row>
    <row r="896" spans="9:9">
      <c r="I896" s="1686"/>
    </row>
    <row r="897" spans="9:9">
      <c r="I897" s="1686"/>
    </row>
    <row r="898" spans="9:9">
      <c r="I898" s="1686"/>
    </row>
    <row r="899" spans="9:9">
      <c r="I899" s="1686"/>
    </row>
    <row r="900" spans="9:9">
      <c r="I900" s="1686"/>
    </row>
    <row r="901" spans="9:9">
      <c r="I901" s="1686"/>
    </row>
    <row r="902" spans="9:9">
      <c r="I902" s="1686"/>
    </row>
    <row r="903" spans="9:9">
      <c r="I903" s="1686"/>
    </row>
    <row r="904" spans="9:9">
      <c r="I904" s="1686"/>
    </row>
    <row r="905" spans="9:9">
      <c r="I905" s="1686"/>
    </row>
    <row r="906" spans="9:9">
      <c r="I906" s="1686"/>
    </row>
    <row r="907" spans="9:9">
      <c r="I907" s="1686"/>
    </row>
    <row r="908" spans="9:9">
      <c r="I908" s="1686"/>
    </row>
    <row r="909" spans="9:9">
      <c r="I909" s="1686"/>
    </row>
    <row r="910" spans="9:9">
      <c r="I910" s="1686"/>
    </row>
    <row r="911" spans="9:9">
      <c r="I911" s="1686"/>
    </row>
    <row r="912" spans="9:9">
      <c r="I912" s="1686"/>
    </row>
    <row r="913" spans="9:9">
      <c r="I913" s="1686"/>
    </row>
    <row r="914" spans="9:9">
      <c r="I914" s="1686"/>
    </row>
    <row r="915" spans="9:9">
      <c r="I915" s="1686"/>
    </row>
    <row r="916" spans="9:9">
      <c r="I916" s="1686"/>
    </row>
    <row r="917" spans="9:9">
      <c r="I917" s="1686"/>
    </row>
    <row r="918" spans="9:9">
      <c r="I918" s="1686"/>
    </row>
    <row r="919" spans="9:9">
      <c r="I919" s="1686"/>
    </row>
    <row r="920" spans="9:9">
      <c r="I920" s="1686"/>
    </row>
    <row r="921" spans="9:9">
      <c r="I921" s="1686"/>
    </row>
    <row r="922" spans="9:9">
      <c r="I922" s="1686"/>
    </row>
    <row r="923" spans="9:9">
      <c r="I923" s="1686"/>
    </row>
    <row r="924" spans="9:9">
      <c r="I924" s="1686"/>
    </row>
    <row r="925" spans="9:9">
      <c r="I925" s="1686"/>
    </row>
    <row r="926" spans="9:9">
      <c r="I926" s="1686"/>
    </row>
    <row r="927" spans="9:9">
      <c r="I927" s="1686"/>
    </row>
    <row r="928" spans="9:9">
      <c r="I928" s="1686"/>
    </row>
    <row r="929" spans="9:9">
      <c r="I929" s="1686"/>
    </row>
    <row r="930" spans="9:9">
      <c r="I930" s="1686"/>
    </row>
    <row r="931" spans="9:9">
      <c r="I931" s="1686"/>
    </row>
    <row r="932" spans="9:9">
      <c r="I932" s="1686"/>
    </row>
    <row r="933" spans="9:9">
      <c r="I933" s="1686"/>
    </row>
    <row r="934" spans="9:9">
      <c r="I934" s="1686"/>
    </row>
    <row r="935" spans="9:9">
      <c r="I935" s="1686"/>
    </row>
    <row r="936" spans="9:9">
      <c r="I936" s="1686"/>
    </row>
    <row r="937" spans="9:9">
      <c r="I937" s="1686"/>
    </row>
    <row r="938" spans="9:9">
      <c r="I938" s="1686"/>
    </row>
    <row r="939" spans="9:9">
      <c r="I939" s="1686"/>
    </row>
    <row r="940" spans="9:9">
      <c r="I940" s="1686"/>
    </row>
    <row r="941" spans="9:9">
      <c r="I941" s="1686"/>
    </row>
    <row r="942" spans="9:9">
      <c r="I942" s="1686"/>
    </row>
    <row r="943" spans="9:9">
      <c r="I943" s="1686"/>
    </row>
    <row r="944" spans="9:9">
      <c r="I944" s="1686"/>
    </row>
    <row r="945" spans="9:9">
      <c r="I945" s="1686"/>
    </row>
    <row r="946" spans="9:9">
      <c r="I946" s="1686"/>
    </row>
    <row r="947" spans="9:9">
      <c r="I947" s="1686"/>
    </row>
    <row r="948" spans="9:9">
      <c r="I948" s="1686"/>
    </row>
    <row r="949" spans="9:9">
      <c r="I949" s="1686"/>
    </row>
    <row r="950" spans="9:9">
      <c r="I950" s="1686"/>
    </row>
    <row r="951" spans="9:9">
      <c r="I951" s="1686"/>
    </row>
    <row r="952" spans="9:9">
      <c r="I952" s="1686"/>
    </row>
    <row r="953" spans="9:9">
      <c r="I953" s="1686"/>
    </row>
    <row r="954" spans="9:9">
      <c r="I954" s="1686"/>
    </row>
    <row r="955" spans="9:9">
      <c r="I955" s="1686"/>
    </row>
    <row r="956" spans="9:9">
      <c r="I956" s="1686"/>
    </row>
    <row r="957" spans="9:9">
      <c r="I957" s="1686"/>
    </row>
    <row r="958" spans="9:9">
      <c r="I958" s="1686"/>
    </row>
    <row r="959" spans="9:9">
      <c r="I959" s="1686"/>
    </row>
    <row r="960" spans="9:9">
      <c r="I960" s="1686"/>
    </row>
    <row r="961" spans="9:9">
      <c r="I961" s="1686"/>
    </row>
    <row r="962" spans="9:9">
      <c r="I962" s="1686"/>
    </row>
    <row r="963" spans="9:9">
      <c r="I963" s="1686"/>
    </row>
    <row r="964" spans="9:9">
      <c r="I964" s="1686"/>
    </row>
    <row r="965" spans="9:9">
      <c r="I965" s="1686"/>
    </row>
    <row r="966" spans="9:9">
      <c r="I966" s="1686"/>
    </row>
    <row r="967" spans="9:9">
      <c r="I967" s="1686"/>
    </row>
    <row r="968" spans="9:9">
      <c r="I968" s="1686"/>
    </row>
    <row r="969" spans="9:9">
      <c r="I969" s="1686"/>
    </row>
    <row r="970" spans="9:9">
      <c r="I970" s="1686"/>
    </row>
    <row r="971" spans="9:9">
      <c r="I971" s="1686"/>
    </row>
    <row r="972" spans="9:9">
      <c r="I972" s="1686"/>
    </row>
    <row r="973" spans="9:9">
      <c r="I973" s="1686"/>
    </row>
    <row r="974" spans="9:9">
      <c r="I974" s="1686"/>
    </row>
    <row r="975" spans="9:9">
      <c r="I975" s="1686"/>
    </row>
    <row r="976" spans="9:9">
      <c r="I976" s="1686"/>
    </row>
    <row r="977" spans="9:9">
      <c r="I977" s="1686"/>
    </row>
    <row r="978" spans="9:9">
      <c r="I978" s="1686"/>
    </row>
    <row r="979" spans="9:9">
      <c r="I979" s="1686"/>
    </row>
    <row r="980" spans="9:9">
      <c r="I980" s="1686"/>
    </row>
    <row r="981" spans="9:9">
      <c r="I981" s="1686"/>
    </row>
    <row r="982" spans="9:9">
      <c r="I982" s="1686"/>
    </row>
    <row r="983" spans="9:9">
      <c r="I983" s="1686"/>
    </row>
    <row r="984" spans="9:9">
      <c r="I984" s="1686"/>
    </row>
    <row r="985" spans="9:9">
      <c r="I985" s="1686"/>
    </row>
    <row r="986" spans="9:9">
      <c r="I986" s="1686"/>
    </row>
    <row r="987" spans="9:9">
      <c r="I987" s="1686"/>
    </row>
    <row r="988" spans="9:9">
      <c r="I988" s="1686"/>
    </row>
    <row r="989" spans="9:9">
      <c r="I989" s="1686"/>
    </row>
    <row r="990" spans="9:9">
      <c r="I990" s="1686"/>
    </row>
    <row r="991" spans="9:9">
      <c r="I991" s="1686"/>
    </row>
    <row r="992" spans="9:9">
      <c r="I992" s="1686"/>
    </row>
    <row r="993" spans="9:9">
      <c r="I993" s="1686"/>
    </row>
    <row r="994" spans="9:9">
      <c r="I994" s="1686"/>
    </row>
    <row r="995" spans="9:9">
      <c r="I995" s="1686"/>
    </row>
    <row r="996" spans="9:9">
      <c r="I996" s="1686"/>
    </row>
    <row r="997" spans="9:9">
      <c r="I997" s="1686"/>
    </row>
    <row r="998" spans="9:9">
      <c r="I998" s="1686"/>
    </row>
    <row r="999" spans="9:9">
      <c r="I999" s="1686"/>
    </row>
    <row r="1000" spans="9:9">
      <c r="I1000" s="1686"/>
    </row>
    <row r="1001" spans="9:9">
      <c r="I1001" s="1686"/>
    </row>
    <row r="1002" spans="9:9">
      <c r="I1002" s="1686"/>
    </row>
    <row r="1003" spans="9:9">
      <c r="I1003" s="1686"/>
    </row>
    <row r="1004" spans="9:9">
      <c r="I1004" s="1686"/>
    </row>
    <row r="1005" spans="9:9">
      <c r="I1005" s="1686"/>
    </row>
    <row r="1006" spans="9:9">
      <c r="I1006" s="1686"/>
    </row>
    <row r="1007" spans="9:9">
      <c r="I1007" s="1686"/>
    </row>
    <row r="1008" spans="9:9">
      <c r="I1008" s="1686"/>
    </row>
    <row r="1009" spans="9:9">
      <c r="I1009" s="1686"/>
    </row>
    <row r="1010" spans="9:9">
      <c r="I1010" s="1686"/>
    </row>
    <row r="1011" spans="9:9">
      <c r="I1011" s="1686"/>
    </row>
    <row r="1012" spans="9:9">
      <c r="I1012" s="1686"/>
    </row>
    <row r="1013" spans="9:9">
      <c r="I1013" s="1686"/>
    </row>
    <row r="1014" spans="9:9">
      <c r="I1014" s="1686"/>
    </row>
    <row r="1015" spans="9:9">
      <c r="I1015" s="1686"/>
    </row>
    <row r="1016" spans="9:9">
      <c r="I1016" s="1686"/>
    </row>
    <row r="1017" spans="9:9">
      <c r="I1017" s="1686"/>
    </row>
    <row r="1018" spans="9:9">
      <c r="I1018" s="1686"/>
    </row>
    <row r="1019" spans="9:9">
      <c r="I1019" s="1686"/>
    </row>
    <row r="1020" spans="9:9">
      <c r="I1020" s="1686"/>
    </row>
    <row r="1021" spans="9:9">
      <c r="I1021" s="1686"/>
    </row>
    <row r="1022" spans="9:9">
      <c r="I1022" s="1686"/>
    </row>
    <row r="1023" spans="9:9">
      <c r="I1023" s="1686"/>
    </row>
    <row r="1024" spans="9:9">
      <c r="I1024" s="1686"/>
    </row>
    <row r="1025" spans="9:9">
      <c r="I1025" s="1686"/>
    </row>
    <row r="1026" spans="9:9">
      <c r="I1026" s="1686"/>
    </row>
    <row r="1027" spans="9:9">
      <c r="I1027" s="1686"/>
    </row>
    <row r="1028" spans="9:9">
      <c r="I1028" s="1686"/>
    </row>
    <row r="1029" spans="9:9">
      <c r="I1029" s="1686"/>
    </row>
    <row r="1030" spans="9:9">
      <c r="I1030" s="1686"/>
    </row>
    <row r="1031" spans="9:9">
      <c r="I1031" s="1686"/>
    </row>
    <row r="1032" spans="9:9">
      <c r="I1032" s="1686"/>
    </row>
    <row r="1033" spans="9:9">
      <c r="I1033" s="1686"/>
    </row>
    <row r="1034" spans="9:9">
      <c r="I1034" s="1686"/>
    </row>
    <row r="1035" spans="9:9">
      <c r="I1035" s="1686"/>
    </row>
    <row r="1036" spans="9:9">
      <c r="I1036" s="1686"/>
    </row>
    <row r="1037" spans="9:9">
      <c r="I1037" s="1686"/>
    </row>
    <row r="1038" spans="9:9">
      <c r="I1038" s="1686"/>
    </row>
    <row r="1039" spans="9:9">
      <c r="I1039" s="1686"/>
    </row>
    <row r="1040" spans="9:9">
      <c r="I1040" s="1686"/>
    </row>
    <row r="1041" spans="9:9">
      <c r="I1041" s="1686"/>
    </row>
    <row r="1042" spans="9:9">
      <c r="I1042" s="1686"/>
    </row>
    <row r="1043" spans="9:9">
      <c r="I1043" s="1686"/>
    </row>
    <row r="1044" spans="9:9">
      <c r="I1044" s="1686"/>
    </row>
    <row r="1045" spans="9:9">
      <c r="I1045" s="1686"/>
    </row>
    <row r="1046" spans="9:9">
      <c r="I1046" s="1686"/>
    </row>
    <row r="1047" spans="9:9">
      <c r="I1047" s="1686"/>
    </row>
    <row r="1048" spans="9:9">
      <c r="I1048" s="1686"/>
    </row>
    <row r="1049" spans="9:9">
      <c r="I1049" s="1686"/>
    </row>
    <row r="1050" spans="9:9">
      <c r="I1050" s="1686"/>
    </row>
    <row r="1051" spans="9:9">
      <c r="I1051" s="1686"/>
    </row>
    <row r="1052" spans="9:9">
      <c r="I1052" s="1686"/>
    </row>
    <row r="1053" spans="9:9">
      <c r="I1053" s="1686"/>
    </row>
    <row r="1054" spans="9:9">
      <c r="I1054" s="1686"/>
    </row>
    <row r="1055" spans="9:9">
      <c r="I1055" s="1686"/>
    </row>
    <row r="1056" spans="9:9">
      <c r="I1056" s="1686"/>
    </row>
    <row r="1057" spans="9:9">
      <c r="I1057" s="1686"/>
    </row>
    <row r="1058" spans="9:9">
      <c r="I1058" s="1686"/>
    </row>
    <row r="1059" spans="9:9">
      <c r="I1059" s="1686"/>
    </row>
    <row r="1060" spans="9:9">
      <c r="I1060" s="1686"/>
    </row>
    <row r="1061" spans="9:9">
      <c r="I1061" s="1686"/>
    </row>
    <row r="1062" spans="9:9">
      <c r="I1062" s="1686"/>
    </row>
    <row r="1063" spans="9:9">
      <c r="I1063" s="1686"/>
    </row>
    <row r="1064" spans="9:9">
      <c r="I1064" s="1686"/>
    </row>
    <row r="1065" spans="9:9">
      <c r="I1065" s="1686"/>
    </row>
    <row r="1066" spans="9:9">
      <c r="I1066" s="1686"/>
    </row>
    <row r="1067" spans="9:9">
      <c r="I1067" s="1686"/>
    </row>
    <row r="1068" spans="9:9">
      <c r="I1068" s="1686"/>
    </row>
    <row r="1069" spans="9:9">
      <c r="I1069" s="1686"/>
    </row>
    <row r="1070" spans="9:9">
      <c r="I1070" s="1686"/>
    </row>
    <row r="1071" spans="9:9">
      <c r="I1071" s="1686"/>
    </row>
    <row r="1072" spans="9:9">
      <c r="I1072" s="1686"/>
    </row>
    <row r="1073" spans="9:9">
      <c r="I1073" s="1686"/>
    </row>
    <row r="1074" spans="9:9">
      <c r="I1074" s="1686"/>
    </row>
    <row r="1075" spans="9:9">
      <c r="I1075" s="1686"/>
    </row>
    <row r="1076" spans="9:9">
      <c r="I1076" s="1686"/>
    </row>
    <row r="1077" spans="9:9">
      <c r="I1077" s="1686"/>
    </row>
    <row r="1078" spans="9:9">
      <c r="I1078" s="1686"/>
    </row>
    <row r="1079" spans="9:9">
      <c r="I1079" s="1686"/>
    </row>
    <row r="1080" spans="9:9">
      <c r="I1080" s="1686"/>
    </row>
    <row r="1081" spans="9:9">
      <c r="I1081" s="1686"/>
    </row>
    <row r="1082" spans="9:9">
      <c r="I1082" s="1686"/>
    </row>
    <row r="1083" spans="9:9">
      <c r="I1083" s="1686"/>
    </row>
    <row r="1084" spans="9:9">
      <c r="I1084" s="1686"/>
    </row>
    <row r="1085" spans="9:9">
      <c r="I1085" s="1686"/>
    </row>
    <row r="1086" spans="9:9">
      <c r="I1086" s="1686"/>
    </row>
    <row r="1087" spans="9:9">
      <c r="I1087" s="1686"/>
    </row>
    <row r="1088" spans="9:9">
      <c r="I1088" s="1686"/>
    </row>
    <row r="1089" spans="9:9">
      <c r="I1089" s="1686"/>
    </row>
    <row r="1090" spans="9:9">
      <c r="I1090" s="1686"/>
    </row>
    <row r="1091" spans="9:9">
      <c r="I1091" s="1686"/>
    </row>
    <row r="1092" spans="9:9">
      <c r="I1092" s="1686"/>
    </row>
    <row r="1093" spans="9:9">
      <c r="I1093" s="1686"/>
    </row>
    <row r="1094" spans="9:9">
      <c r="I1094" s="1686"/>
    </row>
    <row r="1095" spans="9:9">
      <c r="I1095" s="1686"/>
    </row>
    <row r="1096" spans="9:9">
      <c r="I1096" s="1686"/>
    </row>
    <row r="1097" spans="9:9">
      <c r="I1097" s="1686"/>
    </row>
    <row r="1098" spans="9:9">
      <c r="I1098" s="1686"/>
    </row>
    <row r="1099" spans="9:9">
      <c r="I1099" s="1686"/>
    </row>
    <row r="1100" spans="9:9">
      <c r="I1100" s="1686"/>
    </row>
    <row r="1101" spans="9:9">
      <c r="I1101" s="1686"/>
    </row>
    <row r="1102" spans="9:9">
      <c r="I1102" s="1686"/>
    </row>
    <row r="1103" spans="9:9">
      <c r="I1103" s="1686"/>
    </row>
    <row r="1104" spans="9:9">
      <c r="I1104" s="1686"/>
    </row>
    <row r="1105" spans="9:9">
      <c r="I1105" s="1686"/>
    </row>
    <row r="1106" spans="9:9">
      <c r="I1106" s="1686"/>
    </row>
    <row r="1107" spans="9:9">
      <c r="I1107" s="1686"/>
    </row>
    <row r="1108" spans="9:9">
      <c r="I1108" s="1686"/>
    </row>
    <row r="1109" spans="9:9">
      <c r="I1109" s="1686"/>
    </row>
    <row r="1110" spans="9:9">
      <c r="I1110" s="1686"/>
    </row>
    <row r="1111" spans="9:9">
      <c r="I1111" s="1686"/>
    </row>
    <row r="1112" spans="9:9">
      <c r="I1112" s="1686"/>
    </row>
    <row r="1113" spans="9:9">
      <c r="I1113" s="1686"/>
    </row>
    <row r="1114" spans="9:9">
      <c r="I1114" s="1686"/>
    </row>
    <row r="1115" spans="9:9">
      <c r="I1115" s="1686"/>
    </row>
    <row r="1116" spans="9:9">
      <c r="I1116" s="1686"/>
    </row>
    <row r="1117" spans="9:9">
      <c r="I1117" s="1686"/>
    </row>
    <row r="1118" spans="9:9">
      <c r="I1118" s="1686"/>
    </row>
    <row r="1119" spans="9:9">
      <c r="I1119" s="1686"/>
    </row>
    <row r="1120" spans="9:9">
      <c r="I1120" s="1686"/>
    </row>
    <row r="1121" spans="9:9">
      <c r="I1121" s="1686"/>
    </row>
    <row r="1122" spans="9:9">
      <c r="I1122" s="1686"/>
    </row>
    <row r="1123" spans="9:9">
      <c r="I1123" s="1686"/>
    </row>
    <row r="1124" spans="9:9">
      <c r="I1124" s="1686"/>
    </row>
    <row r="1125" spans="9:9">
      <c r="I1125" s="1686"/>
    </row>
    <row r="1126" spans="9:9">
      <c r="I1126" s="1686"/>
    </row>
    <row r="1127" spans="9:9">
      <c r="I1127" s="1686"/>
    </row>
    <row r="1128" spans="9:9">
      <c r="I1128" s="1686"/>
    </row>
    <row r="1129" spans="9:9">
      <c r="I1129" s="1686"/>
    </row>
    <row r="1130" spans="9:9">
      <c r="I1130" s="1686"/>
    </row>
    <row r="1131" spans="9:9">
      <c r="I1131" s="1686"/>
    </row>
    <row r="1132" spans="9:9">
      <c r="I1132" s="1686"/>
    </row>
    <row r="1133" spans="9:9">
      <c r="I1133" s="1686"/>
    </row>
    <row r="1134" spans="9:9">
      <c r="I1134" s="1686"/>
    </row>
    <row r="1135" spans="9:9">
      <c r="I1135" s="1686"/>
    </row>
    <row r="1136" spans="9:9">
      <c r="I1136" s="1686"/>
    </row>
    <row r="1137" spans="9:9">
      <c r="I1137" s="1686"/>
    </row>
    <row r="1138" spans="9:9">
      <c r="I1138" s="1686"/>
    </row>
    <row r="1139" spans="9:9">
      <c r="I1139" s="1686"/>
    </row>
    <row r="1140" spans="9:9">
      <c r="I1140" s="1686"/>
    </row>
    <row r="1141" spans="9:9">
      <c r="I1141" s="1686"/>
    </row>
    <row r="1142" spans="9:9">
      <c r="I1142" s="1686"/>
    </row>
    <row r="1143" spans="9:9">
      <c r="I1143" s="1686"/>
    </row>
    <row r="1144" spans="9:9">
      <c r="I1144" s="1686"/>
    </row>
    <row r="1145" spans="9:9">
      <c r="I1145" s="1686"/>
    </row>
    <row r="1146" spans="9:9">
      <c r="I1146" s="1686"/>
    </row>
    <row r="1147" spans="9:9">
      <c r="I1147" s="1686"/>
    </row>
    <row r="1148" spans="9:9">
      <c r="I1148" s="1686"/>
    </row>
    <row r="1149" spans="9:9">
      <c r="I1149" s="1686"/>
    </row>
    <row r="1150" spans="9:9">
      <c r="I1150" s="1686"/>
    </row>
    <row r="1151" spans="9:9">
      <c r="I1151" s="1686"/>
    </row>
    <row r="1152" spans="9:9">
      <c r="I1152" s="1686"/>
    </row>
    <row r="1153" spans="9:9">
      <c r="I1153" s="1686"/>
    </row>
    <row r="1154" spans="9:9">
      <c r="I1154" s="1686"/>
    </row>
    <row r="1155" spans="9:9">
      <c r="I1155" s="1686"/>
    </row>
    <row r="1156" spans="9:9">
      <c r="I1156" s="1686"/>
    </row>
    <row r="1157" spans="9:9">
      <c r="I1157" s="1686"/>
    </row>
    <row r="1158" spans="9:9">
      <c r="I1158" s="1686"/>
    </row>
    <row r="1159" spans="9:9">
      <c r="I1159" s="1686"/>
    </row>
    <row r="1160" spans="9:9">
      <c r="I1160" s="1686"/>
    </row>
    <row r="1161" spans="9:9">
      <c r="I1161" s="1686"/>
    </row>
    <row r="1162" spans="9:9">
      <c r="I1162" s="1686"/>
    </row>
    <row r="1163" spans="9:9">
      <c r="I1163" s="1686"/>
    </row>
    <row r="1164" spans="9:9">
      <c r="I1164" s="1686"/>
    </row>
    <row r="1165" spans="9:9">
      <c r="I1165" s="1686"/>
    </row>
    <row r="1166" spans="9:9">
      <c r="I1166" s="1686"/>
    </row>
    <row r="1167" spans="9:9">
      <c r="I1167" s="1686"/>
    </row>
    <row r="1168" spans="9:9">
      <c r="I1168" s="1686"/>
    </row>
    <row r="1169" spans="9:9">
      <c r="I1169" s="1686"/>
    </row>
    <row r="1170" spans="9:9">
      <c r="I1170" s="1686"/>
    </row>
    <row r="1171" spans="9:9">
      <c r="I1171" s="1686"/>
    </row>
    <row r="1172" spans="9:9">
      <c r="I1172" s="1686"/>
    </row>
    <row r="1173" spans="9:9">
      <c r="I1173" s="1686"/>
    </row>
    <row r="1174" spans="9:9">
      <c r="I1174" s="1686"/>
    </row>
    <row r="1175" spans="9:9">
      <c r="I1175" s="1686"/>
    </row>
    <row r="1176" spans="9:9">
      <c r="I1176" s="1686"/>
    </row>
    <row r="1177" spans="9:9">
      <c r="I1177" s="1686"/>
    </row>
    <row r="1178" spans="9:9">
      <c r="I1178" s="1686"/>
    </row>
    <row r="1179" spans="9:9">
      <c r="I1179" s="1686"/>
    </row>
    <row r="1180" spans="9:9">
      <c r="I1180" s="1686"/>
    </row>
    <row r="1181" spans="9:9">
      <c r="I1181" s="1686"/>
    </row>
    <row r="1182" spans="9:9">
      <c r="I1182" s="1686"/>
    </row>
    <row r="1183" spans="9:9">
      <c r="I1183" s="1686"/>
    </row>
    <row r="1184" spans="9:9">
      <c r="I1184" s="1686"/>
    </row>
    <row r="1185" spans="9:9">
      <c r="I1185" s="1686"/>
    </row>
    <row r="1186" spans="9:9">
      <c r="I1186" s="1686"/>
    </row>
    <row r="1187" spans="9:9">
      <c r="I1187" s="1686"/>
    </row>
    <row r="1188" spans="9:9">
      <c r="I1188" s="1686"/>
    </row>
    <row r="1189" spans="9:9">
      <c r="I1189" s="1686"/>
    </row>
    <row r="1190" spans="9:9">
      <c r="I1190" s="1686"/>
    </row>
    <row r="1191" spans="9:9">
      <c r="I1191" s="1686"/>
    </row>
    <row r="1192" spans="9:9">
      <c r="I1192" s="1686"/>
    </row>
    <row r="1193" spans="9:9">
      <c r="I1193" s="1686"/>
    </row>
    <row r="1194" spans="9:9">
      <c r="I1194" s="1686"/>
    </row>
    <row r="1195" spans="9:9">
      <c r="I1195" s="1686"/>
    </row>
    <row r="1196" spans="9:9">
      <c r="I1196" s="1686"/>
    </row>
    <row r="1197" spans="9:9">
      <c r="I1197" s="1686"/>
    </row>
    <row r="1198" spans="9:9">
      <c r="I1198" s="1686"/>
    </row>
    <row r="1199" spans="9:9">
      <c r="I1199" s="1686"/>
    </row>
    <row r="1200" spans="9:9">
      <c r="I1200" s="1686"/>
    </row>
    <row r="1201" spans="9:9">
      <c r="I1201" s="1686"/>
    </row>
    <row r="1202" spans="9:9">
      <c r="I1202" s="1686"/>
    </row>
    <row r="1203" spans="9:9">
      <c r="I1203" s="1686"/>
    </row>
    <row r="1204" spans="9:9">
      <c r="I1204" s="1686"/>
    </row>
    <row r="1205" spans="9:9">
      <c r="I1205" s="1686"/>
    </row>
    <row r="1206" spans="9:9">
      <c r="I1206" s="1686"/>
    </row>
    <row r="1207" spans="9:9">
      <c r="I1207" s="1686"/>
    </row>
    <row r="1208" spans="9:9">
      <c r="I1208" s="1686"/>
    </row>
    <row r="1209" spans="9:9">
      <c r="I1209" s="1686"/>
    </row>
    <row r="1210" spans="9:9">
      <c r="I1210" s="1686"/>
    </row>
    <row r="1211" spans="9:9">
      <c r="I1211" s="1686"/>
    </row>
    <row r="1212" spans="9:9">
      <c r="I1212" s="1686"/>
    </row>
    <row r="1213" spans="9:9">
      <c r="I1213" s="1686"/>
    </row>
    <row r="1214" spans="9:9">
      <c r="I1214" s="1686"/>
    </row>
    <row r="1215" spans="9:9">
      <c r="I1215" s="1686"/>
    </row>
    <row r="1216" spans="9:9">
      <c r="I1216" s="1686"/>
    </row>
    <row r="1217" spans="9:9">
      <c r="I1217" s="1686"/>
    </row>
    <row r="1218" spans="9:9">
      <c r="I1218" s="1686"/>
    </row>
    <row r="1219" spans="9:9">
      <c r="I1219" s="1686"/>
    </row>
    <row r="1220" spans="9:9">
      <c r="I1220" s="1686"/>
    </row>
    <row r="1221" spans="9:9">
      <c r="I1221" s="1686"/>
    </row>
    <row r="1222" spans="9:9">
      <c r="I1222" s="1686"/>
    </row>
    <row r="1223" spans="9:9">
      <c r="I1223" s="1686"/>
    </row>
    <row r="1224" spans="9:9">
      <c r="I1224" s="1686"/>
    </row>
    <row r="1225" spans="9:9">
      <c r="I1225" s="1686"/>
    </row>
    <row r="1226" spans="9:9">
      <c r="I1226" s="1686"/>
    </row>
    <row r="1227" spans="9:9">
      <c r="I1227" s="1686"/>
    </row>
    <row r="1228" spans="9:9">
      <c r="I1228" s="1686"/>
    </row>
    <row r="1229" spans="9:9">
      <c r="I1229" s="1686"/>
    </row>
    <row r="1230" spans="9:9">
      <c r="I1230" s="1686"/>
    </row>
    <row r="1231" spans="9:9">
      <c r="I1231" s="1686"/>
    </row>
    <row r="1232" spans="9:9">
      <c r="I1232" s="1686"/>
    </row>
    <row r="1233" spans="9:9">
      <c r="I1233" s="1686"/>
    </row>
    <row r="1234" spans="9:9">
      <c r="I1234" s="1686"/>
    </row>
    <row r="1235" spans="9:9">
      <c r="I1235" s="1686"/>
    </row>
    <row r="1236" spans="9:9">
      <c r="I1236" s="1686"/>
    </row>
    <row r="1237" spans="9:9">
      <c r="I1237" s="1686"/>
    </row>
    <row r="1238" spans="9:9">
      <c r="I1238" s="1686"/>
    </row>
    <row r="1239" spans="9:9">
      <c r="I1239" s="1686"/>
    </row>
    <row r="1240" spans="9:9">
      <c r="I1240" s="1686"/>
    </row>
    <row r="1241" spans="9:9">
      <c r="I1241" s="1686"/>
    </row>
    <row r="1242" spans="9:9">
      <c r="I1242" s="1686"/>
    </row>
    <row r="1243" spans="9:9">
      <c r="I1243" s="1686"/>
    </row>
    <row r="1244" spans="9:9">
      <c r="I1244" s="1686"/>
    </row>
    <row r="1245" spans="9:9">
      <c r="I1245" s="1686"/>
    </row>
    <row r="1246" spans="9:9">
      <c r="I1246" s="1686"/>
    </row>
    <row r="1247" spans="9:9">
      <c r="I1247" s="1686"/>
    </row>
    <row r="1248" spans="9:9">
      <c r="I1248" s="1686"/>
    </row>
    <row r="1249" spans="9:9">
      <c r="I1249" s="1686"/>
    </row>
    <row r="1250" spans="9:9">
      <c r="I1250" s="1686"/>
    </row>
    <row r="1251" spans="9:9">
      <c r="I1251" s="1686"/>
    </row>
    <row r="1252" spans="9:9">
      <c r="I1252" s="1686"/>
    </row>
    <row r="1253" spans="9:9">
      <c r="I1253" s="1686"/>
    </row>
    <row r="1254" spans="9:9">
      <c r="I1254" s="1686"/>
    </row>
    <row r="1255" spans="9:9">
      <c r="I1255" s="1686"/>
    </row>
    <row r="1256" spans="9:9">
      <c r="I1256" s="1686"/>
    </row>
    <row r="1257" spans="9:9">
      <c r="I1257" s="1686"/>
    </row>
    <row r="1258" spans="9:9">
      <c r="I1258" s="1686"/>
    </row>
    <row r="1259" spans="9:9">
      <c r="I1259" s="1686"/>
    </row>
    <row r="1260" spans="9:9">
      <c r="I1260" s="1686"/>
    </row>
    <row r="1261" spans="9:9">
      <c r="I1261" s="1686"/>
    </row>
    <row r="1262" spans="9:9">
      <c r="I1262" s="1686"/>
    </row>
    <row r="1263" spans="9:9">
      <c r="I1263" s="1686"/>
    </row>
    <row r="1264" spans="9:9">
      <c r="I1264" s="1686"/>
    </row>
    <row r="1265" spans="9:9">
      <c r="I1265" s="1686"/>
    </row>
    <row r="1266" spans="9:9">
      <c r="I1266" s="1686"/>
    </row>
    <row r="1267" spans="9:9">
      <c r="I1267" s="1686"/>
    </row>
    <row r="1268" spans="9:9">
      <c r="I1268" s="1686"/>
    </row>
    <row r="1269" spans="9:9">
      <c r="I1269" s="1686"/>
    </row>
    <row r="1270" spans="9:9">
      <c r="I1270" s="1686"/>
    </row>
    <row r="1271" spans="9:9">
      <c r="I1271" s="1686"/>
    </row>
    <row r="1272" spans="9:9">
      <c r="I1272" s="1686"/>
    </row>
    <row r="1273" spans="9:9">
      <c r="I1273" s="1686"/>
    </row>
    <row r="1274" spans="9:9">
      <c r="I1274" s="1686"/>
    </row>
    <row r="1275" spans="9:9">
      <c r="I1275" s="1686"/>
    </row>
    <row r="1276" spans="9:9">
      <c r="I1276" s="1686"/>
    </row>
    <row r="1277" spans="9:9">
      <c r="I1277" s="1686"/>
    </row>
    <row r="1278" spans="9:9">
      <c r="I1278" s="1686"/>
    </row>
    <row r="1279" spans="9:9">
      <c r="I1279" s="1686"/>
    </row>
    <row r="1280" spans="9:9">
      <c r="I1280" s="1686"/>
    </row>
    <row r="1281" spans="9:9">
      <c r="I1281" s="1686"/>
    </row>
    <row r="1282" spans="9:9">
      <c r="I1282" s="1686"/>
    </row>
    <row r="1283" spans="9:9">
      <c r="I1283" s="1686"/>
    </row>
    <row r="1284" spans="9:9">
      <c r="I1284" s="1686"/>
    </row>
    <row r="1285" spans="9:9">
      <c r="I1285" s="1686"/>
    </row>
    <row r="1286" spans="9:9">
      <c r="I1286" s="1686"/>
    </row>
    <row r="1287" spans="9:9">
      <c r="I1287" s="1686"/>
    </row>
    <row r="1288" spans="9:9">
      <c r="I1288" s="1686"/>
    </row>
    <row r="1289" spans="9:9">
      <c r="I1289" s="1686"/>
    </row>
    <row r="1290" spans="9:9">
      <c r="I1290" s="1686"/>
    </row>
    <row r="1291" spans="9:9">
      <c r="I1291" s="1686"/>
    </row>
    <row r="1292" spans="9:9">
      <c r="I1292" s="1686"/>
    </row>
    <row r="1293" spans="9:9">
      <c r="I1293" s="1686"/>
    </row>
    <row r="1294" spans="9:9">
      <c r="I1294" s="1686"/>
    </row>
    <row r="1295" spans="9:9">
      <c r="I1295" s="1686"/>
    </row>
    <row r="1296" spans="9:9">
      <c r="I1296" s="1686"/>
    </row>
    <row r="1297" spans="9:9">
      <c r="I1297" s="1686"/>
    </row>
    <row r="1298" spans="9:9">
      <c r="I1298" s="1686"/>
    </row>
    <row r="1299" spans="9:9">
      <c r="I1299" s="1686"/>
    </row>
    <row r="1300" spans="9:9">
      <c r="I1300" s="1686"/>
    </row>
    <row r="1301" spans="9:9">
      <c r="I1301" s="1686"/>
    </row>
    <row r="1302" spans="9:9">
      <c r="I1302" s="1686"/>
    </row>
    <row r="1303" spans="9:9">
      <c r="I1303" s="1686"/>
    </row>
    <row r="1304" spans="9:9">
      <c r="I1304" s="1686"/>
    </row>
    <row r="1305" spans="9:9">
      <c r="I1305" s="1686"/>
    </row>
    <row r="1306" spans="9:9">
      <c r="I1306" s="1686"/>
    </row>
    <row r="1307" spans="9:9">
      <c r="I1307" s="1686"/>
    </row>
    <row r="1308" spans="9:9">
      <c r="I1308" s="1686"/>
    </row>
    <row r="1309" spans="9:9">
      <c r="I1309" s="1686"/>
    </row>
    <row r="1310" spans="9:9">
      <c r="I1310" s="1686"/>
    </row>
    <row r="1311" spans="9:9">
      <c r="I1311" s="1686"/>
    </row>
    <row r="1312" spans="9:9">
      <c r="I1312" s="1686"/>
    </row>
    <row r="1313" spans="9:9">
      <c r="I1313" s="1686"/>
    </row>
    <row r="1314" spans="9:9">
      <c r="I1314" s="1686"/>
    </row>
    <row r="1315" spans="9:9">
      <c r="I1315" s="1686"/>
    </row>
    <row r="1316" spans="9:9">
      <c r="I1316" s="1686"/>
    </row>
    <row r="1317" spans="9:9">
      <c r="I1317" s="1686"/>
    </row>
    <row r="1318" spans="9:9">
      <c r="I1318" s="1686"/>
    </row>
    <row r="1319" spans="9:9">
      <c r="I1319" s="1686"/>
    </row>
    <row r="1320" spans="9:9">
      <c r="I1320" s="1686"/>
    </row>
    <row r="1321" spans="9:9">
      <c r="I1321" s="1686"/>
    </row>
    <row r="1322" spans="9:9">
      <c r="I1322" s="1686"/>
    </row>
    <row r="1323" spans="9:9">
      <c r="I1323" s="1686"/>
    </row>
    <row r="1324" spans="9:9">
      <c r="I1324" s="1686"/>
    </row>
    <row r="1325" spans="9:9">
      <c r="I1325" s="1686"/>
    </row>
    <row r="1326" spans="9:9">
      <c r="I1326" s="1686"/>
    </row>
    <row r="1327" spans="9:9">
      <c r="I1327" s="1686"/>
    </row>
    <row r="1328" spans="9:9">
      <c r="I1328" s="1686"/>
    </row>
    <row r="1329" spans="9:9">
      <c r="I1329" s="1686"/>
    </row>
    <row r="1330" spans="9:9">
      <c r="I1330" s="1686"/>
    </row>
    <row r="1331" spans="9:9">
      <c r="I1331" s="1686"/>
    </row>
    <row r="1332" spans="9:9">
      <c r="I1332" s="1686"/>
    </row>
    <row r="1333" spans="9:9">
      <c r="I1333" s="1686"/>
    </row>
    <row r="1334" spans="9:9">
      <c r="I1334" s="1686"/>
    </row>
    <row r="1335" spans="9:9">
      <c r="I1335" s="1686"/>
    </row>
    <row r="1336" spans="9:9">
      <c r="I1336" s="1686"/>
    </row>
    <row r="1337" spans="9:9">
      <c r="I1337" s="1686"/>
    </row>
    <row r="1338" spans="9:9">
      <c r="I1338" s="1686"/>
    </row>
    <row r="1339" spans="9:9">
      <c r="I1339" s="1686"/>
    </row>
    <row r="1340" spans="9:9">
      <c r="I1340" s="1686"/>
    </row>
    <row r="1341" spans="9:9">
      <c r="I1341" s="1686"/>
    </row>
    <row r="1342" spans="9:9">
      <c r="I1342" s="1686"/>
    </row>
    <row r="1343" spans="9:9">
      <c r="I1343" s="1686"/>
    </row>
    <row r="1344" spans="9:9">
      <c r="I1344" s="1686"/>
    </row>
    <row r="1345" spans="9:9">
      <c r="I1345" s="1686"/>
    </row>
    <row r="1346" spans="9:9">
      <c r="I1346" s="1686"/>
    </row>
    <row r="1347" spans="9:9">
      <c r="I1347" s="1686"/>
    </row>
    <row r="1348" spans="9:9">
      <c r="I1348" s="1686"/>
    </row>
    <row r="1349" spans="9:9">
      <c r="I1349" s="1686"/>
    </row>
    <row r="1350" spans="9:9">
      <c r="I1350" s="1686"/>
    </row>
    <row r="1351" spans="9:9">
      <c r="I1351" s="1686"/>
    </row>
    <row r="1352" spans="9:9">
      <c r="I1352" s="1686"/>
    </row>
    <row r="1353" spans="9:9">
      <c r="I1353" s="1686"/>
    </row>
    <row r="1354" spans="9:9">
      <c r="I1354" s="1686"/>
    </row>
    <row r="1355" spans="9:9">
      <c r="I1355" s="1686"/>
    </row>
    <row r="1356" spans="9:9">
      <c r="I1356" s="1686"/>
    </row>
    <row r="1357" spans="9:9">
      <c r="I1357" s="1686"/>
    </row>
    <row r="1358" spans="9:9">
      <c r="I1358" s="1686"/>
    </row>
    <row r="1359" spans="9:9">
      <c r="I1359" s="1686"/>
    </row>
    <row r="1360" spans="9:9">
      <c r="I1360" s="1686"/>
    </row>
    <row r="1361" spans="9:9">
      <c r="I1361" s="1686"/>
    </row>
    <row r="1362" spans="9:9">
      <c r="I1362" s="1686"/>
    </row>
    <row r="1363" spans="9:9">
      <c r="I1363" s="1686"/>
    </row>
    <row r="1364" spans="9:9">
      <c r="I1364" s="1686"/>
    </row>
    <row r="1365" spans="9:9">
      <c r="I1365" s="1686"/>
    </row>
    <row r="1366" spans="9:9">
      <c r="I1366" s="1686"/>
    </row>
    <row r="1367" spans="9:9">
      <c r="I1367" s="1686"/>
    </row>
    <row r="1368" spans="9:9">
      <c r="I1368" s="1686"/>
    </row>
    <row r="1369" spans="9:9">
      <c r="I1369" s="1686"/>
    </row>
    <row r="1370" spans="9:9">
      <c r="I1370" s="1686"/>
    </row>
    <row r="1371" spans="9:9">
      <c r="I1371" s="1686"/>
    </row>
    <row r="1372" spans="9:9">
      <c r="I1372" s="1686"/>
    </row>
    <row r="1373" spans="9:9">
      <c r="I1373" s="1686"/>
    </row>
    <row r="1374" spans="9:9">
      <c r="I1374" s="1686"/>
    </row>
    <row r="1375" spans="9:9">
      <c r="I1375" s="1686"/>
    </row>
    <row r="1376" spans="9:9">
      <c r="I1376" s="1686"/>
    </row>
    <row r="1377" spans="9:9">
      <c r="I1377" s="1686"/>
    </row>
    <row r="1378" spans="9:9">
      <c r="I1378" s="1686"/>
    </row>
    <row r="1379" spans="9:9">
      <c r="I1379" s="1686"/>
    </row>
    <row r="1380" spans="9:9">
      <c r="I1380" s="1686"/>
    </row>
    <row r="1381" spans="9:9">
      <c r="I1381" s="1686"/>
    </row>
    <row r="1382" spans="9:9">
      <c r="I1382" s="1686"/>
    </row>
    <row r="1383" spans="9:9">
      <c r="I1383" s="1686"/>
    </row>
    <row r="1384" spans="9:9">
      <c r="I1384" s="1686"/>
    </row>
    <row r="1385" spans="9:9">
      <c r="I1385" s="1686"/>
    </row>
    <row r="1386" spans="9:9">
      <c r="I1386" s="1686"/>
    </row>
    <row r="1387" spans="9:9">
      <c r="I1387" s="1686"/>
    </row>
    <row r="1388" spans="9:9">
      <c r="I1388" s="1686"/>
    </row>
    <row r="1389" spans="9:9">
      <c r="I1389" s="1686"/>
    </row>
    <row r="1390" spans="9:9">
      <c r="I1390" s="1686"/>
    </row>
    <row r="1391" spans="9:9">
      <c r="I1391" s="1686"/>
    </row>
    <row r="1392" spans="9:9">
      <c r="I1392" s="1686"/>
    </row>
    <row r="1393" spans="9:9">
      <c r="I1393" s="1686"/>
    </row>
    <row r="1394" spans="9:9">
      <c r="I1394" s="1686"/>
    </row>
    <row r="1395" spans="9:9">
      <c r="I1395" s="1686"/>
    </row>
    <row r="1396" spans="9:9">
      <c r="I1396" s="1686"/>
    </row>
    <row r="1397" spans="9:9">
      <c r="I1397" s="1686"/>
    </row>
    <row r="1398" spans="9:9">
      <c r="I1398" s="1686"/>
    </row>
    <row r="1399" spans="9:9">
      <c r="I1399" s="1686"/>
    </row>
    <row r="1400" spans="9:9">
      <c r="I1400" s="1686"/>
    </row>
    <row r="1401" spans="9:9">
      <c r="I1401" s="1686"/>
    </row>
    <row r="1402" spans="9:9">
      <c r="I1402" s="1686"/>
    </row>
    <row r="1403" spans="9:9">
      <c r="I1403" s="1686"/>
    </row>
    <row r="1404" spans="9:9">
      <c r="I1404" s="1686"/>
    </row>
    <row r="1405" spans="9:9">
      <c r="I1405" s="1686"/>
    </row>
    <row r="1406" spans="9:9">
      <c r="I1406" s="1686"/>
    </row>
    <row r="1407" spans="9:9">
      <c r="I1407" s="1686"/>
    </row>
    <row r="1408" spans="9:9">
      <c r="I1408" s="1686"/>
    </row>
    <row r="1409" spans="9:9">
      <c r="I1409" s="1686"/>
    </row>
    <row r="1410" spans="9:9">
      <c r="I1410" s="1686"/>
    </row>
    <row r="1411" spans="9:9">
      <c r="I1411" s="1686"/>
    </row>
    <row r="1412" spans="9:9">
      <c r="I1412" s="1686"/>
    </row>
    <row r="1413" spans="9:9">
      <c r="I1413" s="1686"/>
    </row>
    <row r="1414" spans="9:9">
      <c r="I1414" s="1686"/>
    </row>
    <row r="1415" spans="9:9">
      <c r="I1415" s="1686"/>
    </row>
    <row r="1416" spans="9:9">
      <c r="I1416" s="1686"/>
    </row>
    <row r="1417" spans="9:9">
      <c r="I1417" s="1686"/>
    </row>
    <row r="1418" spans="9:9">
      <c r="I1418" s="1686"/>
    </row>
    <row r="1419" spans="9:9">
      <c r="I1419" s="1686"/>
    </row>
    <row r="1420" spans="9:9">
      <c r="I1420" s="1686"/>
    </row>
    <row r="1421" spans="9:9">
      <c r="I1421" s="1686"/>
    </row>
    <row r="1422" spans="9:9">
      <c r="I1422" s="1686"/>
    </row>
    <row r="1423" spans="9:9">
      <c r="I1423" s="1686"/>
    </row>
    <row r="1424" spans="9:9">
      <c r="I1424" s="1686"/>
    </row>
    <row r="1425" spans="9:9">
      <c r="I1425" s="1686"/>
    </row>
    <row r="1426" spans="9:9">
      <c r="I1426" s="1686"/>
    </row>
    <row r="1427" spans="9:9">
      <c r="I1427" s="1686"/>
    </row>
    <row r="1428" spans="9:9">
      <c r="I1428" s="1686"/>
    </row>
    <row r="1429" spans="9:9">
      <c r="I1429" s="1686"/>
    </row>
    <row r="1430" spans="9:9">
      <c r="I1430" s="1686"/>
    </row>
    <row r="1431" spans="9:9">
      <c r="I1431" s="1686"/>
    </row>
    <row r="1432" spans="9:9">
      <c r="I1432" s="1686"/>
    </row>
    <row r="1433" spans="9:9">
      <c r="I1433" s="1686"/>
    </row>
    <row r="1434" spans="9:9">
      <c r="I1434" s="1686"/>
    </row>
    <row r="1435" spans="9:9">
      <c r="I1435" s="1686"/>
    </row>
    <row r="1436" spans="9:9">
      <c r="I1436" s="1686"/>
    </row>
    <row r="1437" spans="9:9">
      <c r="I1437" s="1686"/>
    </row>
    <row r="1438" spans="9:9">
      <c r="I1438" s="1686"/>
    </row>
    <row r="1439" spans="9:9">
      <c r="I1439" s="1686"/>
    </row>
    <row r="1440" spans="9:9">
      <c r="I1440" s="1686"/>
    </row>
    <row r="1441" spans="9:9">
      <c r="I1441" s="1686"/>
    </row>
    <row r="1442" spans="9:9">
      <c r="I1442" s="1686"/>
    </row>
    <row r="1443" spans="9:9">
      <c r="I1443" s="1686"/>
    </row>
    <row r="1444" spans="9:9">
      <c r="I1444" s="1686"/>
    </row>
    <row r="1445" spans="9:9">
      <c r="I1445" s="1686"/>
    </row>
    <row r="1446" spans="9:9">
      <c r="I1446" s="1686"/>
    </row>
    <row r="1447" spans="9:9">
      <c r="I1447" s="1686"/>
    </row>
    <row r="1448" spans="9:9">
      <c r="I1448" s="1686"/>
    </row>
    <row r="1449" spans="9:9">
      <c r="I1449" s="1686"/>
    </row>
    <row r="1450" spans="9:9">
      <c r="I1450" s="1686"/>
    </row>
    <row r="1451" spans="9:9">
      <c r="I1451" s="1686"/>
    </row>
    <row r="1452" spans="9:9">
      <c r="I1452" s="1686"/>
    </row>
    <row r="1453" spans="9:9">
      <c r="I1453" s="1686"/>
    </row>
    <row r="1454" spans="9:9">
      <c r="I1454" s="1686"/>
    </row>
    <row r="1455" spans="9:9">
      <c r="I1455" s="1686"/>
    </row>
    <row r="1456" spans="9:9">
      <c r="I1456" s="1686"/>
    </row>
    <row r="1457" spans="9:9">
      <c r="I1457" s="1686"/>
    </row>
    <row r="1458" spans="9:9">
      <c r="I1458" s="1686"/>
    </row>
    <row r="1459" spans="9:9">
      <c r="I1459" s="1686"/>
    </row>
    <row r="1460" spans="9:9">
      <c r="I1460" s="1686"/>
    </row>
    <row r="1461" spans="9:9">
      <c r="I1461" s="1686"/>
    </row>
    <row r="1462" spans="9:9">
      <c r="I1462" s="1686"/>
    </row>
    <row r="1463" spans="9:9">
      <c r="I1463" s="1686"/>
    </row>
    <row r="1464" spans="9:9">
      <c r="I1464" s="1686"/>
    </row>
    <row r="1465" spans="9:9">
      <c r="I1465" s="1686"/>
    </row>
    <row r="1466" spans="9:9">
      <c r="I1466" s="1686"/>
    </row>
    <row r="1467" spans="9:9">
      <c r="I1467" s="1686"/>
    </row>
    <row r="1468" spans="9:9">
      <c r="I1468" s="1686"/>
    </row>
    <row r="1469" spans="9:9">
      <c r="I1469" s="1686"/>
    </row>
    <row r="1470" spans="9:9">
      <c r="I1470" s="1686"/>
    </row>
    <row r="1471" spans="9:9">
      <c r="I1471" s="1686"/>
    </row>
    <row r="1472" spans="9:9">
      <c r="I1472" s="1686"/>
    </row>
    <row r="1473" spans="9:9">
      <c r="I1473" s="1686"/>
    </row>
    <row r="1474" spans="9:9">
      <c r="I1474" s="1686"/>
    </row>
    <row r="1475" spans="9:9">
      <c r="I1475" s="1686"/>
    </row>
    <row r="1476" spans="9:9">
      <c r="I1476" s="1686"/>
    </row>
    <row r="1477" spans="9:9">
      <c r="I1477" s="1686"/>
    </row>
    <row r="1478" spans="9:9">
      <c r="I1478" s="1686"/>
    </row>
    <row r="1479" spans="9:9">
      <c r="I1479" s="1686"/>
    </row>
    <row r="1480" spans="9:9">
      <c r="I1480" s="1686"/>
    </row>
    <row r="1481" spans="9:9">
      <c r="I1481" s="1686"/>
    </row>
    <row r="1482" spans="9:9">
      <c r="I1482" s="1686"/>
    </row>
    <row r="1483" spans="9:9">
      <c r="I1483" s="1686"/>
    </row>
    <row r="1484" spans="9:9">
      <c r="I1484" s="1686"/>
    </row>
    <row r="1485" spans="9:9">
      <c r="I1485" s="1686"/>
    </row>
    <row r="1486" spans="9:9">
      <c r="I1486" s="1686"/>
    </row>
    <row r="1487" spans="9:9">
      <c r="I1487" s="1686"/>
    </row>
    <row r="1488" spans="9:9">
      <c r="I1488" s="1686"/>
    </row>
    <row r="1489" spans="9:9">
      <c r="I1489" s="1686"/>
    </row>
    <row r="1490" spans="9:9">
      <c r="I1490" s="1686"/>
    </row>
    <row r="1491" spans="9:9">
      <c r="I1491" s="1686"/>
    </row>
    <row r="1492" spans="9:9">
      <c r="I1492" s="1686"/>
    </row>
    <row r="1493" spans="9:9">
      <c r="I1493" s="1686"/>
    </row>
    <row r="1494" spans="9:9">
      <c r="I1494" s="1686"/>
    </row>
    <row r="1495" spans="9:9">
      <c r="I1495" s="1686"/>
    </row>
    <row r="1496" spans="9:9">
      <c r="I1496" s="1686"/>
    </row>
    <row r="1497" spans="9:9">
      <c r="I1497" s="1686"/>
    </row>
    <row r="1498" spans="9:9">
      <c r="I1498" s="1686"/>
    </row>
    <row r="1499" spans="9:9">
      <c r="I1499" s="1686"/>
    </row>
    <row r="1500" spans="9:9">
      <c r="I1500" s="1686"/>
    </row>
    <row r="1501" spans="9:9">
      <c r="I1501" s="1686"/>
    </row>
    <row r="1502" spans="9:9">
      <c r="I1502" s="1686"/>
    </row>
    <row r="1503" spans="9:9">
      <c r="I1503" s="1686"/>
    </row>
    <row r="1504" spans="9:9">
      <c r="I1504" s="1686"/>
    </row>
    <row r="1505" spans="9:9">
      <c r="I1505" s="1686"/>
    </row>
    <row r="1506" spans="9:9">
      <c r="I1506" s="1686"/>
    </row>
    <row r="1507" spans="9:9">
      <c r="I1507" s="1686"/>
    </row>
    <row r="1508" spans="9:9">
      <c r="I1508" s="1686"/>
    </row>
    <row r="1509" spans="9:9">
      <c r="I1509" s="1686"/>
    </row>
    <row r="1510" spans="9:9">
      <c r="I1510" s="1686"/>
    </row>
    <row r="1511" spans="9:9">
      <c r="I1511" s="1686"/>
    </row>
    <row r="1512" spans="9:9">
      <c r="I1512" s="1686"/>
    </row>
    <row r="1513" spans="9:9">
      <c r="I1513" s="1686"/>
    </row>
    <row r="1514" spans="9:9">
      <c r="I1514" s="1686"/>
    </row>
    <row r="1515" spans="9:9">
      <c r="I1515" s="1686"/>
    </row>
    <row r="1516" spans="9:9">
      <c r="I1516" s="1686"/>
    </row>
    <row r="1517" spans="9:9">
      <c r="I1517" s="1686"/>
    </row>
    <row r="1518" spans="9:9">
      <c r="I1518" s="1686"/>
    </row>
    <row r="1519" spans="9:9">
      <c r="I1519" s="1686"/>
    </row>
    <row r="1520" spans="9:9">
      <c r="I1520" s="1686"/>
    </row>
    <row r="1521" spans="9:9">
      <c r="I1521" s="1686"/>
    </row>
    <row r="1522" spans="9:9">
      <c r="I1522" s="1686"/>
    </row>
    <row r="1523" spans="9:9">
      <c r="I1523" s="1686"/>
    </row>
    <row r="1524" spans="9:9">
      <c r="I1524" s="1686"/>
    </row>
    <row r="1525" spans="9:9">
      <c r="I1525" s="1686"/>
    </row>
    <row r="1526" spans="9:9">
      <c r="I1526" s="1686"/>
    </row>
    <row r="1527" spans="9:9">
      <c r="I1527" s="1686"/>
    </row>
    <row r="1528" spans="9:9">
      <c r="I1528" s="1686"/>
    </row>
    <row r="1529" spans="9:9">
      <c r="I1529" s="1686"/>
    </row>
    <row r="1530" spans="9:9">
      <c r="I1530" s="1686"/>
    </row>
    <row r="1531" spans="9:9">
      <c r="I1531" s="1686"/>
    </row>
    <row r="1532" spans="9:9">
      <c r="I1532" s="1686"/>
    </row>
    <row r="1533" spans="9:9">
      <c r="I1533" s="1686"/>
    </row>
    <row r="1534" spans="9:9">
      <c r="I1534" s="1686"/>
    </row>
    <row r="1535" spans="9:9">
      <c r="I1535" s="1686"/>
    </row>
    <row r="1536" spans="9:9">
      <c r="I1536" s="1686"/>
    </row>
    <row r="1537" spans="9:9">
      <c r="I1537" s="1686"/>
    </row>
    <row r="1538" spans="9:9">
      <c r="I1538" s="1686"/>
    </row>
    <row r="1539" spans="9:9">
      <c r="I1539" s="1686"/>
    </row>
    <row r="1540" spans="9:9">
      <c r="I1540" s="1686"/>
    </row>
    <row r="1541" spans="9:9">
      <c r="I1541" s="1686"/>
    </row>
    <row r="1542" spans="9:9">
      <c r="I1542" s="1686"/>
    </row>
    <row r="1543" spans="9:9">
      <c r="I1543" s="1686"/>
    </row>
    <row r="1544" spans="9:9">
      <c r="I1544" s="1686"/>
    </row>
    <row r="1545" spans="9:9">
      <c r="I1545" s="1686"/>
    </row>
    <row r="1546" spans="9:9">
      <c r="I1546" s="1686"/>
    </row>
    <row r="1547" spans="9:9">
      <c r="I1547" s="1686"/>
    </row>
    <row r="1548" spans="9:9">
      <c r="I1548" s="1686"/>
    </row>
    <row r="1549" spans="9:9">
      <c r="I1549" s="1686"/>
    </row>
    <row r="1550" spans="9:9">
      <c r="I1550" s="1686"/>
    </row>
    <row r="1551" spans="9:9">
      <c r="I1551" s="1686"/>
    </row>
    <row r="1552" spans="9:9">
      <c r="I1552" s="1686"/>
    </row>
    <row r="1553" spans="9:9">
      <c r="I1553" s="1686"/>
    </row>
    <row r="1554" spans="9:9">
      <c r="I1554" s="1686"/>
    </row>
    <row r="1555" spans="9:9">
      <c r="I1555" s="1686"/>
    </row>
    <row r="1556" spans="9:9">
      <c r="I1556" s="1686"/>
    </row>
    <row r="1557" spans="9:9">
      <c r="I1557" s="1686"/>
    </row>
    <row r="1558" spans="9:9">
      <c r="I1558" s="1686"/>
    </row>
    <row r="1559" spans="9:9">
      <c r="I1559" s="1686"/>
    </row>
    <row r="1560" spans="9:9">
      <c r="I1560" s="1686"/>
    </row>
    <row r="1561" spans="9:9">
      <c r="I1561" s="1686"/>
    </row>
    <row r="1562" spans="9:9">
      <c r="I1562" s="1686"/>
    </row>
    <row r="1563" spans="9:9">
      <c r="I1563" s="1686"/>
    </row>
    <row r="1564" spans="9:9">
      <c r="I1564" s="1686"/>
    </row>
    <row r="1565" spans="9:9">
      <c r="I1565" s="1686"/>
    </row>
    <row r="1566" spans="9:9">
      <c r="I1566" s="1686"/>
    </row>
    <row r="1567" spans="9:9">
      <c r="I1567" s="1686"/>
    </row>
    <row r="1568" spans="9:9">
      <c r="I1568" s="1686"/>
    </row>
    <row r="1569" spans="9:9">
      <c r="I1569" s="1686"/>
    </row>
    <row r="1570" spans="9:9">
      <c r="I1570" s="1686"/>
    </row>
    <row r="1571" spans="9:9">
      <c r="I1571" s="1686"/>
    </row>
    <row r="1572" spans="9:9">
      <c r="I1572" s="1686"/>
    </row>
    <row r="1573" spans="9:9">
      <c r="I1573" s="1686"/>
    </row>
    <row r="1574" spans="9:9">
      <c r="I1574" s="1686"/>
    </row>
    <row r="1575" spans="9:9">
      <c r="I1575" s="1686"/>
    </row>
    <row r="1576" spans="9:9">
      <c r="I1576" s="1686"/>
    </row>
    <row r="1577" spans="9:9">
      <c r="I1577" s="1686"/>
    </row>
    <row r="1578" spans="9:9">
      <c r="I1578" s="1686"/>
    </row>
    <row r="1579" spans="9:9">
      <c r="I1579" s="1686"/>
    </row>
    <row r="1580" spans="9:9">
      <c r="I1580" s="1686"/>
    </row>
    <row r="1581" spans="9:9">
      <c r="I1581" s="1686"/>
    </row>
    <row r="1582" spans="9:9">
      <c r="I1582" s="1686"/>
    </row>
    <row r="1583" spans="9:9">
      <c r="I1583" s="1686"/>
    </row>
    <row r="1584" spans="9:9">
      <c r="I1584" s="1686"/>
    </row>
    <row r="1585" spans="9:9">
      <c r="I1585" s="1686"/>
    </row>
    <row r="1586" spans="9:9">
      <c r="I1586" s="1686"/>
    </row>
    <row r="1587" spans="9:9">
      <c r="I1587" s="1686"/>
    </row>
    <row r="1588" spans="9:9">
      <c r="I1588" s="1686"/>
    </row>
    <row r="1589" spans="9:9">
      <c r="I1589" s="1686"/>
    </row>
    <row r="1590" spans="9:9">
      <c r="I1590" s="1686"/>
    </row>
    <row r="1591" spans="9:9">
      <c r="I1591" s="1686"/>
    </row>
    <row r="1592" spans="9:9">
      <c r="I1592" s="1686"/>
    </row>
    <row r="1593" spans="9:9">
      <c r="I1593" s="1686"/>
    </row>
    <row r="1594" spans="9:9">
      <c r="I1594" s="1686"/>
    </row>
    <row r="1595" spans="9:9">
      <c r="I1595" s="1686"/>
    </row>
    <row r="1596" spans="9:9">
      <c r="I1596" s="1686"/>
    </row>
    <row r="1597" spans="9:9">
      <c r="I1597" s="1686"/>
    </row>
    <row r="1598" spans="9:9">
      <c r="I1598" s="1686"/>
    </row>
    <row r="1599" spans="9:9">
      <c r="I1599" s="1686"/>
    </row>
    <row r="1600" spans="9:9">
      <c r="I1600" s="1686"/>
    </row>
    <row r="1601" spans="9:9">
      <c r="I1601" s="1686"/>
    </row>
    <row r="1602" spans="9:9">
      <c r="I1602" s="1686"/>
    </row>
    <row r="1603" spans="9:9">
      <c r="I1603" s="1686"/>
    </row>
    <row r="1604" spans="9:9">
      <c r="I1604" s="1686"/>
    </row>
    <row r="1605" spans="9:9">
      <c r="I1605" s="1686"/>
    </row>
    <row r="1606" spans="9:9">
      <c r="I1606" s="1686"/>
    </row>
    <row r="1607" spans="9:9">
      <c r="I1607" s="1686"/>
    </row>
    <row r="1608" spans="9:9">
      <c r="I1608" s="1686"/>
    </row>
    <row r="1609" spans="9:9">
      <c r="I1609" s="1686"/>
    </row>
    <row r="1610" spans="9:9">
      <c r="I1610" s="1686"/>
    </row>
    <row r="1611" spans="9:9">
      <c r="I1611" s="1686"/>
    </row>
    <row r="1612" spans="9:9">
      <c r="I1612" s="1686"/>
    </row>
    <row r="1613" spans="9:9">
      <c r="I1613" s="1686"/>
    </row>
    <row r="1614" spans="9:9">
      <c r="I1614" s="1686"/>
    </row>
    <row r="1615" spans="9:9">
      <c r="I1615" s="1686"/>
    </row>
    <row r="1616" spans="9:9">
      <c r="I1616" s="1686"/>
    </row>
    <row r="1617" spans="9:9">
      <c r="I1617" s="1686"/>
    </row>
    <row r="1618" spans="9:9">
      <c r="I1618" s="1686"/>
    </row>
    <row r="1619" spans="9:9">
      <c r="I1619" s="1686"/>
    </row>
    <row r="1620" spans="9:9">
      <c r="I1620" s="1686"/>
    </row>
    <row r="1621" spans="9:9">
      <c r="I1621" s="1686"/>
    </row>
    <row r="1622" spans="9:9">
      <c r="I1622" s="1686"/>
    </row>
    <row r="1623" spans="9:9">
      <c r="I1623" s="1686"/>
    </row>
    <row r="1624" spans="9:9">
      <c r="I1624" s="1686"/>
    </row>
    <row r="1625" spans="9:9">
      <c r="I1625" s="1686"/>
    </row>
    <row r="1626" spans="9:9">
      <c r="I1626" s="1686"/>
    </row>
    <row r="1627" spans="9:9">
      <c r="I1627" s="1686"/>
    </row>
    <row r="1628" spans="9:9">
      <c r="I1628" s="1686"/>
    </row>
    <row r="1629" spans="9:9">
      <c r="I1629" s="1686"/>
    </row>
    <row r="1630" spans="9:9">
      <c r="I1630" s="1686"/>
    </row>
    <row r="1631" spans="9:9">
      <c r="I1631" s="1686"/>
    </row>
    <row r="1632" spans="9:9">
      <c r="I1632" s="1686"/>
    </row>
    <row r="1633" spans="9:9">
      <c r="I1633" s="1686"/>
    </row>
    <row r="1634" spans="9:9">
      <c r="I1634" s="1686"/>
    </row>
    <row r="1635" spans="9:9">
      <c r="I1635" s="1686"/>
    </row>
    <row r="1636" spans="9:9">
      <c r="I1636" s="1686"/>
    </row>
    <row r="1637" spans="9:9">
      <c r="I1637" s="1686"/>
    </row>
    <row r="1638" spans="9:9">
      <c r="I1638" s="1686"/>
    </row>
    <row r="1639" spans="9:9">
      <c r="I1639" s="1686"/>
    </row>
    <row r="1640" spans="9:9">
      <c r="I1640" s="1686"/>
    </row>
    <row r="1641" spans="9:9">
      <c r="I1641" s="1686"/>
    </row>
    <row r="1642" spans="9:9">
      <c r="I1642" s="1686"/>
    </row>
    <row r="1643" spans="9:9">
      <c r="I1643" s="1686"/>
    </row>
    <row r="1644" spans="9:9">
      <c r="I1644" s="1686"/>
    </row>
    <row r="1645" spans="9:9">
      <c r="I1645" s="1686"/>
    </row>
    <row r="1646" spans="9:9">
      <c r="I1646" s="1686"/>
    </row>
    <row r="1647" spans="9:9">
      <c r="I1647" s="1686"/>
    </row>
    <row r="1648" spans="9:9">
      <c r="I1648" s="1686"/>
    </row>
    <row r="1649" spans="9:9">
      <c r="I1649" s="1686"/>
    </row>
    <row r="1650" spans="9:9">
      <c r="I1650" s="1686"/>
    </row>
    <row r="1651" spans="9:9">
      <c r="I1651" s="1686"/>
    </row>
    <row r="1652" spans="9:9">
      <c r="I1652" s="1686"/>
    </row>
    <row r="1653" spans="9:9">
      <c r="I1653" s="1686"/>
    </row>
    <row r="1654" spans="9:9">
      <c r="I1654" s="1686"/>
    </row>
    <row r="1655" spans="9:9">
      <c r="I1655" s="1686"/>
    </row>
    <row r="1656" spans="9:9">
      <c r="I1656" s="1686"/>
    </row>
    <row r="1657" spans="9:9">
      <c r="I1657" s="1686"/>
    </row>
    <row r="1658" spans="9:9">
      <c r="I1658" s="1686"/>
    </row>
    <row r="1659" spans="9:9">
      <c r="I1659" s="1686"/>
    </row>
    <row r="1660" spans="9:9">
      <c r="I1660" s="1686"/>
    </row>
    <row r="1661" spans="9:9">
      <c r="I1661" s="1686"/>
    </row>
    <row r="1662" spans="9:9">
      <c r="I1662" s="1686"/>
    </row>
    <row r="1663" spans="9:9">
      <c r="I1663" s="1686"/>
    </row>
    <row r="1664" spans="9:9">
      <c r="I1664" s="1686"/>
    </row>
    <row r="1665" spans="9:9">
      <c r="I1665" s="1686"/>
    </row>
    <row r="1666" spans="9:9">
      <c r="I1666" s="1686"/>
    </row>
    <row r="1667" spans="9:9">
      <c r="I1667" s="1686"/>
    </row>
    <row r="1668" spans="9:9">
      <c r="I1668" s="1686"/>
    </row>
    <row r="1669" spans="9:9">
      <c r="I1669" s="1686"/>
    </row>
    <row r="1670" spans="9:9">
      <c r="I1670" s="1686"/>
    </row>
    <row r="1671" spans="9:9">
      <c r="I1671" s="1686"/>
    </row>
    <row r="1672" spans="9:9">
      <c r="I1672" s="1686"/>
    </row>
    <row r="1673" spans="9:9">
      <c r="I1673" s="1686"/>
    </row>
    <row r="1674" spans="9:9">
      <c r="I1674" s="1686"/>
    </row>
    <row r="1675" spans="9:9">
      <c r="I1675" s="1686"/>
    </row>
    <row r="1676" spans="9:9">
      <c r="I1676" s="1686"/>
    </row>
    <row r="1677" spans="9:9">
      <c r="I1677" s="1686"/>
    </row>
    <row r="1678" spans="9:9">
      <c r="I1678" s="1686"/>
    </row>
    <row r="1679" spans="9:9">
      <c r="I1679" s="1686"/>
    </row>
    <row r="1680" spans="9:9">
      <c r="I1680" s="1686"/>
    </row>
    <row r="1681" spans="9:9">
      <c r="I1681" s="1686"/>
    </row>
    <row r="1682" spans="9:9">
      <c r="I1682" s="1686"/>
    </row>
    <row r="1683" spans="9:9">
      <c r="I1683" s="1686"/>
    </row>
    <row r="1684" spans="9:9">
      <c r="I1684" s="1686"/>
    </row>
    <row r="1685" spans="9:9">
      <c r="I1685" s="1686"/>
    </row>
    <row r="1686" spans="9:9">
      <c r="I1686" s="1686"/>
    </row>
    <row r="1687" spans="9:9">
      <c r="I1687" s="1686"/>
    </row>
    <row r="1688" spans="9:9">
      <c r="I1688" s="1686"/>
    </row>
    <row r="1689" spans="9:9">
      <c r="I1689" s="1686"/>
    </row>
    <row r="1690" spans="9:9">
      <c r="I1690" s="1686"/>
    </row>
    <row r="1691" spans="9:9">
      <c r="I1691" s="1686"/>
    </row>
    <row r="1692" spans="9:9">
      <c r="I1692" s="1686"/>
    </row>
    <row r="1693" spans="9:9">
      <c r="I1693" s="1686"/>
    </row>
    <row r="1694" spans="9:9">
      <c r="I1694" s="1686"/>
    </row>
    <row r="1695" spans="9:9">
      <c r="I1695" s="1686"/>
    </row>
    <row r="1696" spans="9:9">
      <c r="I1696" s="1686"/>
    </row>
    <row r="1697" spans="9:9">
      <c r="I1697" s="1686"/>
    </row>
    <row r="1698" spans="9:9">
      <c r="I1698" s="1686"/>
    </row>
    <row r="1699" spans="9:9">
      <c r="I1699" s="1686"/>
    </row>
    <row r="1700" spans="9:9">
      <c r="I1700" s="1686"/>
    </row>
    <row r="1701" spans="9:9">
      <c r="I1701" s="1686"/>
    </row>
    <row r="1702" spans="9:9">
      <c r="I1702" s="1686"/>
    </row>
    <row r="1703" spans="9:9">
      <c r="I1703" s="1686"/>
    </row>
    <row r="1704" spans="9:9">
      <c r="I1704" s="1686"/>
    </row>
    <row r="1705" spans="9:9">
      <c r="I1705" s="1686"/>
    </row>
    <row r="1706" spans="9:9">
      <c r="I1706" s="1686"/>
    </row>
    <row r="1707" spans="9:9">
      <c r="I1707" s="1686"/>
    </row>
    <row r="1708" spans="9:9">
      <c r="I1708" s="1686"/>
    </row>
    <row r="1709" spans="9:9">
      <c r="I1709" s="1686"/>
    </row>
    <row r="1710" spans="9:9">
      <c r="I1710" s="1686"/>
    </row>
    <row r="1711" spans="9:9">
      <c r="I1711" s="1686"/>
    </row>
    <row r="1712" spans="9:9">
      <c r="I1712" s="1686"/>
    </row>
    <row r="1713" spans="9:9">
      <c r="I1713" s="1686"/>
    </row>
    <row r="1714" spans="9:9">
      <c r="I1714" s="1686"/>
    </row>
    <row r="1715" spans="9:9">
      <c r="I1715" s="1686"/>
    </row>
    <row r="1716" spans="9:9">
      <c r="I1716" s="1686"/>
    </row>
    <row r="1717" spans="9:9">
      <c r="I1717" s="1686"/>
    </row>
    <row r="1718" spans="9:9">
      <c r="I1718" s="1686"/>
    </row>
    <row r="1719" spans="9:9">
      <c r="I1719" s="1686"/>
    </row>
    <row r="1720" spans="9:9">
      <c r="I1720" s="1686"/>
    </row>
    <row r="1721" spans="9:9">
      <c r="I1721" s="1686"/>
    </row>
    <row r="1722" spans="9:9">
      <c r="I1722" s="1686"/>
    </row>
    <row r="1723" spans="9:9">
      <c r="I1723" s="1686"/>
    </row>
    <row r="1724" spans="9:9">
      <c r="I1724" s="1686"/>
    </row>
    <row r="1725" spans="9:9">
      <c r="I1725" s="1686"/>
    </row>
    <row r="1726" spans="9:9">
      <c r="I1726" s="1686"/>
    </row>
    <row r="1727" spans="9:9">
      <c r="I1727" s="1686"/>
    </row>
    <row r="1728" spans="9:9">
      <c r="I1728" s="1686"/>
    </row>
    <row r="1729" spans="9:9">
      <c r="I1729" s="1686"/>
    </row>
    <row r="1730" spans="9:9">
      <c r="I1730" s="1686"/>
    </row>
    <row r="1731" spans="9:9">
      <c r="I1731" s="1686"/>
    </row>
    <row r="1732" spans="9:9">
      <c r="I1732" s="1686"/>
    </row>
    <row r="1733" spans="9:9">
      <c r="I1733" s="1686"/>
    </row>
    <row r="1734" spans="9:9">
      <c r="I1734" s="1686"/>
    </row>
    <row r="1735" spans="9:9">
      <c r="I1735" s="1686"/>
    </row>
    <row r="1736" spans="9:9">
      <c r="I1736" s="1686"/>
    </row>
    <row r="1737" spans="9:9">
      <c r="I1737" s="1686"/>
    </row>
    <row r="1738" spans="9:9">
      <c r="I1738" s="1686"/>
    </row>
    <row r="1739" spans="9:9">
      <c r="I1739" s="1686"/>
    </row>
    <row r="1740" spans="9:9">
      <c r="I1740" s="1686"/>
    </row>
    <row r="1741" spans="9:9">
      <c r="I1741" s="1686"/>
    </row>
    <row r="1742" spans="9:9">
      <c r="I1742" s="1686"/>
    </row>
    <row r="1743" spans="9:9">
      <c r="I1743" s="1686"/>
    </row>
    <row r="1744" spans="9:9">
      <c r="I1744" s="1686"/>
    </row>
    <row r="1745" spans="9:9">
      <c r="I1745" s="1686"/>
    </row>
    <row r="1746" spans="9:9">
      <c r="I1746" s="1686"/>
    </row>
    <row r="1747" spans="9:9">
      <c r="I1747" s="1686"/>
    </row>
    <row r="1748" spans="9:9">
      <c r="I1748" s="1686"/>
    </row>
    <row r="1749" spans="9:9">
      <c r="I1749" s="1686"/>
    </row>
    <row r="1750" spans="9:9">
      <c r="I1750" s="1686"/>
    </row>
    <row r="1751" spans="9:9">
      <c r="I1751" s="1686"/>
    </row>
    <row r="1752" spans="9:9">
      <c r="I1752" s="1686"/>
    </row>
    <row r="1753" spans="9:9">
      <c r="I1753" s="1686"/>
    </row>
    <row r="1754" spans="9:9">
      <c r="I1754" s="1686"/>
    </row>
    <row r="1755" spans="9:9">
      <c r="I1755" s="1686"/>
    </row>
    <row r="1756" spans="9:9">
      <c r="I1756" s="1686"/>
    </row>
    <row r="1757" spans="9:9">
      <c r="I1757" s="1686"/>
    </row>
    <row r="1758" spans="9:9">
      <c r="I1758" s="1686"/>
    </row>
    <row r="1759" spans="9:9">
      <c r="I1759" s="1686"/>
    </row>
    <row r="1760" spans="9:9">
      <c r="I1760" s="1686"/>
    </row>
    <row r="1761" spans="9:9">
      <c r="I1761" s="1686"/>
    </row>
    <row r="1762" spans="9:9">
      <c r="I1762" s="1686"/>
    </row>
    <row r="1763" spans="9:9">
      <c r="I1763" s="1686"/>
    </row>
    <row r="1764" spans="9:9">
      <c r="I1764" s="1686"/>
    </row>
    <row r="1765" spans="9:9">
      <c r="I1765" s="1686"/>
    </row>
    <row r="1766" spans="9:9">
      <c r="I1766" s="1686"/>
    </row>
    <row r="1767" spans="9:9">
      <c r="I1767" s="1686"/>
    </row>
    <row r="1768" spans="9:9">
      <c r="I1768" s="1686"/>
    </row>
    <row r="1769" spans="9:9">
      <c r="I1769" s="1686"/>
    </row>
    <row r="1770" spans="9:9">
      <c r="I1770" s="1686"/>
    </row>
    <row r="1771" spans="9:9">
      <c r="I1771" s="1686"/>
    </row>
    <row r="1772" spans="9:9">
      <c r="I1772" s="1686"/>
    </row>
    <row r="1773" spans="9:9">
      <c r="I1773" s="1686"/>
    </row>
    <row r="1774" spans="9:9">
      <c r="I1774" s="1686"/>
    </row>
    <row r="1775" spans="9:9">
      <c r="I1775" s="1686"/>
    </row>
    <row r="1776" spans="9:9">
      <c r="I1776" s="1686"/>
    </row>
    <row r="1777" spans="9:9">
      <c r="I1777" s="1686"/>
    </row>
    <row r="1778" spans="9:9">
      <c r="I1778" s="1686"/>
    </row>
    <row r="1779" spans="9:9">
      <c r="I1779" s="1686"/>
    </row>
    <row r="1780" spans="9:9">
      <c r="I1780" s="1686"/>
    </row>
    <row r="1781" spans="9:9">
      <c r="I1781" s="1686"/>
    </row>
    <row r="1782" spans="9:9">
      <c r="I1782" s="1686"/>
    </row>
    <row r="1783" spans="9:9">
      <c r="I1783" s="1686"/>
    </row>
    <row r="1784" spans="9:9">
      <c r="I1784" s="1686"/>
    </row>
    <row r="1785" spans="9:9">
      <c r="I1785" s="1686"/>
    </row>
    <row r="1786" spans="9:9">
      <c r="I1786" s="1686"/>
    </row>
    <row r="1787" spans="9:9">
      <c r="I1787" s="1686"/>
    </row>
    <row r="1788" spans="9:9">
      <c r="I1788" s="1686"/>
    </row>
    <row r="1789" spans="9:9">
      <c r="I1789" s="1686"/>
    </row>
    <row r="1790" spans="9:9">
      <c r="I1790" s="1686"/>
    </row>
    <row r="1791" spans="9:9">
      <c r="I1791" s="1686"/>
    </row>
    <row r="1792" spans="9:9">
      <c r="I1792" s="1686"/>
    </row>
    <row r="1793" spans="9:9">
      <c r="I1793" s="1686"/>
    </row>
    <row r="1794" spans="9:9">
      <c r="I1794" s="1686"/>
    </row>
    <row r="1795" spans="9:9">
      <c r="I1795" s="1686"/>
    </row>
    <row r="1796" spans="9:9">
      <c r="I1796" s="1686"/>
    </row>
    <row r="1797" spans="9:9">
      <c r="I1797" s="1686"/>
    </row>
    <row r="1798" spans="9:9">
      <c r="I1798" s="1686"/>
    </row>
    <row r="1799" spans="9:9">
      <c r="I1799" s="1686"/>
    </row>
    <row r="1800" spans="9:9">
      <c r="I1800" s="1686"/>
    </row>
    <row r="1801" spans="9:9">
      <c r="I1801" s="1686"/>
    </row>
    <row r="1802" spans="9:9">
      <c r="I1802" s="1686"/>
    </row>
    <row r="1803" spans="9:9">
      <c r="I1803" s="1686"/>
    </row>
    <row r="1804" spans="9:9">
      <c r="I1804" s="1686"/>
    </row>
    <row r="1805" spans="9:9">
      <c r="I1805" s="1686"/>
    </row>
    <row r="1806" spans="9:9">
      <c r="I1806" s="1686"/>
    </row>
    <row r="1807" spans="9:9">
      <c r="I1807" s="1686"/>
    </row>
    <row r="1808" spans="9:9">
      <c r="I1808" s="1686"/>
    </row>
    <row r="1809" spans="9:9">
      <c r="I1809" s="1686"/>
    </row>
    <row r="1810" spans="9:9">
      <c r="I1810" s="1686"/>
    </row>
    <row r="1811" spans="9:9">
      <c r="I1811" s="1686"/>
    </row>
    <row r="1812" spans="9:9">
      <c r="I1812" s="1686"/>
    </row>
    <row r="1813" spans="9:9">
      <c r="I1813" s="1686"/>
    </row>
    <row r="1814" spans="9:9">
      <c r="I1814" s="1686"/>
    </row>
    <row r="1815" spans="9:9">
      <c r="I1815" s="1686"/>
    </row>
    <row r="1816" spans="9:9">
      <c r="I1816" s="1686"/>
    </row>
    <row r="1817" spans="9:9">
      <c r="I1817" s="1686"/>
    </row>
    <row r="1818" spans="9:9">
      <c r="I1818" s="1686"/>
    </row>
    <row r="1819" spans="9:9">
      <c r="I1819" s="1686"/>
    </row>
    <row r="1820" spans="9:9">
      <c r="I1820" s="1686"/>
    </row>
    <row r="1821" spans="9:9">
      <c r="I1821" s="1686"/>
    </row>
    <row r="1822" spans="9:9">
      <c r="I1822" s="1686"/>
    </row>
    <row r="1823" spans="9:9">
      <c r="I1823" s="1686"/>
    </row>
    <row r="1824" spans="9:9">
      <c r="I1824" s="1686"/>
    </row>
    <row r="1825" spans="9:9">
      <c r="I1825" s="1686"/>
    </row>
    <row r="1826" spans="9:9">
      <c r="I1826" s="1686"/>
    </row>
    <row r="1827" spans="9:9">
      <c r="I1827" s="1686"/>
    </row>
    <row r="1828" spans="9:9">
      <c r="I1828" s="1686"/>
    </row>
    <row r="1829" spans="9:9">
      <c r="I1829" s="1686"/>
    </row>
    <row r="1830" spans="9:9">
      <c r="I1830" s="1686"/>
    </row>
    <row r="1831" spans="9:9">
      <c r="I1831" s="1686"/>
    </row>
    <row r="1832" spans="9:9">
      <c r="I1832" s="1686"/>
    </row>
    <row r="1833" spans="9:9">
      <c r="I1833" s="1686"/>
    </row>
    <row r="1834" spans="9:9">
      <c r="I1834" s="1686"/>
    </row>
    <row r="1835" spans="9:9">
      <c r="I1835" s="1686"/>
    </row>
    <row r="1836" spans="9:9">
      <c r="I1836" s="1686"/>
    </row>
    <row r="1837" spans="9:9">
      <c r="I1837" s="1686"/>
    </row>
    <row r="1838" spans="9:9">
      <c r="I1838" s="1686"/>
    </row>
    <row r="1839" spans="9:9">
      <c r="I1839" s="1686"/>
    </row>
    <row r="1840" spans="9:9">
      <c r="I1840" s="1686"/>
    </row>
    <row r="1841" spans="9:9">
      <c r="I1841" s="1686"/>
    </row>
    <row r="1842" spans="9:9">
      <c r="I1842" s="1686"/>
    </row>
    <row r="1843" spans="9:9">
      <c r="I1843" s="1686"/>
    </row>
    <row r="1844" spans="9:9">
      <c r="I1844" s="1686"/>
    </row>
    <row r="1845" spans="9:9">
      <c r="I1845" s="1686"/>
    </row>
    <row r="1846" spans="9:9">
      <c r="I1846" s="1686"/>
    </row>
    <row r="1847" spans="9:9">
      <c r="I1847" s="1686"/>
    </row>
    <row r="1848" spans="9:9">
      <c r="I1848" s="1686"/>
    </row>
    <row r="1849" spans="9:9">
      <c r="I1849" s="1686"/>
    </row>
    <row r="1850" spans="9:9">
      <c r="I1850" s="1686"/>
    </row>
    <row r="1851" spans="9:9">
      <c r="I1851" s="1686"/>
    </row>
    <row r="1852" spans="9:9">
      <c r="I1852" s="1686"/>
    </row>
    <row r="1853" spans="9:9">
      <c r="I1853" s="1686"/>
    </row>
    <row r="1854" spans="9:9">
      <c r="I1854" s="1686"/>
    </row>
    <row r="1855" spans="9:9">
      <c r="I1855" s="1686"/>
    </row>
    <row r="1856" spans="9:9">
      <c r="I1856" s="1686"/>
    </row>
    <row r="1857" spans="9:9">
      <c r="I1857" s="1686"/>
    </row>
    <row r="1858" spans="9:9">
      <c r="I1858" s="1686"/>
    </row>
    <row r="1859" spans="9:9">
      <c r="I1859" s="1686"/>
    </row>
    <row r="1860" spans="9:9">
      <c r="I1860" s="1686"/>
    </row>
    <row r="1861" spans="9:9">
      <c r="I1861" s="1686"/>
    </row>
    <row r="1862" spans="9:9">
      <c r="I1862" s="1686"/>
    </row>
    <row r="1863" spans="9:9">
      <c r="I1863" s="1686"/>
    </row>
    <row r="1864" spans="9:9">
      <c r="I1864" s="1686"/>
    </row>
    <row r="1865" spans="9:9">
      <c r="I1865" s="1686"/>
    </row>
    <row r="1866" spans="9:9">
      <c r="I1866" s="1686"/>
    </row>
    <row r="1867" spans="9:9">
      <c r="I1867" s="1686"/>
    </row>
    <row r="1868" spans="9:9">
      <c r="I1868" s="1686"/>
    </row>
    <row r="1869" spans="9:9">
      <c r="I1869" s="1686"/>
    </row>
    <row r="1870" spans="9:9">
      <c r="I1870" s="1686"/>
    </row>
    <row r="1871" spans="9:9">
      <c r="I1871" s="1686"/>
    </row>
    <row r="1872" spans="9:9">
      <c r="I1872" s="1686"/>
    </row>
    <row r="1873" spans="9:9">
      <c r="I1873" s="1686"/>
    </row>
    <row r="1874" spans="9:9">
      <c r="I1874" s="1686"/>
    </row>
    <row r="1875" spans="9:9">
      <c r="I1875" s="1686"/>
    </row>
    <row r="1876" spans="9:9">
      <c r="I1876" s="1686"/>
    </row>
    <row r="1877" spans="9:9">
      <c r="I1877" s="1686"/>
    </row>
    <row r="1878" spans="9:9">
      <c r="I1878" s="1686"/>
    </row>
    <row r="1879" spans="9:9">
      <c r="I1879" s="1686"/>
    </row>
    <row r="1880" spans="9:9">
      <c r="I1880" s="1686"/>
    </row>
    <row r="1881" spans="9:9">
      <c r="I1881" s="1686"/>
    </row>
    <row r="1882" spans="9:9">
      <c r="I1882" s="1686"/>
    </row>
    <row r="1883" spans="9:9">
      <c r="I1883" s="1686"/>
    </row>
    <row r="1884" spans="9:9">
      <c r="I1884" s="1686"/>
    </row>
    <row r="1885" spans="9:9">
      <c r="I1885" s="1686"/>
    </row>
    <row r="1886" spans="9:9">
      <c r="I1886" s="1686"/>
    </row>
    <row r="1887" spans="9:9">
      <c r="I1887" s="1686"/>
    </row>
    <row r="1888" spans="9:9">
      <c r="I1888" s="1686"/>
    </row>
    <row r="1889" spans="9:9">
      <c r="I1889" s="1686"/>
    </row>
    <row r="1890" spans="9:9">
      <c r="I1890" s="1686"/>
    </row>
    <row r="1891" spans="9:9">
      <c r="I1891" s="1686"/>
    </row>
    <row r="1892" spans="9:9">
      <c r="I1892" s="1686"/>
    </row>
    <row r="1893" spans="9:9">
      <c r="I1893" s="1686"/>
    </row>
    <row r="1894" spans="9:9">
      <c r="I1894" s="1686"/>
    </row>
    <row r="1895" spans="9:9">
      <c r="I1895" s="1686"/>
    </row>
    <row r="1896" spans="9:9">
      <c r="I1896" s="1686"/>
    </row>
    <row r="1897" spans="9:9">
      <c r="I1897" s="1686"/>
    </row>
    <row r="1898" spans="9:9">
      <c r="I1898" s="1686"/>
    </row>
    <row r="1899" spans="9:9">
      <c r="I1899" s="1686"/>
    </row>
    <row r="1900" spans="9:9">
      <c r="I1900" s="1686"/>
    </row>
    <row r="1901" spans="9:9">
      <c r="I1901" s="1686"/>
    </row>
    <row r="1902" spans="9:9">
      <c r="I1902" s="1686"/>
    </row>
    <row r="1903" spans="9:9">
      <c r="I1903" s="1686"/>
    </row>
    <row r="1904" spans="9:9">
      <c r="I1904" s="1686"/>
    </row>
    <row r="1905" spans="9:9">
      <c r="I1905" s="1686"/>
    </row>
    <row r="1906" spans="9:9">
      <c r="I1906" s="1686"/>
    </row>
    <row r="1907" spans="9:9">
      <c r="I1907" s="1686"/>
    </row>
    <row r="1908" spans="9:9">
      <c r="I1908" s="1686"/>
    </row>
    <row r="1909" spans="9:9">
      <c r="I1909" s="1686"/>
    </row>
    <row r="1910" spans="9:9">
      <c r="I1910" s="1686"/>
    </row>
    <row r="1911" spans="9:9">
      <c r="I1911" s="1686"/>
    </row>
    <row r="1912" spans="9:9">
      <c r="I1912" s="1686"/>
    </row>
    <row r="1913" spans="9:9">
      <c r="I1913" s="1686"/>
    </row>
    <row r="1914" spans="9:9">
      <c r="I1914" s="1686"/>
    </row>
    <row r="1915" spans="9:9">
      <c r="I1915" s="1686"/>
    </row>
    <row r="1916" spans="9:9">
      <c r="I1916" s="1686"/>
    </row>
    <row r="1917" spans="9:9">
      <c r="I1917" s="1686"/>
    </row>
    <row r="1918" spans="9:9">
      <c r="I1918" s="1686"/>
    </row>
    <row r="1919" spans="9:9">
      <c r="I1919" s="1686"/>
    </row>
    <row r="1920" spans="9:9">
      <c r="I1920" s="1686"/>
    </row>
    <row r="1921" spans="9:9">
      <c r="I1921" s="1686"/>
    </row>
    <row r="1922" spans="9:9">
      <c r="I1922" s="1686"/>
    </row>
    <row r="1923" spans="9:9">
      <c r="I1923" s="1686"/>
    </row>
    <row r="1924" spans="9:9">
      <c r="I1924" s="1686"/>
    </row>
    <row r="1925" spans="9:9">
      <c r="I1925" s="1686"/>
    </row>
    <row r="1926" spans="9:9">
      <c r="I1926" s="1686"/>
    </row>
    <row r="1927" spans="9:9">
      <c r="I1927" s="1686"/>
    </row>
    <row r="1928" spans="9:9">
      <c r="I1928" s="1686"/>
    </row>
    <row r="1929" spans="9:9">
      <c r="I1929" s="1686"/>
    </row>
    <row r="1930" spans="9:9">
      <c r="I1930" s="1686"/>
    </row>
    <row r="1931" spans="9:9">
      <c r="I1931" s="1686"/>
    </row>
    <row r="1932" spans="9:9">
      <c r="I1932" s="1686"/>
    </row>
    <row r="1933" spans="9:9">
      <c r="I1933" s="1686"/>
    </row>
    <row r="1934" spans="9:9">
      <c r="I1934" s="1686"/>
    </row>
    <row r="1935" spans="9:9">
      <c r="I1935" s="1686"/>
    </row>
    <row r="1936" spans="9:9">
      <c r="I1936" s="1686"/>
    </row>
    <row r="1937" spans="9:9">
      <c r="I1937" s="1686"/>
    </row>
    <row r="1938" spans="9:9">
      <c r="I1938" s="1686"/>
    </row>
    <row r="1939" spans="9:9">
      <c r="I1939" s="1686"/>
    </row>
    <row r="1940" spans="9:9">
      <c r="I1940" s="1686"/>
    </row>
    <row r="1941" spans="9:9">
      <c r="I1941" s="1686"/>
    </row>
    <row r="1942" spans="9:9">
      <c r="I1942" s="1686"/>
    </row>
    <row r="1943" spans="9:9">
      <c r="I1943" s="1686"/>
    </row>
    <row r="1944" spans="9:9">
      <c r="I1944" s="1686"/>
    </row>
    <row r="1945" spans="9:9">
      <c r="I1945" s="1686"/>
    </row>
    <row r="1946" spans="9:9">
      <c r="I1946" s="1686"/>
    </row>
    <row r="1947" spans="9:9">
      <c r="I1947" s="1686"/>
    </row>
    <row r="1948" spans="9:9">
      <c r="I1948" s="1686"/>
    </row>
    <row r="1949" spans="9:9">
      <c r="I1949" s="1686"/>
    </row>
    <row r="1950" spans="9:9">
      <c r="I1950" s="1686"/>
    </row>
    <row r="1951" spans="9:9">
      <c r="I1951" s="1686"/>
    </row>
    <row r="1952" spans="9:9">
      <c r="I1952" s="1686"/>
    </row>
    <row r="1953" spans="9:9">
      <c r="I1953" s="1686"/>
    </row>
    <row r="1954" spans="9:9">
      <c r="I1954" s="1686"/>
    </row>
    <row r="1955" spans="9:9">
      <c r="I1955" s="1686"/>
    </row>
    <row r="1956" spans="9:9">
      <c r="I1956" s="1686"/>
    </row>
    <row r="1957" spans="9:9">
      <c r="I1957" s="1686"/>
    </row>
    <row r="1958" spans="9:9">
      <c r="I1958" s="1686"/>
    </row>
    <row r="1959" spans="9:9">
      <c r="I1959" s="1686"/>
    </row>
    <row r="1960" spans="9:9">
      <c r="I1960" s="1686"/>
    </row>
    <row r="1961" spans="9:9">
      <c r="I1961" s="1686"/>
    </row>
    <row r="1962" spans="9:9">
      <c r="I1962" s="1686"/>
    </row>
    <row r="1963" spans="9:9">
      <c r="I1963" s="1686"/>
    </row>
    <row r="1964" spans="9:9">
      <c r="I1964" s="1686"/>
    </row>
    <row r="1965" spans="9:9">
      <c r="I1965" s="1686"/>
    </row>
    <row r="1966" spans="9:9">
      <c r="I1966" s="1686"/>
    </row>
    <row r="1967" spans="9:9">
      <c r="I1967" s="1686"/>
    </row>
    <row r="1968" spans="9:9">
      <c r="I1968" s="1686"/>
    </row>
    <row r="1969" spans="9:9">
      <c r="I1969" s="1686"/>
    </row>
    <row r="1970" spans="9:9">
      <c r="I1970" s="1686"/>
    </row>
    <row r="1971" spans="9:9">
      <c r="I1971" s="1686"/>
    </row>
    <row r="1972" spans="9:9">
      <c r="I1972" s="1686"/>
    </row>
    <row r="1973" spans="9:9">
      <c r="I1973" s="1686"/>
    </row>
    <row r="1974" spans="9:9">
      <c r="I1974" s="1686"/>
    </row>
    <row r="1975" spans="9:9">
      <c r="I1975" s="1686"/>
    </row>
    <row r="1976" spans="9:9">
      <c r="I1976" s="1686"/>
    </row>
    <row r="1977" spans="9:9">
      <c r="I1977" s="1686"/>
    </row>
    <row r="1978" spans="9:9">
      <c r="I1978" s="1686"/>
    </row>
    <row r="1979" spans="9:9">
      <c r="I1979" s="1686"/>
    </row>
    <row r="1980" spans="9:9">
      <c r="I1980" s="1686"/>
    </row>
    <row r="1981" spans="9:9">
      <c r="I1981" s="1686"/>
    </row>
    <row r="1982" spans="9:9">
      <c r="I1982" s="1686"/>
    </row>
    <row r="1983" spans="9:9">
      <c r="I1983" s="1686"/>
    </row>
    <row r="1984" spans="9:9">
      <c r="I1984" s="1686"/>
    </row>
    <row r="1985" spans="9:9">
      <c r="I1985" s="1686"/>
    </row>
    <row r="1986" spans="9:9">
      <c r="I1986" s="1686"/>
    </row>
    <row r="1987" spans="9:9">
      <c r="I1987" s="1686"/>
    </row>
    <row r="1988" spans="9:9">
      <c r="I1988" s="1686"/>
    </row>
    <row r="1989" spans="9:9">
      <c r="I1989" s="1686"/>
    </row>
    <row r="1990" spans="9:9">
      <c r="I1990" s="1686"/>
    </row>
    <row r="1991" spans="9:9">
      <c r="I1991" s="1686"/>
    </row>
    <row r="1992" spans="9:9">
      <c r="I1992" s="1686"/>
    </row>
    <row r="1993" spans="9:9">
      <c r="I1993" s="1686"/>
    </row>
    <row r="1994" spans="9:9">
      <c r="I1994" s="1686"/>
    </row>
    <row r="1995" spans="9:9">
      <c r="I1995" s="1686"/>
    </row>
    <row r="1996" spans="9:9">
      <c r="I1996" s="1686"/>
    </row>
    <row r="1997" spans="9:9">
      <c r="I1997" s="1686"/>
    </row>
    <row r="1998" spans="9:9">
      <c r="I1998" s="1686"/>
    </row>
    <row r="1999" spans="9:9">
      <c r="I1999" s="1686"/>
    </row>
    <row r="2000" spans="9:9">
      <c r="I2000" s="1686"/>
    </row>
    <row r="2001" spans="9:9">
      <c r="I2001" s="1686"/>
    </row>
    <row r="2002" spans="9:9">
      <c r="I2002" s="1686"/>
    </row>
    <row r="2003" spans="9:9">
      <c r="I2003" s="1686"/>
    </row>
    <row r="2004" spans="9:9">
      <c r="I2004" s="1686"/>
    </row>
    <row r="2005" spans="9:9">
      <c r="I2005" s="1686"/>
    </row>
    <row r="2006" spans="9:9">
      <c r="I2006" s="1686"/>
    </row>
    <row r="2007" spans="9:9">
      <c r="I2007" s="1686"/>
    </row>
    <row r="2008" spans="9:9">
      <c r="I2008" s="1686"/>
    </row>
    <row r="2009" spans="9:9">
      <c r="I2009" s="1686"/>
    </row>
    <row r="2010" spans="9:9">
      <c r="I2010" s="1686"/>
    </row>
    <row r="2011" spans="9:9">
      <c r="I2011" s="1686"/>
    </row>
    <row r="2012" spans="9:9">
      <c r="I2012" s="1686"/>
    </row>
    <row r="2013" spans="9:9">
      <c r="I2013" s="1686"/>
    </row>
    <row r="2014" spans="9:9">
      <c r="I2014" s="1686"/>
    </row>
    <row r="2015" spans="9:9">
      <c r="I2015" s="1686"/>
    </row>
    <row r="2016" spans="9:9">
      <c r="I2016" s="1686"/>
    </row>
    <row r="2017" spans="9:9">
      <c r="I2017" s="1686"/>
    </row>
    <row r="2018" spans="9:9">
      <c r="I2018" s="1686"/>
    </row>
    <row r="2019" spans="9:9">
      <c r="I2019" s="1686"/>
    </row>
    <row r="2020" spans="9:9">
      <c r="I2020" s="1686"/>
    </row>
    <row r="2021" spans="9:9">
      <c r="I2021" s="1686"/>
    </row>
    <row r="2022" spans="9:9">
      <c r="I2022" s="1686"/>
    </row>
    <row r="2023" spans="9:9">
      <c r="I2023" s="1686"/>
    </row>
    <row r="2024" spans="9:9">
      <c r="I2024" s="1686"/>
    </row>
    <row r="2025" spans="9:9">
      <c r="I2025" s="1686"/>
    </row>
    <row r="2026" spans="9:9">
      <c r="I2026" s="1686"/>
    </row>
    <row r="2027" spans="9:9">
      <c r="I2027" s="1686"/>
    </row>
    <row r="2028" spans="9:9">
      <c r="I2028" s="1686"/>
    </row>
    <row r="2029" spans="9:9">
      <c r="I2029" s="1686"/>
    </row>
    <row r="2030" spans="9:9">
      <c r="I2030" s="1686"/>
    </row>
    <row r="2031" spans="9:9">
      <c r="I2031" s="1686"/>
    </row>
    <row r="2032" spans="9:9">
      <c r="I2032" s="1686"/>
    </row>
    <row r="2033" spans="9:9">
      <c r="I2033" s="1686"/>
    </row>
    <row r="2034" spans="9:9">
      <c r="I2034" s="1686"/>
    </row>
    <row r="2035" spans="9:9">
      <c r="I2035" s="1686"/>
    </row>
    <row r="2036" spans="9:9">
      <c r="I2036" s="1686"/>
    </row>
    <row r="2037" spans="9:9">
      <c r="I2037" s="1686"/>
    </row>
    <row r="2038" spans="9:9">
      <c r="I2038" s="1686"/>
    </row>
    <row r="2039" spans="9:9">
      <c r="I2039" s="1686"/>
    </row>
    <row r="2040" spans="9:9">
      <c r="I2040" s="1686"/>
    </row>
    <row r="2041" spans="9:9">
      <c r="I2041" s="1686"/>
    </row>
    <row r="2042" spans="9:9">
      <c r="I2042" s="1686"/>
    </row>
    <row r="2043" spans="9:9">
      <c r="I2043" s="1686"/>
    </row>
    <row r="2044" spans="9:9">
      <c r="I2044" s="1686"/>
    </row>
    <row r="2045" spans="9:9">
      <c r="I2045" s="1686"/>
    </row>
    <row r="2046" spans="9:9">
      <c r="I2046" s="1686"/>
    </row>
    <row r="2047" spans="9:9">
      <c r="I2047" s="1686"/>
    </row>
    <row r="2048" spans="9:9">
      <c r="I2048" s="1686"/>
    </row>
    <row r="2049" spans="9:9">
      <c r="I2049" s="1686"/>
    </row>
    <row r="2050" spans="9:9">
      <c r="I2050" s="1686"/>
    </row>
    <row r="2051" spans="9:9">
      <c r="I2051" s="1686"/>
    </row>
    <row r="2052" spans="9:9">
      <c r="I2052" s="1686"/>
    </row>
    <row r="2053" spans="9:9">
      <c r="I2053" s="1686"/>
    </row>
    <row r="2054" spans="9:9">
      <c r="I2054" s="1686"/>
    </row>
    <row r="2055" spans="9:9">
      <c r="I2055" s="1686"/>
    </row>
    <row r="2056" spans="9:9">
      <c r="I2056" s="1686"/>
    </row>
    <row r="2057" spans="9:9">
      <c r="I2057" s="1686"/>
    </row>
    <row r="2058" spans="9:9">
      <c r="I2058" s="1686"/>
    </row>
    <row r="2059" spans="9:9">
      <c r="I2059" s="1686"/>
    </row>
    <row r="2060" spans="9:9">
      <c r="I2060" s="1686"/>
    </row>
    <row r="2061" spans="9:9">
      <c r="I2061" s="1686"/>
    </row>
    <row r="2062" spans="9:9">
      <c r="I2062" s="1686"/>
    </row>
    <row r="2063" spans="9:9">
      <c r="I2063" s="1686"/>
    </row>
    <row r="2064" spans="9:9">
      <c r="I2064" s="1686"/>
    </row>
    <row r="2065" spans="9:9">
      <c r="I2065" s="1686"/>
    </row>
    <row r="2066" spans="9:9">
      <c r="I2066" s="1686"/>
    </row>
    <row r="2067" spans="9:9">
      <c r="I2067" s="1686"/>
    </row>
    <row r="2068" spans="9:9">
      <c r="I2068" s="1686"/>
    </row>
    <row r="2069" spans="9:9">
      <c r="I2069" s="1686"/>
    </row>
    <row r="2070" spans="9:9">
      <c r="I2070" s="1686"/>
    </row>
    <row r="2071" spans="9:9">
      <c r="I2071" s="1686"/>
    </row>
    <row r="2072" spans="9:9">
      <c r="I2072" s="1686"/>
    </row>
    <row r="2073" spans="9:9">
      <c r="I2073" s="1686"/>
    </row>
    <row r="2074" spans="9:9">
      <c r="I2074" s="1686"/>
    </row>
    <row r="2075" spans="9:9">
      <c r="I2075" s="1686"/>
    </row>
    <row r="2076" spans="9:9">
      <c r="I2076" s="1686"/>
    </row>
    <row r="2077" spans="9:9">
      <c r="I2077" s="1686"/>
    </row>
    <row r="2078" spans="9:9">
      <c r="I2078" s="1686"/>
    </row>
    <row r="2079" spans="9:9">
      <c r="I2079" s="1686"/>
    </row>
    <row r="2080" spans="9:9">
      <c r="I2080" s="1686"/>
    </row>
    <row r="2081" spans="9:9">
      <c r="I2081" s="1686"/>
    </row>
    <row r="2082" spans="9:9">
      <c r="I2082" s="1686"/>
    </row>
    <row r="2083" spans="9:9">
      <c r="I2083" s="1686"/>
    </row>
    <row r="2084" spans="9:9">
      <c r="I2084" s="1686"/>
    </row>
    <row r="2085" spans="9:9">
      <c r="I2085" s="1686"/>
    </row>
    <row r="2086" spans="9:9">
      <c r="I2086" s="1686"/>
    </row>
    <row r="2087" spans="9:9">
      <c r="I2087" s="1686"/>
    </row>
    <row r="2088" spans="9:9">
      <c r="I2088" s="1686"/>
    </row>
    <row r="2089" spans="9:9">
      <c r="I2089" s="1686"/>
    </row>
    <row r="2090" spans="9:9">
      <c r="I2090" s="1686"/>
    </row>
    <row r="2091" spans="9:9">
      <c r="I2091" s="1686"/>
    </row>
    <row r="2092" spans="9:9">
      <c r="I2092" s="1686"/>
    </row>
    <row r="2093" spans="9:9">
      <c r="I2093" s="1686"/>
    </row>
    <row r="2094" spans="9:9">
      <c r="I2094" s="1686"/>
    </row>
    <row r="2095" spans="9:9">
      <c r="I2095" s="1686"/>
    </row>
    <row r="2096" spans="9:9">
      <c r="I2096" s="1686"/>
    </row>
    <row r="2097" spans="9:9">
      <c r="I2097" s="1686"/>
    </row>
    <row r="2098" spans="9:9">
      <c r="I2098" s="1686"/>
    </row>
    <row r="2099" spans="9:9">
      <c r="I2099" s="1686"/>
    </row>
    <row r="2100" spans="9:9">
      <c r="I2100" s="1686"/>
    </row>
    <row r="2101" spans="9:9">
      <c r="I2101" s="1686"/>
    </row>
    <row r="2102" spans="9:9">
      <c r="I2102" s="1686"/>
    </row>
    <row r="2103" spans="9:9">
      <c r="I2103" s="1686"/>
    </row>
    <row r="2104" spans="9:9">
      <c r="I2104" s="1686"/>
    </row>
    <row r="2105" spans="9:9">
      <c r="I2105" s="1686"/>
    </row>
    <row r="2106" spans="9:9">
      <c r="I2106" s="1686"/>
    </row>
    <row r="2107" spans="9:9">
      <c r="I2107" s="1686"/>
    </row>
    <row r="2108" spans="9:9">
      <c r="I2108" s="1686"/>
    </row>
    <row r="2109" spans="9:9">
      <c r="I2109" s="1686"/>
    </row>
    <row r="2110" spans="9:9">
      <c r="I2110" s="1686"/>
    </row>
    <row r="2111" spans="9:9">
      <c r="I2111" s="1686"/>
    </row>
    <row r="2112" spans="9:9">
      <c r="I2112" s="1686"/>
    </row>
    <row r="2113" spans="9:9">
      <c r="I2113" s="1686"/>
    </row>
    <row r="2114" spans="9:9">
      <c r="I2114" s="1686"/>
    </row>
    <row r="2115" spans="9:9">
      <c r="I2115" s="1686"/>
    </row>
    <row r="2116" spans="9:9">
      <c r="I2116" s="1686"/>
    </row>
    <row r="2117" spans="9:9">
      <c r="I2117" s="1686"/>
    </row>
    <row r="2118" spans="9:9">
      <c r="I2118" s="1686"/>
    </row>
    <row r="2119" spans="9:9">
      <c r="I2119" s="1686"/>
    </row>
    <row r="2120" spans="9:9">
      <c r="I2120" s="1686"/>
    </row>
    <row r="2121" spans="9:9">
      <c r="I2121" s="1686"/>
    </row>
    <row r="2122" spans="9:9">
      <c r="I2122" s="1686"/>
    </row>
    <row r="2123" spans="9:9">
      <c r="I2123" s="1686"/>
    </row>
    <row r="2124" spans="9:9">
      <c r="I2124" s="1686"/>
    </row>
    <row r="2125" spans="9:9">
      <c r="I2125" s="1686"/>
    </row>
    <row r="2126" spans="9:9">
      <c r="I2126" s="1686"/>
    </row>
    <row r="2127" spans="9:9">
      <c r="I2127" s="1686"/>
    </row>
    <row r="2128" spans="9:9">
      <c r="I2128" s="1686"/>
    </row>
    <row r="2129" spans="9:9">
      <c r="I2129" s="1686"/>
    </row>
    <row r="2130" spans="9:9">
      <c r="I2130" s="1686"/>
    </row>
    <row r="2131" spans="9:9">
      <c r="I2131" s="1686"/>
    </row>
    <row r="2132" spans="9:9">
      <c r="I2132" s="1686"/>
    </row>
    <row r="2133" spans="9:9">
      <c r="I2133" s="1686"/>
    </row>
    <row r="2134" spans="9:9">
      <c r="I2134" s="1686"/>
    </row>
    <row r="2135" spans="9:9">
      <c r="I2135" s="1686"/>
    </row>
    <row r="2136" spans="9:9">
      <c r="I2136" s="1686"/>
    </row>
    <row r="2137" spans="9:9">
      <c r="I2137" s="1686"/>
    </row>
    <row r="2138" spans="9:9">
      <c r="I2138" s="1686"/>
    </row>
    <row r="2139" spans="9:9">
      <c r="I2139" s="1686"/>
    </row>
    <row r="2140" spans="9:9">
      <c r="I2140" s="1686"/>
    </row>
    <row r="2141" spans="9:9">
      <c r="I2141" s="1686"/>
    </row>
    <row r="2142" spans="9:9">
      <c r="I2142" s="1686"/>
    </row>
    <row r="2143" spans="9:9">
      <c r="I2143" s="1686"/>
    </row>
    <row r="2144" spans="9:9">
      <c r="I2144" s="1686"/>
    </row>
    <row r="2145" spans="9:9">
      <c r="I2145" s="1686"/>
    </row>
    <row r="2146" spans="9:9">
      <c r="I2146" s="1686"/>
    </row>
    <row r="2147" spans="9:9">
      <c r="I2147" s="1686"/>
    </row>
    <row r="2148" spans="9:9">
      <c r="I2148" s="1686"/>
    </row>
    <row r="2149" spans="9:9">
      <c r="I2149" s="1686"/>
    </row>
    <row r="2150" spans="9:9">
      <c r="I2150" s="1686"/>
    </row>
    <row r="2151" spans="9:9">
      <c r="I2151" s="1686"/>
    </row>
    <row r="2152" spans="9:9">
      <c r="I2152" s="1686"/>
    </row>
    <row r="2153" spans="9:9">
      <c r="I2153" s="1686"/>
    </row>
    <row r="2154" spans="9:9">
      <c r="I2154" s="1686"/>
    </row>
    <row r="2155" spans="9:9">
      <c r="I2155" s="1686"/>
    </row>
    <row r="2156" spans="9:9">
      <c r="I2156" s="1686"/>
    </row>
    <row r="2157" spans="9:9">
      <c r="I2157" s="1686"/>
    </row>
    <row r="2158" spans="9:9">
      <c r="I2158" s="1686"/>
    </row>
    <row r="2159" spans="9:9">
      <c r="I2159" s="1686"/>
    </row>
    <row r="2160" spans="9:9">
      <c r="I2160" s="1686"/>
    </row>
    <row r="2161" spans="9:9">
      <c r="I2161" s="1686"/>
    </row>
    <row r="2162" spans="9:9">
      <c r="I2162" s="1686"/>
    </row>
    <row r="2163" spans="9:9">
      <c r="I2163" s="1686"/>
    </row>
    <row r="2164" spans="9:9">
      <c r="I2164" s="1686"/>
    </row>
    <row r="2165" spans="9:9">
      <c r="I2165" s="1686"/>
    </row>
    <row r="2166" spans="9:9">
      <c r="I2166" s="1686"/>
    </row>
    <row r="2167" spans="9:9">
      <c r="I2167" s="1686"/>
    </row>
    <row r="2168" spans="9:9">
      <c r="I2168" s="1686"/>
    </row>
    <row r="2169" spans="9:9">
      <c r="I2169" s="1686"/>
    </row>
    <row r="2170" spans="9:9">
      <c r="I2170" s="1686"/>
    </row>
    <row r="2171" spans="9:9">
      <c r="I2171" s="1686"/>
    </row>
    <row r="2172" spans="9:9">
      <c r="I2172" s="1686"/>
    </row>
    <row r="2173" spans="9:9">
      <c r="I2173" s="1686"/>
    </row>
    <row r="2174" spans="9:9">
      <c r="I2174" s="1686"/>
    </row>
    <row r="2175" spans="9:9">
      <c r="I2175" s="1686"/>
    </row>
    <row r="2176" spans="9:9">
      <c r="I2176" s="1686"/>
    </row>
    <row r="2177" spans="9:9">
      <c r="I2177" s="1686"/>
    </row>
    <row r="2178" spans="9:9">
      <c r="I2178" s="1686"/>
    </row>
    <row r="2179" spans="9:9">
      <c r="I2179" s="1686"/>
    </row>
    <row r="2180" spans="9:9">
      <c r="I2180" s="1686"/>
    </row>
    <row r="2181" spans="9:9">
      <c r="I2181" s="1686"/>
    </row>
    <row r="2182" spans="9:9">
      <c r="I2182" s="1686"/>
    </row>
    <row r="2183" spans="9:9">
      <c r="I2183" s="1686"/>
    </row>
    <row r="2184" spans="9:9">
      <c r="I2184" s="1686"/>
    </row>
    <row r="2185" spans="9:9">
      <c r="I2185" s="1686"/>
    </row>
    <row r="2186" spans="9:9">
      <c r="I2186" s="1686"/>
    </row>
    <row r="2187" spans="9:9">
      <c r="I2187" s="1686"/>
    </row>
    <row r="2188" spans="9:9">
      <c r="I2188" s="1686"/>
    </row>
    <row r="2189" spans="9:9">
      <c r="I2189" s="1686"/>
    </row>
    <row r="2190" spans="9:9">
      <c r="I2190" s="1686"/>
    </row>
    <row r="2191" spans="9:9">
      <c r="I2191" s="1686"/>
    </row>
    <row r="2192" spans="9:9">
      <c r="I2192" s="1686"/>
    </row>
    <row r="2193" spans="9:9">
      <c r="I2193" s="1686"/>
    </row>
    <row r="2194" spans="9:9">
      <c r="I2194" s="1686"/>
    </row>
    <row r="2195" spans="9:9">
      <c r="I2195" s="1686"/>
    </row>
    <row r="2196" spans="9:9">
      <c r="I2196" s="1686"/>
    </row>
    <row r="2197" spans="9:9">
      <c r="I2197" s="1686"/>
    </row>
    <row r="2198" spans="9:9">
      <c r="I2198" s="1686"/>
    </row>
    <row r="2199" spans="9:9">
      <c r="I2199" s="1686"/>
    </row>
    <row r="2200" spans="9:9">
      <c r="I2200" s="1686"/>
    </row>
    <row r="2201" spans="9:9">
      <c r="I2201" s="1686"/>
    </row>
    <row r="2202" spans="9:9">
      <c r="I2202" s="1686"/>
    </row>
    <row r="2203" spans="9:9">
      <c r="I2203" s="1686"/>
    </row>
    <row r="2204" spans="9:9">
      <c r="I2204" s="1686"/>
    </row>
    <row r="2205" spans="9:9">
      <c r="I2205" s="1686"/>
    </row>
    <row r="2206" spans="9:9">
      <c r="I2206" s="1686"/>
    </row>
    <row r="2207" spans="9:9">
      <c r="I2207" s="1686"/>
    </row>
    <row r="2208" spans="9:9">
      <c r="I2208" s="1686"/>
    </row>
    <row r="2209" spans="9:9">
      <c r="I2209" s="1686"/>
    </row>
    <row r="2210" spans="9:9">
      <c r="I2210" s="1686"/>
    </row>
    <row r="2211" spans="9:9">
      <c r="I2211" s="1686"/>
    </row>
    <row r="2212" spans="9:9">
      <c r="I2212" s="1686"/>
    </row>
    <row r="2213" spans="9:9">
      <c r="I2213" s="1686"/>
    </row>
    <row r="2214" spans="9:9">
      <c r="I2214" s="1686"/>
    </row>
    <row r="2215" spans="9:9">
      <c r="I2215" s="1686"/>
    </row>
    <row r="2216" spans="9:9">
      <c r="I2216" s="1686"/>
    </row>
    <row r="2217" spans="9:9">
      <c r="I2217" s="1686"/>
    </row>
    <row r="2218" spans="9:9">
      <c r="I2218" s="1686"/>
    </row>
    <row r="2219" spans="9:9">
      <c r="I2219" s="1686"/>
    </row>
    <row r="2220" spans="9:9">
      <c r="I2220" s="1686"/>
    </row>
    <row r="2221" spans="9:9">
      <c r="I2221" s="1686"/>
    </row>
    <row r="2222" spans="9:9">
      <c r="I2222" s="1686"/>
    </row>
    <row r="2223" spans="9:9">
      <c r="I2223" s="1686"/>
    </row>
    <row r="2224" spans="9:9">
      <c r="I2224" s="1686"/>
    </row>
    <row r="2225" spans="9:9">
      <c r="I2225" s="1686"/>
    </row>
    <row r="2226" spans="9:9">
      <c r="I2226" s="1686"/>
    </row>
    <row r="2227" spans="9:9">
      <c r="I2227" s="1686"/>
    </row>
    <row r="2228" spans="9:9">
      <c r="I2228" s="1686"/>
    </row>
    <row r="2229" spans="9:9">
      <c r="I2229" s="1686"/>
    </row>
    <row r="2230" spans="9:9">
      <c r="I2230" s="1686"/>
    </row>
    <row r="2231" spans="9:9">
      <c r="I2231" s="1686"/>
    </row>
    <row r="2232" spans="9:9">
      <c r="I2232" s="1686"/>
    </row>
    <row r="2233" spans="9:9">
      <c r="I2233" s="1686"/>
    </row>
    <row r="2234" spans="9:9">
      <c r="I2234" s="1686"/>
    </row>
    <row r="2235" spans="9:9">
      <c r="I2235" s="1686"/>
    </row>
    <row r="2236" spans="9:9">
      <c r="I2236" s="1686"/>
    </row>
    <row r="2237" spans="9:9">
      <c r="I2237" s="1686"/>
    </row>
    <row r="2238" spans="9:9">
      <c r="I2238" s="1686"/>
    </row>
    <row r="2239" spans="9:9">
      <c r="I2239" s="1686"/>
    </row>
    <row r="2240" spans="9:9">
      <c r="I2240" s="1686"/>
    </row>
    <row r="2241" spans="9:9">
      <c r="I2241" s="1686"/>
    </row>
    <row r="2242" spans="9:9">
      <c r="I2242" s="1686"/>
    </row>
    <row r="2243" spans="9:9">
      <c r="I2243" s="1686"/>
    </row>
    <row r="2244" spans="9:9">
      <c r="I2244" s="1686"/>
    </row>
    <row r="2245" spans="9:9">
      <c r="I2245" s="1686"/>
    </row>
    <row r="2246" spans="9:9">
      <c r="I2246" s="1686"/>
    </row>
    <row r="2247" spans="9:9">
      <c r="I2247" s="1686"/>
    </row>
    <row r="2248" spans="9:9">
      <c r="I2248" s="1686"/>
    </row>
    <row r="2249" spans="9:9">
      <c r="I2249" s="1686"/>
    </row>
    <row r="2250" spans="9:9">
      <c r="I2250" s="1686"/>
    </row>
    <row r="2251" spans="9:9">
      <c r="I2251" s="1686"/>
    </row>
    <row r="2252" spans="9:9">
      <c r="I2252" s="1686"/>
    </row>
    <row r="2253" spans="9:9">
      <c r="I2253" s="1686"/>
    </row>
    <row r="2254" spans="9:9">
      <c r="I2254" s="1686"/>
    </row>
    <row r="2255" spans="9:9">
      <c r="I2255" s="1686"/>
    </row>
    <row r="2256" spans="9:9">
      <c r="I2256" s="1686"/>
    </row>
    <row r="2257" spans="9:9">
      <c r="I2257" s="1686"/>
    </row>
    <row r="2258" spans="9:9">
      <c r="I2258" s="1686"/>
    </row>
    <row r="2259" spans="9:9">
      <c r="I2259" s="1686"/>
    </row>
    <row r="2260" spans="9:9">
      <c r="I2260" s="1686"/>
    </row>
    <row r="2261" spans="9:9">
      <c r="I2261" s="1686"/>
    </row>
    <row r="2262" spans="9:9">
      <c r="I2262" s="1686"/>
    </row>
    <row r="2263" spans="9:9">
      <c r="I2263" s="1686"/>
    </row>
    <row r="2264" spans="9:9">
      <c r="I2264" s="1686"/>
    </row>
    <row r="2265" spans="9:9">
      <c r="I2265" s="1686"/>
    </row>
    <row r="2266" spans="9:9">
      <c r="I2266" s="1686"/>
    </row>
    <row r="2267" spans="9:9">
      <c r="I2267" s="1686"/>
    </row>
    <row r="2268" spans="9:9">
      <c r="I2268" s="1686"/>
    </row>
    <row r="2269" spans="9:9">
      <c r="I2269" s="1686"/>
    </row>
    <row r="2270" spans="9:9">
      <c r="I2270" s="1686"/>
    </row>
    <row r="2271" spans="9:9">
      <c r="I2271" s="1686"/>
    </row>
    <row r="2272" spans="9:9">
      <c r="I2272" s="1686"/>
    </row>
    <row r="2273" spans="9:9">
      <c r="I2273" s="1686"/>
    </row>
    <row r="2274" spans="9:9">
      <c r="I2274" s="1686"/>
    </row>
    <row r="2275" spans="9:9">
      <c r="I2275" s="1686"/>
    </row>
    <row r="2276" spans="9:9">
      <c r="I2276" s="1686"/>
    </row>
    <row r="2277" spans="9:9">
      <c r="I2277" s="1686"/>
    </row>
    <row r="2278" spans="9:9">
      <c r="I2278" s="1686"/>
    </row>
    <row r="2279" spans="9:9">
      <c r="I2279" s="1686"/>
    </row>
    <row r="2280" spans="9:9">
      <c r="I2280" s="1686"/>
    </row>
    <row r="2281" spans="9:9">
      <c r="I2281" s="1686"/>
    </row>
    <row r="2282" spans="9:9">
      <c r="I2282" s="1686"/>
    </row>
    <row r="2283" spans="9:9">
      <c r="I2283" s="1686"/>
    </row>
    <row r="2284" spans="9:9">
      <c r="I2284" s="1686"/>
    </row>
    <row r="2285" spans="9:9">
      <c r="I2285" s="1686"/>
    </row>
    <row r="2286" spans="9:9">
      <c r="I2286" s="1686"/>
    </row>
    <row r="2287" spans="9:9">
      <c r="I2287" s="1686"/>
    </row>
    <row r="2288" spans="9:9">
      <c r="I2288" s="1686"/>
    </row>
    <row r="2289" spans="9:9">
      <c r="I2289" s="1686"/>
    </row>
    <row r="2290" spans="9:9">
      <c r="I2290" s="1686"/>
    </row>
    <row r="2291" spans="9:9">
      <c r="I2291" s="1686"/>
    </row>
    <row r="2292" spans="9:9">
      <c r="I2292" s="1686"/>
    </row>
    <row r="2293" spans="9:9">
      <c r="I2293" s="1686"/>
    </row>
    <row r="2294" spans="9:9">
      <c r="I2294" s="1686"/>
    </row>
    <row r="2295" spans="9:9">
      <c r="I2295" s="1686"/>
    </row>
    <row r="2296" spans="9:9">
      <c r="I2296" s="1686"/>
    </row>
    <row r="2297" spans="9:9">
      <c r="I2297" s="1686"/>
    </row>
    <row r="2298" spans="9:9">
      <c r="I2298" s="1686"/>
    </row>
    <row r="2299" spans="9:9">
      <c r="I2299" s="1686"/>
    </row>
    <row r="2300" spans="9:9">
      <c r="I2300" s="1686"/>
    </row>
    <row r="2301" spans="9:9">
      <c r="I2301" s="1686"/>
    </row>
    <row r="2302" spans="9:9">
      <c r="I2302" s="1686"/>
    </row>
    <row r="2303" spans="9:9">
      <c r="I2303" s="1686"/>
    </row>
    <row r="2304" spans="9:9">
      <c r="I2304" s="1686"/>
    </row>
    <row r="2305" spans="9:9">
      <c r="I2305" s="1686"/>
    </row>
    <row r="2306" spans="9:9">
      <c r="I2306" s="1686"/>
    </row>
    <row r="2307" spans="9:9">
      <c r="I2307" s="1686"/>
    </row>
    <row r="2308" spans="9:9">
      <c r="I2308" s="1686"/>
    </row>
    <row r="2309" spans="9:9">
      <c r="I2309" s="1686"/>
    </row>
    <row r="2310" spans="9:9">
      <c r="I2310" s="1686"/>
    </row>
    <row r="2311" spans="9:9">
      <c r="I2311" s="1686"/>
    </row>
    <row r="2312" spans="9:9">
      <c r="I2312" s="1686"/>
    </row>
    <row r="2313" spans="9:9">
      <c r="I2313" s="1686"/>
    </row>
    <row r="2314" spans="9:9">
      <c r="I2314" s="1686"/>
    </row>
    <row r="2315" spans="9:9">
      <c r="I2315" s="1686"/>
    </row>
    <row r="2316" spans="9:9">
      <c r="I2316" s="1686"/>
    </row>
    <row r="2317" spans="9:9">
      <c r="I2317" s="1686"/>
    </row>
    <row r="2318" spans="9:9">
      <c r="I2318" s="1686"/>
    </row>
    <row r="2319" spans="9:9">
      <c r="I2319" s="1686"/>
    </row>
    <row r="2320" spans="9:9">
      <c r="I2320" s="1686"/>
    </row>
    <row r="2321" spans="9:9">
      <c r="I2321" s="1686"/>
    </row>
    <row r="2322" spans="9:9">
      <c r="I2322" s="1686"/>
    </row>
    <row r="2323" spans="9:9">
      <c r="I2323" s="1686"/>
    </row>
    <row r="2324" spans="9:9">
      <c r="I2324" s="1686"/>
    </row>
    <row r="2325" spans="9:9">
      <c r="I2325" s="1686"/>
    </row>
    <row r="2326" spans="9:9">
      <c r="I2326" s="1686"/>
    </row>
    <row r="2327" spans="9:9">
      <c r="I2327" s="1686"/>
    </row>
    <row r="2328" spans="9:9">
      <c r="I2328" s="1686"/>
    </row>
    <row r="2329" spans="9:9">
      <c r="I2329" s="1686"/>
    </row>
    <row r="2330" spans="9:9">
      <c r="I2330" s="1686"/>
    </row>
    <row r="2331" spans="9:9">
      <c r="I2331" s="1686"/>
    </row>
    <row r="2332" spans="9:9">
      <c r="I2332" s="1686"/>
    </row>
    <row r="2333" spans="9:9">
      <c r="I2333" s="1686"/>
    </row>
    <row r="2334" spans="9:9">
      <c r="I2334" s="1686"/>
    </row>
    <row r="2335" spans="9:9">
      <c r="I2335" s="1686"/>
    </row>
    <row r="2336" spans="9:9">
      <c r="I2336" s="1686"/>
    </row>
    <row r="2337" spans="9:9">
      <c r="I2337" s="1686"/>
    </row>
    <row r="2338" spans="9:9">
      <c r="I2338" s="1686"/>
    </row>
    <row r="2339" spans="9:9">
      <c r="I2339" s="1686"/>
    </row>
    <row r="2340" spans="9:9">
      <c r="I2340" s="1686"/>
    </row>
    <row r="2341" spans="9:9">
      <c r="I2341" s="1686"/>
    </row>
    <row r="2342" spans="9:9">
      <c r="I2342" s="1686"/>
    </row>
    <row r="2343" spans="9:9">
      <c r="I2343" s="1686"/>
    </row>
    <row r="2344" spans="9:9">
      <c r="I2344" s="1686"/>
    </row>
    <row r="2345" spans="9:9">
      <c r="I2345" s="1686"/>
    </row>
    <row r="2346" spans="9:9">
      <c r="I2346" s="1686"/>
    </row>
    <row r="2347" spans="9:9">
      <c r="I2347" s="1686"/>
    </row>
    <row r="2348" spans="9:9">
      <c r="I2348" s="1686"/>
    </row>
    <row r="2349" spans="9:9">
      <c r="I2349" s="1686"/>
    </row>
    <row r="2350" spans="9:9">
      <c r="I2350" s="1686"/>
    </row>
    <row r="2351" spans="9:9">
      <c r="I2351" s="1686"/>
    </row>
    <row r="2352" spans="9:9">
      <c r="I2352" s="1686"/>
    </row>
    <row r="2353" spans="9:9">
      <c r="I2353" s="1686"/>
    </row>
    <row r="2354" spans="9:9">
      <c r="I2354" s="1686"/>
    </row>
    <row r="2355" spans="9:9">
      <c r="I2355" s="1686"/>
    </row>
    <row r="2356" spans="9:9">
      <c r="I2356" s="1686"/>
    </row>
    <row r="2357" spans="9:9">
      <c r="I2357" s="1686"/>
    </row>
    <row r="2358" spans="9:9">
      <c r="I2358" s="1686"/>
    </row>
    <row r="2359" spans="9:9">
      <c r="I2359" s="1686"/>
    </row>
    <row r="2360" spans="9:9">
      <c r="I2360" s="1686"/>
    </row>
    <row r="2361" spans="9:9">
      <c r="I2361" s="1686"/>
    </row>
    <row r="2362" spans="9:9">
      <c r="I2362" s="1686"/>
    </row>
    <row r="2363" spans="9:9">
      <c r="I2363" s="1686"/>
    </row>
    <row r="2364" spans="9:9">
      <c r="I2364" s="1686"/>
    </row>
    <row r="2365" spans="9:9">
      <c r="I2365" s="1686"/>
    </row>
    <row r="2366" spans="9:9">
      <c r="I2366" s="1686"/>
    </row>
    <row r="2367" spans="9:9">
      <c r="I2367" s="1686"/>
    </row>
    <row r="2368" spans="9:9">
      <c r="I2368" s="1686"/>
    </row>
    <row r="2369" spans="9:9">
      <c r="I2369" s="1686"/>
    </row>
    <row r="2370" spans="9:9">
      <c r="I2370" s="1686"/>
    </row>
    <row r="2371" spans="9:9">
      <c r="I2371" s="1686"/>
    </row>
    <row r="2372" spans="9:9">
      <c r="I2372" s="1686"/>
    </row>
    <row r="2373" spans="9:9">
      <c r="I2373" s="1686"/>
    </row>
    <row r="2374" spans="9:9">
      <c r="I2374" s="1686"/>
    </row>
    <row r="2375" spans="9:9">
      <c r="I2375" s="1686"/>
    </row>
    <row r="2376" spans="9:9">
      <c r="I2376" s="1686"/>
    </row>
    <row r="2377" spans="9:9">
      <c r="I2377" s="1686"/>
    </row>
    <row r="2378" spans="9:9">
      <c r="I2378" s="1686"/>
    </row>
    <row r="2379" spans="9:9">
      <c r="I2379" s="1686"/>
    </row>
    <row r="2380" spans="9:9">
      <c r="I2380" s="1686"/>
    </row>
    <row r="2381" spans="9:9">
      <c r="I2381" s="1686"/>
    </row>
    <row r="2382" spans="9:9">
      <c r="I2382" s="1686"/>
    </row>
    <row r="2383" spans="9:9">
      <c r="I2383" s="1686"/>
    </row>
    <row r="2384" spans="9:9">
      <c r="I2384" s="1686"/>
    </row>
    <row r="2385" spans="9:9">
      <c r="I2385" s="1686"/>
    </row>
    <row r="2386" spans="9:9">
      <c r="I2386" s="1686"/>
    </row>
    <row r="2387" spans="9:9">
      <c r="I2387" s="1686"/>
    </row>
    <row r="2388" spans="9:9">
      <c r="I2388" s="1686"/>
    </row>
    <row r="2389" spans="9:9">
      <c r="I2389" s="1686"/>
    </row>
    <row r="2390" spans="9:9">
      <c r="I2390" s="1686"/>
    </row>
    <row r="2391" spans="9:9">
      <c r="I2391" s="1686"/>
    </row>
    <row r="2392" spans="9:9">
      <c r="I2392" s="1686"/>
    </row>
    <row r="2393" spans="9:9">
      <c r="I2393" s="1686"/>
    </row>
    <row r="2394" spans="9:9">
      <c r="I2394" s="1686"/>
    </row>
    <row r="2395" spans="9:9">
      <c r="I2395" s="1686"/>
    </row>
    <row r="2396" spans="9:9">
      <c r="I2396" s="1686"/>
    </row>
    <row r="2397" spans="9:9">
      <c r="I2397" s="1686"/>
    </row>
    <row r="2398" spans="9:9">
      <c r="I2398" s="1686"/>
    </row>
    <row r="2399" spans="9:9">
      <c r="I2399" s="1686"/>
    </row>
    <row r="2400" spans="9:9">
      <c r="I2400" s="1686"/>
    </row>
    <row r="2401" spans="9:9">
      <c r="I2401" s="1686"/>
    </row>
    <row r="2402" spans="9:9">
      <c r="I2402" s="1686"/>
    </row>
    <row r="2403" spans="9:9">
      <c r="I2403" s="1686"/>
    </row>
    <row r="2404" spans="9:9">
      <c r="I2404" s="1686"/>
    </row>
    <row r="2405" spans="9:9">
      <c r="I2405" s="1686"/>
    </row>
    <row r="2406" spans="9:9">
      <c r="I2406" s="1686"/>
    </row>
    <row r="2407" spans="9:9">
      <c r="I2407" s="1686"/>
    </row>
    <row r="2408" spans="9:9">
      <c r="I2408" s="1686"/>
    </row>
    <row r="2409" spans="9:9">
      <c r="I2409" s="1686"/>
    </row>
    <row r="2410" spans="9:9">
      <c r="I2410" s="1686"/>
    </row>
    <row r="2411" spans="9:9">
      <c r="I2411" s="1686"/>
    </row>
    <row r="2412" spans="9:9">
      <c r="I2412" s="1686"/>
    </row>
    <row r="2413" spans="9:9">
      <c r="I2413" s="1686"/>
    </row>
    <row r="2414" spans="9:9">
      <c r="I2414" s="1686"/>
    </row>
    <row r="2415" spans="9:9">
      <c r="I2415" s="1686"/>
    </row>
    <row r="2416" spans="9:9">
      <c r="I2416" s="1686"/>
    </row>
    <row r="2417" spans="9:9">
      <c r="I2417" s="1686"/>
    </row>
    <row r="2418" spans="9:9">
      <c r="I2418" s="1686"/>
    </row>
    <row r="2419" spans="9:9">
      <c r="I2419" s="1686"/>
    </row>
    <row r="2420" spans="9:9">
      <c r="I2420" s="1686"/>
    </row>
    <row r="2421" spans="9:9">
      <c r="I2421" s="1686"/>
    </row>
    <row r="2422" spans="9:9">
      <c r="I2422" s="1686"/>
    </row>
    <row r="2423" spans="9:9">
      <c r="I2423" s="1686"/>
    </row>
    <row r="2424" spans="9:9">
      <c r="I2424" s="1686"/>
    </row>
    <row r="2425" spans="9:9">
      <c r="I2425" s="1686"/>
    </row>
    <row r="2426" spans="9:9">
      <c r="I2426" s="1686"/>
    </row>
    <row r="2427" spans="9:9">
      <c r="I2427" s="1686"/>
    </row>
    <row r="2428" spans="9:9">
      <c r="I2428" s="1686"/>
    </row>
    <row r="2429" spans="9:9">
      <c r="I2429" s="1686"/>
    </row>
    <row r="2430" spans="9:9">
      <c r="I2430" s="1686"/>
    </row>
    <row r="2431" spans="9:9">
      <c r="I2431" s="1686"/>
    </row>
    <row r="2432" spans="9:9">
      <c r="I2432" s="1686"/>
    </row>
    <row r="2433" spans="9:9">
      <c r="I2433" s="1686"/>
    </row>
    <row r="2434" spans="9:9">
      <c r="I2434" s="1686"/>
    </row>
    <row r="2435" spans="9:9">
      <c r="I2435" s="1686"/>
    </row>
    <row r="2436" spans="9:9">
      <c r="I2436" s="1686"/>
    </row>
    <row r="2437" spans="9:9">
      <c r="I2437" s="1686"/>
    </row>
    <row r="2438" spans="9:9">
      <c r="I2438" s="1686"/>
    </row>
    <row r="2439" spans="9:9">
      <c r="I2439" s="1686"/>
    </row>
    <row r="2440" spans="9:9">
      <c r="I2440" s="1686"/>
    </row>
    <row r="2441" spans="9:9">
      <c r="I2441" s="1686"/>
    </row>
    <row r="2442" spans="9:9">
      <c r="I2442" s="1686"/>
    </row>
    <row r="2443" spans="9:9">
      <c r="I2443" s="1686"/>
    </row>
    <row r="2444" spans="9:9">
      <c r="I2444" s="1686"/>
    </row>
    <row r="2445" spans="9:9">
      <c r="I2445" s="1686"/>
    </row>
    <row r="2446" spans="9:9">
      <c r="I2446" s="1686"/>
    </row>
    <row r="2447" spans="9:9">
      <c r="I2447" s="1686"/>
    </row>
    <row r="2448" spans="9:9">
      <c r="I2448" s="1686"/>
    </row>
    <row r="2449" spans="9:9">
      <c r="I2449" s="1686"/>
    </row>
    <row r="2450" spans="9:9">
      <c r="I2450" s="1686"/>
    </row>
    <row r="2451" spans="9:9">
      <c r="I2451" s="1686"/>
    </row>
    <row r="2452" spans="9:9">
      <c r="I2452" s="1686"/>
    </row>
    <row r="2453" spans="9:9">
      <c r="I2453" s="1686"/>
    </row>
    <row r="2454" spans="9:9">
      <c r="I2454" s="1686"/>
    </row>
    <row r="2455" spans="9:9">
      <c r="I2455" s="1686"/>
    </row>
    <row r="2456" spans="9:9">
      <c r="I2456" s="1686"/>
    </row>
    <row r="2457" spans="9:9">
      <c r="I2457" s="1686"/>
    </row>
    <row r="2458" spans="9:9">
      <c r="I2458" s="1686"/>
    </row>
    <row r="2459" spans="9:9">
      <c r="I2459" s="1686"/>
    </row>
    <row r="2460" spans="9:9">
      <c r="I2460" s="1686"/>
    </row>
    <row r="2461" spans="9:9">
      <c r="I2461" s="1686"/>
    </row>
    <row r="2462" spans="9:9">
      <c r="I2462" s="1686"/>
    </row>
    <row r="2463" spans="9:9">
      <c r="I2463" s="1686"/>
    </row>
    <row r="2464" spans="9:9">
      <c r="I2464" s="1686"/>
    </row>
    <row r="2465" spans="9:9">
      <c r="I2465" s="1686"/>
    </row>
    <row r="2466" spans="9:9">
      <c r="I2466" s="1686"/>
    </row>
    <row r="2467" spans="9:9">
      <c r="I2467" s="1686"/>
    </row>
    <row r="2468" spans="9:9">
      <c r="I2468" s="1686"/>
    </row>
    <row r="2469" spans="9:9">
      <c r="I2469" s="1686"/>
    </row>
    <row r="2470" spans="9:9">
      <c r="I2470" s="1686"/>
    </row>
    <row r="2471" spans="9:9">
      <c r="I2471" s="1686"/>
    </row>
    <row r="2472" spans="9:9">
      <c r="I2472" s="1686"/>
    </row>
    <row r="2473" spans="9:9">
      <c r="I2473" s="1686"/>
    </row>
    <row r="2474" spans="9:9">
      <c r="I2474" s="1686"/>
    </row>
    <row r="2475" spans="9:9">
      <c r="I2475" s="1686"/>
    </row>
    <row r="2476" spans="9:9">
      <c r="I2476" s="1686"/>
    </row>
    <row r="2477" spans="9:9">
      <c r="I2477" s="1686"/>
    </row>
    <row r="2478" spans="9:9">
      <c r="I2478" s="1686"/>
    </row>
    <row r="2479" spans="9:9">
      <c r="I2479" s="1686"/>
    </row>
    <row r="2480" spans="9:9">
      <c r="I2480" s="1686"/>
    </row>
    <row r="2481" spans="9:9">
      <c r="I2481" s="1686"/>
    </row>
    <row r="2482" spans="9:9">
      <c r="I2482" s="1686"/>
    </row>
    <row r="2483" spans="9:9">
      <c r="I2483" s="1686"/>
    </row>
    <row r="2484" spans="9:9">
      <c r="I2484" s="1686"/>
    </row>
    <row r="2485" spans="9:9">
      <c r="I2485" s="1686"/>
    </row>
    <row r="2486" spans="9:9">
      <c r="I2486" s="1686"/>
    </row>
    <row r="2487" spans="9:9">
      <c r="I2487" s="1686"/>
    </row>
    <row r="2488" spans="9:9">
      <c r="I2488" s="1686"/>
    </row>
    <row r="2489" spans="9:9">
      <c r="I2489" s="1686"/>
    </row>
    <row r="2490" spans="9:9">
      <c r="I2490" s="1686"/>
    </row>
    <row r="2491" spans="9:9">
      <c r="I2491" s="1686"/>
    </row>
    <row r="2492" spans="9:9">
      <c r="I2492" s="1686"/>
    </row>
    <row r="2493" spans="9:9">
      <c r="I2493" s="1686"/>
    </row>
    <row r="2494" spans="9:9">
      <c r="I2494" s="1686"/>
    </row>
    <row r="2495" spans="9:9">
      <c r="I2495" s="1686"/>
    </row>
    <row r="2496" spans="9:9">
      <c r="I2496" s="1686"/>
    </row>
    <row r="2497" spans="9:9">
      <c r="I2497" s="1686"/>
    </row>
    <row r="2498" spans="9:9">
      <c r="I2498" s="1686"/>
    </row>
    <row r="2499" spans="9:9">
      <c r="I2499" s="1686"/>
    </row>
    <row r="2500" spans="9:9">
      <c r="I2500" s="1686"/>
    </row>
    <row r="2501" spans="9:9">
      <c r="I2501" s="1686"/>
    </row>
    <row r="2502" spans="9:9">
      <c r="I2502" s="1686"/>
    </row>
    <row r="2503" spans="9:9">
      <c r="I2503" s="1686"/>
    </row>
    <row r="2504" spans="9:9">
      <c r="I2504" s="1686"/>
    </row>
    <row r="2505" spans="9:9">
      <c r="I2505" s="1686"/>
    </row>
    <row r="2506" spans="9:9">
      <c r="I2506" s="1686"/>
    </row>
    <row r="2507" spans="9:9">
      <c r="I2507" s="1686"/>
    </row>
    <row r="2508" spans="9:9">
      <c r="I2508" s="1686"/>
    </row>
    <row r="2509" spans="9:9">
      <c r="I2509" s="1686"/>
    </row>
    <row r="2510" spans="9:9">
      <c r="I2510" s="1686"/>
    </row>
    <row r="2511" spans="9:9">
      <c r="I2511" s="1686"/>
    </row>
    <row r="2512" spans="9:9">
      <c r="I2512" s="1686"/>
    </row>
    <row r="2513" spans="9:9">
      <c r="I2513" s="1686"/>
    </row>
    <row r="2514" spans="9:9">
      <c r="I2514" s="1686"/>
    </row>
    <row r="2515" spans="9:9">
      <c r="I2515" s="1686"/>
    </row>
    <row r="2516" spans="9:9">
      <c r="I2516" s="1686"/>
    </row>
    <row r="2517" spans="9:9">
      <c r="I2517" s="1686"/>
    </row>
    <row r="2518" spans="9:9">
      <c r="I2518" s="1686"/>
    </row>
    <row r="2519" spans="9:9">
      <c r="I2519" s="1686"/>
    </row>
    <row r="2520" spans="9:9">
      <c r="I2520" s="1686"/>
    </row>
    <row r="2521" spans="9:9">
      <c r="I2521" s="1686"/>
    </row>
    <row r="2522" spans="9:9">
      <c r="I2522" s="1686"/>
    </row>
    <row r="2523" spans="9:9">
      <c r="I2523" s="1686"/>
    </row>
    <row r="2524" spans="9:9">
      <c r="I2524" s="1686"/>
    </row>
    <row r="2525" spans="9:9">
      <c r="I2525" s="1686"/>
    </row>
    <row r="2526" spans="9:9">
      <c r="I2526" s="1686"/>
    </row>
    <row r="2527" spans="9:9">
      <c r="I2527" s="1686"/>
    </row>
    <row r="2528" spans="9:9">
      <c r="I2528" s="1686"/>
    </row>
    <row r="2529" spans="9:9">
      <c r="I2529" s="1686"/>
    </row>
    <row r="2530" spans="9:9">
      <c r="I2530" s="1686"/>
    </row>
    <row r="2531" spans="9:9">
      <c r="I2531" s="1686"/>
    </row>
    <row r="2532" spans="9:9">
      <c r="I2532" s="1686"/>
    </row>
    <row r="2533" spans="9:9">
      <c r="I2533" s="1686"/>
    </row>
    <row r="2534" spans="9:9">
      <c r="I2534" s="1686"/>
    </row>
    <row r="2535" spans="9:9">
      <c r="I2535" s="1686"/>
    </row>
    <row r="2536" spans="9:9">
      <c r="I2536" s="1686"/>
    </row>
    <row r="2537" spans="9:9">
      <c r="I2537" s="1686"/>
    </row>
    <row r="2538" spans="9:9">
      <c r="I2538" s="1686"/>
    </row>
    <row r="2539" spans="9:9">
      <c r="I2539" s="1686"/>
    </row>
    <row r="2540" spans="9:9">
      <c r="I2540" s="1686"/>
    </row>
    <row r="2541" spans="9:9">
      <c r="I2541" s="1686"/>
    </row>
    <row r="2542" spans="9:9">
      <c r="I2542" s="1686"/>
    </row>
    <row r="2543" spans="9:9">
      <c r="I2543" s="1686"/>
    </row>
    <row r="2544" spans="9:9">
      <c r="I2544" s="1686"/>
    </row>
    <row r="2545" spans="9:9">
      <c r="I2545" s="1686"/>
    </row>
    <row r="2546" spans="9:9">
      <c r="I2546" s="1686"/>
    </row>
    <row r="2547" spans="9:9">
      <c r="I2547" s="1686"/>
    </row>
    <row r="2548" spans="9:9">
      <c r="I2548" s="1686"/>
    </row>
    <row r="2549" spans="9:9">
      <c r="I2549" s="1686"/>
    </row>
    <row r="2550" spans="9:9">
      <c r="I2550" s="1686"/>
    </row>
    <row r="2551" spans="9:9">
      <c r="I2551" s="1686"/>
    </row>
    <row r="2552" spans="9:9">
      <c r="I2552" s="1686"/>
    </row>
    <row r="2553" spans="9:9">
      <c r="I2553" s="1686"/>
    </row>
    <row r="2554" spans="9:9">
      <c r="I2554" s="1686"/>
    </row>
    <row r="2555" spans="9:9">
      <c r="I2555" s="1686"/>
    </row>
    <row r="2556" spans="9:9">
      <c r="I2556" s="1686"/>
    </row>
    <row r="2557" spans="9:9">
      <c r="I2557" s="1686"/>
    </row>
    <row r="2558" spans="9:9">
      <c r="I2558" s="1686"/>
    </row>
    <row r="2559" spans="9:9">
      <c r="I2559" s="1686"/>
    </row>
    <row r="2560" spans="9:9">
      <c r="I2560" s="1686"/>
    </row>
    <row r="2561" spans="9:9">
      <c r="I2561" s="1686"/>
    </row>
    <row r="2562" spans="9:9">
      <c r="I2562" s="1686"/>
    </row>
    <row r="2563" spans="9:9">
      <c r="I2563" s="1686"/>
    </row>
    <row r="2564" spans="9:9">
      <c r="I2564" s="1686"/>
    </row>
    <row r="2565" spans="9:9">
      <c r="I2565" s="1686"/>
    </row>
    <row r="2566" spans="9:9">
      <c r="I2566" s="1686"/>
    </row>
    <row r="2567" spans="9:9">
      <c r="I2567" s="1686"/>
    </row>
    <row r="2568" spans="9:9">
      <c r="I2568" s="1686"/>
    </row>
    <row r="2569" spans="9:9">
      <c r="I2569" s="1686"/>
    </row>
    <row r="2570" spans="9:9">
      <c r="I2570" s="1686"/>
    </row>
    <row r="2571" spans="9:9">
      <c r="I2571" s="1686"/>
    </row>
    <row r="2572" spans="9:9">
      <c r="I2572" s="1686"/>
    </row>
    <row r="2573" spans="9:9">
      <c r="I2573" s="1686"/>
    </row>
    <row r="2574" spans="9:9">
      <c r="I2574" s="1686"/>
    </row>
    <row r="2575" spans="9:9">
      <c r="I2575" s="1686"/>
    </row>
    <row r="2576" spans="9:9">
      <c r="I2576" s="1686"/>
    </row>
    <row r="2577" spans="9:9">
      <c r="I2577" s="1686"/>
    </row>
    <row r="2578" spans="9:9">
      <c r="I2578" s="1686"/>
    </row>
    <row r="2579" spans="9:9">
      <c r="I2579" s="1686"/>
    </row>
    <row r="2580" spans="9:9">
      <c r="I2580" s="1686"/>
    </row>
    <row r="2581" spans="9:9">
      <c r="I2581" s="1686"/>
    </row>
    <row r="2582" spans="9:9">
      <c r="I2582" s="1686"/>
    </row>
    <row r="2583" spans="9:9">
      <c r="I2583" s="1686"/>
    </row>
    <row r="2584" spans="9:9">
      <c r="I2584" s="1686"/>
    </row>
    <row r="2585" spans="9:9">
      <c r="I2585" s="1686"/>
    </row>
    <row r="2586" spans="9:9">
      <c r="I2586" s="1686"/>
    </row>
    <row r="2587" spans="9:9">
      <c r="I2587" s="1686"/>
    </row>
    <row r="2588" spans="9:9">
      <c r="I2588" s="1686"/>
    </row>
    <row r="2589" spans="9:9">
      <c r="I2589" s="1686"/>
    </row>
    <row r="2590" spans="9:9">
      <c r="I2590" s="1686"/>
    </row>
    <row r="2591" spans="9:9">
      <c r="I2591" s="1686"/>
    </row>
    <row r="2592" spans="9:9">
      <c r="I2592" s="1686"/>
    </row>
    <row r="2593" spans="9:9">
      <c r="I2593" s="1686"/>
    </row>
    <row r="2594" spans="9:9">
      <c r="I2594" s="1686"/>
    </row>
    <row r="2595" spans="9:9">
      <c r="I2595" s="1686"/>
    </row>
    <row r="2596" spans="9:9">
      <c r="I2596" s="1686"/>
    </row>
    <row r="2597" spans="9:9">
      <c r="I2597" s="1686"/>
    </row>
    <row r="2598" spans="9:9">
      <c r="I2598" s="1686"/>
    </row>
    <row r="2599" spans="9:9">
      <c r="I2599" s="1686"/>
    </row>
    <row r="2600" spans="9:9">
      <c r="I2600" s="1686"/>
    </row>
    <row r="2601" spans="9:9">
      <c r="I2601" s="1686"/>
    </row>
    <row r="2602" spans="9:9">
      <c r="I2602" s="1686"/>
    </row>
    <row r="2603" spans="9:9">
      <c r="I2603" s="1686"/>
    </row>
    <row r="2604" spans="9:9">
      <c r="I2604" s="1686"/>
    </row>
    <row r="2605" spans="9:9">
      <c r="I2605" s="1686"/>
    </row>
    <row r="2606" spans="9:9">
      <c r="I2606" s="1686"/>
    </row>
    <row r="2607" spans="9:9">
      <c r="I2607" s="1686"/>
    </row>
    <row r="2608" spans="9:9">
      <c r="I2608" s="1686"/>
    </row>
    <row r="2609" spans="9:9">
      <c r="I2609" s="1686"/>
    </row>
    <row r="2610" spans="9:9">
      <c r="I2610" s="1686"/>
    </row>
    <row r="2611" spans="9:9">
      <c r="I2611" s="1686"/>
    </row>
    <row r="2612" spans="9:9">
      <c r="I2612" s="1686"/>
    </row>
    <row r="2613" spans="9:9">
      <c r="I2613" s="1686"/>
    </row>
    <row r="2614" spans="9:9">
      <c r="I2614" s="1686"/>
    </row>
    <row r="2615" spans="9:9">
      <c r="I2615" s="1686"/>
    </row>
    <row r="2616" spans="9:9">
      <c r="I2616" s="1686"/>
    </row>
    <row r="2617" spans="9:9">
      <c r="I2617" s="1686"/>
    </row>
    <row r="2618" spans="9:9">
      <c r="I2618" s="1686"/>
    </row>
    <row r="2619" spans="9:9">
      <c r="I2619" s="1686"/>
    </row>
    <row r="2620" spans="9:9">
      <c r="I2620" s="1686"/>
    </row>
    <row r="2621" spans="9:9">
      <c r="I2621" s="1686"/>
    </row>
    <row r="2622" spans="9:9">
      <c r="I2622" s="1686"/>
    </row>
    <row r="2623" spans="9:9">
      <c r="I2623" s="1686"/>
    </row>
    <row r="2624" spans="9:9">
      <c r="I2624" s="1686"/>
    </row>
    <row r="2625" spans="9:9">
      <c r="I2625" s="1686"/>
    </row>
    <row r="2626" spans="9:9">
      <c r="I2626" s="1686"/>
    </row>
    <row r="2627" spans="9:9">
      <c r="I2627" s="1686"/>
    </row>
    <row r="2628" spans="9:9">
      <c r="I2628" s="1686"/>
    </row>
    <row r="2629" spans="9:9">
      <c r="I2629" s="1686"/>
    </row>
    <row r="2630" spans="9:9">
      <c r="I2630" s="1686"/>
    </row>
    <row r="2631" spans="9:9">
      <c r="I2631" s="1686"/>
    </row>
    <row r="2632" spans="9:9">
      <c r="I2632" s="1686"/>
    </row>
    <row r="2633" spans="9:9">
      <c r="I2633" s="1686"/>
    </row>
    <row r="2634" spans="9:9">
      <c r="I2634" s="1686"/>
    </row>
    <row r="2635" spans="9:9">
      <c r="I2635" s="1686"/>
    </row>
    <row r="2636" spans="9:9">
      <c r="I2636" s="1686"/>
    </row>
    <row r="2637" spans="9:9">
      <c r="I2637" s="1686"/>
    </row>
    <row r="2638" spans="9:9">
      <c r="I2638" s="1686"/>
    </row>
    <row r="2639" spans="9:9">
      <c r="I2639" s="1686"/>
    </row>
    <row r="2640" spans="9:9">
      <c r="I2640" s="1686"/>
    </row>
    <row r="2641" spans="9:9">
      <c r="I2641" s="1686"/>
    </row>
    <row r="2642" spans="9:9">
      <c r="I2642" s="1686"/>
    </row>
    <row r="2643" spans="9:9">
      <c r="I2643" s="1686"/>
    </row>
    <row r="2644" spans="9:9">
      <c r="I2644" s="1686"/>
    </row>
    <row r="2645" spans="9:9">
      <c r="I2645" s="1686"/>
    </row>
    <row r="2646" spans="9:9">
      <c r="I2646" s="1686"/>
    </row>
    <row r="2647" spans="9:9">
      <c r="I2647" s="1686"/>
    </row>
    <row r="2648" spans="9:9">
      <c r="I2648" s="1686"/>
    </row>
    <row r="2649" spans="9:9">
      <c r="I2649" s="1686"/>
    </row>
    <row r="2650" spans="9:9">
      <c r="I2650" s="1686"/>
    </row>
    <row r="2651" spans="9:9">
      <c r="I2651" s="1686"/>
    </row>
    <row r="2652" spans="9:9">
      <c r="I2652" s="1686"/>
    </row>
    <row r="2653" spans="9:9">
      <c r="I2653" s="1686"/>
    </row>
    <row r="2654" spans="9:9">
      <c r="I2654" s="1686"/>
    </row>
    <row r="2655" spans="9:9">
      <c r="I2655" s="1686"/>
    </row>
    <row r="2656" spans="9:9">
      <c r="I2656" s="1686"/>
    </row>
    <row r="2657" spans="9:9">
      <c r="I2657" s="1686"/>
    </row>
    <row r="2658" spans="9:9">
      <c r="I2658" s="1686"/>
    </row>
    <row r="2659" spans="9:9">
      <c r="I2659" s="1686"/>
    </row>
    <row r="2660" spans="9:9">
      <c r="I2660" s="1686"/>
    </row>
    <row r="2661" spans="9:9">
      <c r="I2661" s="1686"/>
    </row>
    <row r="2662" spans="9:9">
      <c r="I2662" s="1686"/>
    </row>
    <row r="2663" spans="9:9">
      <c r="I2663" s="1686"/>
    </row>
    <row r="2664" spans="9:9">
      <c r="I2664" s="1686"/>
    </row>
    <row r="2665" spans="9:9">
      <c r="I2665" s="1686"/>
    </row>
    <row r="2666" spans="9:9">
      <c r="I2666" s="1686"/>
    </row>
    <row r="2667" spans="9:9">
      <c r="I2667" s="1686"/>
    </row>
    <row r="2668" spans="9:9">
      <c r="I2668" s="1686"/>
    </row>
    <row r="2669" spans="9:9">
      <c r="I2669" s="1686"/>
    </row>
    <row r="2670" spans="9:9">
      <c r="I2670" s="1686"/>
    </row>
    <row r="2671" spans="9:9">
      <c r="I2671" s="1686"/>
    </row>
    <row r="2672" spans="9:9">
      <c r="I2672" s="1686"/>
    </row>
    <row r="2673" spans="9:9">
      <c r="I2673" s="1686"/>
    </row>
    <row r="2674" spans="9:9">
      <c r="I2674" s="1686"/>
    </row>
    <row r="2675" spans="9:9">
      <c r="I2675" s="1686"/>
    </row>
    <row r="2676" spans="9:9">
      <c r="I2676" s="1686"/>
    </row>
    <row r="2677" spans="9:9">
      <c r="I2677" s="1686"/>
    </row>
    <row r="2678" spans="9:9">
      <c r="I2678" s="1686"/>
    </row>
    <row r="2679" spans="9:9">
      <c r="I2679" s="1686"/>
    </row>
    <row r="2680" spans="9:9">
      <c r="I2680" s="1686"/>
    </row>
    <row r="2681" spans="9:9">
      <c r="I2681" s="1686"/>
    </row>
    <row r="2682" spans="9:9">
      <c r="I2682" s="1686"/>
    </row>
    <row r="2683" spans="9:9">
      <c r="I2683" s="1686"/>
    </row>
    <row r="2684" spans="9:9">
      <c r="I2684" s="1686"/>
    </row>
    <row r="2685" spans="9:9">
      <c r="I2685" s="1686"/>
    </row>
    <row r="2686" spans="9:9">
      <c r="I2686" s="1686"/>
    </row>
    <row r="2687" spans="9:9">
      <c r="I2687" s="1686"/>
    </row>
    <row r="2688" spans="9:9">
      <c r="I2688" s="1686"/>
    </row>
    <row r="2689" spans="9:9">
      <c r="I2689" s="1686"/>
    </row>
    <row r="2690" spans="9:9">
      <c r="I2690" s="1686"/>
    </row>
    <row r="2691" spans="9:9">
      <c r="I2691" s="1686"/>
    </row>
    <row r="2692" spans="9:9">
      <c r="I2692" s="1686"/>
    </row>
    <row r="2693" spans="9:9">
      <c r="I2693" s="1686"/>
    </row>
    <row r="2694" spans="9:9">
      <c r="I2694" s="1686"/>
    </row>
    <row r="2695" spans="9:9">
      <c r="I2695" s="1686"/>
    </row>
    <row r="2696" spans="9:9">
      <c r="I2696" s="1686"/>
    </row>
    <row r="2697" spans="9:9">
      <c r="I2697" s="1686"/>
    </row>
    <row r="2698" spans="9:9">
      <c r="I2698" s="1686"/>
    </row>
    <row r="2699" spans="9:9">
      <c r="I2699" s="1686"/>
    </row>
    <row r="2700" spans="9:9">
      <c r="I2700" s="1686"/>
    </row>
    <row r="2701" spans="9:9">
      <c r="I2701" s="1686"/>
    </row>
    <row r="2702" spans="9:9">
      <c r="I2702" s="1686"/>
    </row>
    <row r="2703" spans="9:9">
      <c r="I2703" s="1686"/>
    </row>
    <row r="2704" spans="9:9">
      <c r="I2704" s="1686"/>
    </row>
    <row r="2705" spans="9:9">
      <c r="I2705" s="1686"/>
    </row>
    <row r="2706" spans="9:9">
      <c r="I2706" s="1686"/>
    </row>
    <row r="2707" spans="9:9">
      <c r="I2707" s="1686"/>
    </row>
    <row r="2708" spans="9:9">
      <c r="I2708" s="1686"/>
    </row>
    <row r="2709" spans="9:9">
      <c r="I2709" s="1686"/>
    </row>
    <row r="2710" spans="9:9">
      <c r="I2710" s="1686"/>
    </row>
    <row r="2711" spans="9:9">
      <c r="I2711" s="1686"/>
    </row>
    <row r="2712" spans="9:9">
      <c r="I2712" s="1686"/>
    </row>
    <row r="2713" spans="9:9">
      <c r="I2713" s="1686"/>
    </row>
    <row r="2714" spans="9:9">
      <c r="I2714" s="1686"/>
    </row>
    <row r="2715" spans="9:9">
      <c r="I2715" s="1686"/>
    </row>
    <row r="2716" spans="9:9">
      <c r="I2716" s="1686"/>
    </row>
    <row r="2717" spans="9:9">
      <c r="I2717" s="1686"/>
    </row>
    <row r="2718" spans="9:9">
      <c r="I2718" s="1686"/>
    </row>
    <row r="2719" spans="9:9">
      <c r="I2719" s="1686"/>
    </row>
    <row r="2720" spans="9:9">
      <c r="I2720" s="1686"/>
    </row>
    <row r="2721" spans="9:9">
      <c r="I2721" s="1686"/>
    </row>
    <row r="2722" spans="9:9">
      <c r="I2722" s="1686"/>
    </row>
    <row r="2723" spans="9:9">
      <c r="I2723" s="1686"/>
    </row>
    <row r="2724" spans="9:9">
      <c r="I2724" s="1686"/>
    </row>
    <row r="2725" spans="9:9">
      <c r="I2725" s="1686"/>
    </row>
    <row r="2726" spans="9:9">
      <c r="I2726" s="1686"/>
    </row>
    <row r="2727" spans="9:9">
      <c r="I2727" s="1686"/>
    </row>
    <row r="2728" spans="9:9">
      <c r="I2728" s="1686"/>
    </row>
    <row r="2729" spans="9:9">
      <c r="I2729" s="1686"/>
    </row>
    <row r="2730" spans="9:9">
      <c r="I2730" s="1686"/>
    </row>
    <row r="2731" spans="9:9">
      <c r="I2731" s="1686"/>
    </row>
    <row r="2732" spans="9:9">
      <c r="I2732" s="1686"/>
    </row>
    <row r="2733" spans="9:9">
      <c r="I2733" s="1686"/>
    </row>
    <row r="2734" spans="9:9">
      <c r="I2734" s="1686"/>
    </row>
    <row r="2735" spans="9:9">
      <c r="I2735" s="1686"/>
    </row>
    <row r="2736" spans="9:9">
      <c r="I2736" s="1686"/>
    </row>
    <row r="2737" spans="9:9">
      <c r="I2737" s="1686"/>
    </row>
    <row r="2738" spans="9:9">
      <c r="I2738" s="1686"/>
    </row>
    <row r="2739" spans="9:9">
      <c r="I2739" s="1686"/>
    </row>
    <row r="2740" spans="9:9">
      <c r="I2740" s="1686"/>
    </row>
    <row r="2741" spans="9:9">
      <c r="I2741" s="1686"/>
    </row>
    <row r="2742" spans="9:9">
      <c r="I2742" s="1686"/>
    </row>
    <row r="2743" spans="9:9">
      <c r="I2743" s="1686"/>
    </row>
    <row r="2744" spans="9:9">
      <c r="I2744" s="1686"/>
    </row>
    <row r="2745" spans="9:9">
      <c r="I2745" s="1686"/>
    </row>
    <row r="2746" spans="9:9">
      <c r="I2746" s="1686"/>
    </row>
    <row r="2747" spans="9:9">
      <c r="I2747" s="1686"/>
    </row>
    <row r="2748" spans="9:9">
      <c r="I2748" s="1686"/>
    </row>
    <row r="2749" spans="9:9">
      <c r="I2749" s="1686"/>
    </row>
    <row r="2750" spans="9:9">
      <c r="I2750" s="1686"/>
    </row>
    <row r="2751" spans="9:9">
      <c r="I2751" s="1686"/>
    </row>
    <row r="2752" spans="9:9">
      <c r="I2752" s="1686"/>
    </row>
    <row r="2753" spans="9:9">
      <c r="I2753" s="1686"/>
    </row>
    <row r="2754" spans="9:9">
      <c r="I2754" s="1686"/>
    </row>
    <row r="2755" spans="9:9">
      <c r="I2755" s="1686"/>
    </row>
    <row r="2756" spans="9:9">
      <c r="I2756" s="1686"/>
    </row>
    <row r="2757" spans="9:9">
      <c r="I2757" s="1686"/>
    </row>
    <row r="2758" spans="9:9">
      <c r="I2758" s="1686"/>
    </row>
    <row r="2759" spans="9:9">
      <c r="I2759" s="1686"/>
    </row>
    <row r="2760" spans="9:9">
      <c r="I2760" s="1686"/>
    </row>
    <row r="2761" spans="9:9">
      <c r="I2761" s="1686"/>
    </row>
    <row r="2762" spans="9:9">
      <c r="I2762" s="1686"/>
    </row>
    <row r="2763" spans="9:9">
      <c r="I2763" s="1686"/>
    </row>
    <row r="2764" spans="9:9">
      <c r="I2764" s="1686"/>
    </row>
    <row r="2765" spans="9:9">
      <c r="I2765" s="1686"/>
    </row>
    <row r="2766" spans="9:9">
      <c r="I2766" s="1686"/>
    </row>
    <row r="2767" spans="9:9">
      <c r="I2767" s="1686"/>
    </row>
    <row r="2768" spans="9:9">
      <c r="I2768" s="1686"/>
    </row>
    <row r="2769" spans="9:9">
      <c r="I2769" s="1686"/>
    </row>
    <row r="2770" spans="9:9">
      <c r="I2770" s="1686"/>
    </row>
    <row r="2771" spans="9:9">
      <c r="I2771" s="1686"/>
    </row>
    <row r="2772" spans="9:9">
      <c r="I2772" s="1686"/>
    </row>
    <row r="2773" spans="9:9">
      <c r="I2773" s="1686"/>
    </row>
    <row r="2774" spans="9:9">
      <c r="I2774" s="1686"/>
    </row>
    <row r="2775" spans="9:9">
      <c r="I2775" s="1686"/>
    </row>
    <row r="2776" spans="9:9">
      <c r="I2776" s="1686"/>
    </row>
    <row r="2777" spans="9:9">
      <c r="I2777" s="1686"/>
    </row>
    <row r="2778" spans="9:9">
      <c r="I2778" s="1686"/>
    </row>
    <row r="2779" spans="9:9">
      <c r="I2779" s="1686"/>
    </row>
    <row r="2780" spans="9:9">
      <c r="I2780" s="1686"/>
    </row>
    <row r="2781" spans="9:9">
      <c r="I2781" s="1686"/>
    </row>
    <row r="2782" spans="9:9">
      <c r="I2782" s="1686"/>
    </row>
    <row r="2783" spans="9:9">
      <c r="I2783" s="1686"/>
    </row>
    <row r="2784" spans="9:9">
      <c r="I2784" s="1686"/>
    </row>
    <row r="2785" spans="9:9">
      <c r="I2785" s="1686"/>
    </row>
    <row r="2786" spans="9:9">
      <c r="I2786" s="1686"/>
    </row>
    <row r="2787" spans="9:9">
      <c r="I2787" s="1686"/>
    </row>
    <row r="2788" spans="9:9">
      <c r="I2788" s="1686"/>
    </row>
    <row r="2789" spans="9:9">
      <c r="I2789" s="1686"/>
    </row>
    <row r="2790" spans="9:9">
      <c r="I2790" s="1686"/>
    </row>
    <row r="2791" spans="9:9">
      <c r="I2791" s="1686"/>
    </row>
    <row r="2792" spans="9:9">
      <c r="I2792" s="1686"/>
    </row>
    <row r="2793" spans="9:9">
      <c r="I2793" s="1686"/>
    </row>
    <row r="2794" spans="9:9">
      <c r="I2794" s="1686"/>
    </row>
    <row r="2795" spans="9:9">
      <c r="I2795" s="1686"/>
    </row>
    <row r="2796" spans="9:9">
      <c r="I2796" s="1686"/>
    </row>
    <row r="2797" spans="9:9">
      <c r="I2797" s="1686"/>
    </row>
    <row r="2798" spans="9:9">
      <c r="I2798" s="1686"/>
    </row>
    <row r="2799" spans="9:9">
      <c r="I2799" s="1686"/>
    </row>
    <row r="2800" spans="9:9">
      <c r="I2800" s="1686"/>
    </row>
    <row r="2801" spans="9:9">
      <c r="I2801" s="1686"/>
    </row>
    <row r="2802" spans="9:9">
      <c r="I2802" s="1686"/>
    </row>
    <row r="2803" spans="9:9">
      <c r="I2803" s="1686"/>
    </row>
    <row r="2804" spans="9:9">
      <c r="I2804" s="1686"/>
    </row>
    <row r="2805" spans="9:9">
      <c r="I2805" s="1686"/>
    </row>
    <row r="2806" spans="9:9">
      <c r="I2806" s="1686"/>
    </row>
    <row r="2807" spans="9:9">
      <c r="I2807" s="1686"/>
    </row>
    <row r="2808" spans="9:9">
      <c r="I2808" s="1686"/>
    </row>
    <row r="2809" spans="9:9">
      <c r="I2809" s="1686"/>
    </row>
    <row r="2810" spans="9:9">
      <c r="I2810" s="1686"/>
    </row>
    <row r="2811" spans="9:9">
      <c r="I2811" s="1686"/>
    </row>
    <row r="2812" spans="9:9">
      <c r="I2812" s="1686"/>
    </row>
    <row r="2813" spans="9:9">
      <c r="I2813" s="1686"/>
    </row>
    <row r="2814" spans="9:9">
      <c r="I2814" s="1686"/>
    </row>
    <row r="2815" spans="9:9">
      <c r="I2815" s="1686"/>
    </row>
    <row r="2816" spans="9:9">
      <c r="I2816" s="1686"/>
    </row>
    <row r="2817" spans="9:9">
      <c r="I2817" s="1686"/>
    </row>
    <row r="2818" spans="9:9">
      <c r="I2818" s="1686"/>
    </row>
    <row r="2819" spans="9:9">
      <c r="I2819" s="1686"/>
    </row>
    <row r="2820" spans="9:9">
      <c r="I2820" s="1686"/>
    </row>
    <row r="2821" spans="9:9">
      <c r="I2821" s="1686"/>
    </row>
    <row r="2822" spans="9:9">
      <c r="I2822" s="1686"/>
    </row>
    <row r="2823" spans="9:9">
      <c r="I2823" s="1686"/>
    </row>
    <row r="2824" spans="9:9">
      <c r="I2824" s="1686"/>
    </row>
    <row r="2825" spans="9:9">
      <c r="I2825" s="1686"/>
    </row>
    <row r="2826" spans="9:9">
      <c r="I2826" s="1686"/>
    </row>
    <row r="2827" spans="9:9">
      <c r="I2827" s="1686"/>
    </row>
    <row r="2828" spans="9:9">
      <c r="I2828" s="1686"/>
    </row>
    <row r="2829" spans="9:9">
      <c r="I2829" s="1686"/>
    </row>
    <row r="2830" spans="9:9">
      <c r="I2830" s="1686"/>
    </row>
    <row r="2831" spans="9:9">
      <c r="I2831" s="1686"/>
    </row>
    <row r="2832" spans="9:9">
      <c r="I2832" s="1686"/>
    </row>
    <row r="2833" spans="9:9">
      <c r="I2833" s="1686"/>
    </row>
    <row r="2834" spans="9:9">
      <c r="I2834" s="1686"/>
    </row>
    <row r="2835" spans="9:9">
      <c r="I2835" s="1686"/>
    </row>
    <row r="2836" spans="9:9">
      <c r="I2836" s="1686"/>
    </row>
    <row r="2837" spans="9:9">
      <c r="I2837" s="1686"/>
    </row>
    <row r="2838" spans="9:9">
      <c r="I2838" s="1686"/>
    </row>
    <row r="2839" spans="9:9">
      <c r="I2839" s="1686"/>
    </row>
    <row r="2840" spans="9:9">
      <c r="I2840" s="1686"/>
    </row>
    <row r="2841" spans="9:9">
      <c r="I2841" s="1686"/>
    </row>
    <row r="2842" spans="9:9">
      <c r="I2842" s="1686"/>
    </row>
    <row r="2843" spans="9:9">
      <c r="I2843" s="1686"/>
    </row>
    <row r="2844" spans="9:9">
      <c r="I2844" s="1686"/>
    </row>
    <row r="2845" spans="9:9">
      <c r="I2845" s="1686"/>
    </row>
    <row r="2846" spans="9:9">
      <c r="I2846" s="1686"/>
    </row>
    <row r="2847" spans="9:9">
      <c r="I2847" s="1686"/>
    </row>
    <row r="2848" spans="9:9">
      <c r="I2848" s="1686"/>
    </row>
    <row r="2849" spans="9:9">
      <c r="I2849" s="1686"/>
    </row>
    <row r="2850" spans="9:9">
      <c r="I2850" s="1686"/>
    </row>
    <row r="2851" spans="9:9">
      <c r="I2851" s="1686"/>
    </row>
    <row r="2852" spans="9:9">
      <c r="I2852" s="1686"/>
    </row>
    <row r="2853" spans="9:9">
      <c r="I2853" s="1686"/>
    </row>
    <row r="2854" spans="9:9">
      <c r="I2854" s="1686"/>
    </row>
    <row r="2855" spans="9:9">
      <c r="I2855" s="1686"/>
    </row>
    <row r="2856" spans="9:9">
      <c r="I2856" s="1686"/>
    </row>
    <row r="2857" spans="9:9">
      <c r="I2857" s="1686"/>
    </row>
    <row r="2858" spans="9:9">
      <c r="I2858" s="1686"/>
    </row>
    <row r="2859" spans="9:9">
      <c r="I2859" s="1686"/>
    </row>
    <row r="2860" spans="9:9">
      <c r="I2860" s="1686"/>
    </row>
    <row r="2861" spans="9:9">
      <c r="I2861" s="1686"/>
    </row>
    <row r="2862" spans="9:9">
      <c r="I2862" s="1686"/>
    </row>
    <row r="2863" spans="9:9">
      <c r="I2863" s="1686"/>
    </row>
    <row r="2864" spans="9:9">
      <c r="I2864" s="1686"/>
    </row>
    <row r="2865" spans="9:9">
      <c r="I2865" s="1686"/>
    </row>
    <row r="2866" spans="9:9">
      <c r="I2866" s="1686"/>
    </row>
    <row r="2867" spans="9:9">
      <c r="I2867" s="1686"/>
    </row>
    <row r="2868" spans="9:9">
      <c r="I2868" s="1686"/>
    </row>
    <row r="2869" spans="9:9">
      <c r="I2869" s="1686"/>
    </row>
    <row r="2870" spans="9:9">
      <c r="I2870" s="1686"/>
    </row>
    <row r="2871" spans="9:9">
      <c r="I2871" s="1686"/>
    </row>
    <row r="2872" spans="9:9">
      <c r="I2872" s="1686"/>
    </row>
    <row r="2873" spans="9:9">
      <c r="I2873" s="1686"/>
    </row>
    <row r="2874" spans="9:9">
      <c r="I2874" s="1686"/>
    </row>
    <row r="2875" spans="9:9">
      <c r="I2875" s="1686"/>
    </row>
    <row r="2876" spans="9:9">
      <c r="I2876" s="1686"/>
    </row>
    <row r="2877" spans="9:9">
      <c r="I2877" s="1686"/>
    </row>
    <row r="2878" spans="9:9">
      <c r="I2878" s="1686"/>
    </row>
    <row r="2879" spans="9:9">
      <c r="I2879" s="1686"/>
    </row>
    <row r="2880" spans="9:9">
      <c r="I2880" s="1686"/>
    </row>
    <row r="2881" spans="9:9">
      <c r="I2881" s="1686"/>
    </row>
    <row r="2882" spans="9:9">
      <c r="I2882" s="1686"/>
    </row>
    <row r="2883" spans="9:9">
      <c r="I2883" s="1686"/>
    </row>
    <row r="2884" spans="9:9">
      <c r="I2884" s="1686"/>
    </row>
    <row r="2885" spans="9:9">
      <c r="I2885" s="1686"/>
    </row>
    <row r="2886" spans="9:9">
      <c r="I2886" s="1686"/>
    </row>
    <row r="2887" spans="9:9">
      <c r="I2887" s="1686"/>
    </row>
    <row r="2888" spans="9:9">
      <c r="I2888" s="1686"/>
    </row>
    <row r="2889" spans="9:9">
      <c r="I2889" s="1686"/>
    </row>
    <row r="2890" spans="9:9">
      <c r="I2890" s="1686"/>
    </row>
    <row r="2891" spans="9:9">
      <c r="I2891" s="1686"/>
    </row>
    <row r="2892" spans="9:9">
      <c r="I2892" s="1686"/>
    </row>
    <row r="2893" spans="9:9">
      <c r="I2893" s="1686"/>
    </row>
    <row r="2894" spans="9:9">
      <c r="I2894" s="1686"/>
    </row>
    <row r="2895" spans="9:9">
      <c r="I2895" s="1686"/>
    </row>
    <row r="2896" spans="9:9">
      <c r="I2896" s="1686"/>
    </row>
    <row r="2897" spans="9:9">
      <c r="I2897" s="1686"/>
    </row>
    <row r="2898" spans="9:9">
      <c r="I2898" s="1686"/>
    </row>
    <row r="2899" spans="9:9">
      <c r="I2899" s="1686"/>
    </row>
    <row r="2900" spans="9:9">
      <c r="I2900" s="1686"/>
    </row>
    <row r="2901" spans="9:9">
      <c r="I2901" s="1686"/>
    </row>
    <row r="2902" spans="9:9">
      <c r="I2902" s="1686"/>
    </row>
    <row r="2903" spans="9:9">
      <c r="I2903" s="1686"/>
    </row>
    <row r="2904" spans="9:9">
      <c r="I2904" s="1686"/>
    </row>
    <row r="2905" spans="9:9">
      <c r="I2905" s="1686"/>
    </row>
    <row r="2906" spans="9:9">
      <c r="I2906" s="1686"/>
    </row>
    <row r="2907" spans="9:9">
      <c r="I2907" s="1686"/>
    </row>
    <row r="2908" spans="9:9">
      <c r="I2908" s="1686"/>
    </row>
    <row r="2909" spans="9:9">
      <c r="I2909" s="1686"/>
    </row>
    <row r="2910" spans="9:9">
      <c r="I2910" s="1686"/>
    </row>
    <row r="2911" spans="9:9">
      <c r="I2911" s="1686"/>
    </row>
    <row r="2912" spans="9:9">
      <c r="I2912" s="1686"/>
    </row>
    <row r="2913" spans="9:9">
      <c r="I2913" s="1686"/>
    </row>
    <row r="2914" spans="9:9">
      <c r="I2914" s="1686"/>
    </row>
    <row r="2915" spans="9:9">
      <c r="I2915" s="1686"/>
    </row>
    <row r="2916" spans="9:9">
      <c r="I2916" s="1686"/>
    </row>
    <row r="2917" spans="9:9">
      <c r="I2917" s="1686"/>
    </row>
    <row r="2918" spans="9:9">
      <c r="I2918" s="1686"/>
    </row>
    <row r="2919" spans="9:9">
      <c r="I2919" s="1686"/>
    </row>
    <row r="2920" spans="9:9">
      <c r="I2920" s="1686"/>
    </row>
    <row r="2921" spans="9:9">
      <c r="I2921" s="1686"/>
    </row>
    <row r="2922" spans="9:9">
      <c r="I2922" s="1686"/>
    </row>
    <row r="2923" spans="9:9">
      <c r="I2923" s="1686"/>
    </row>
    <row r="2924" spans="9:9">
      <c r="I2924" s="1686"/>
    </row>
    <row r="2925" spans="9:9">
      <c r="I2925" s="1686"/>
    </row>
    <row r="2926" spans="9:9">
      <c r="I2926" s="1686"/>
    </row>
    <row r="2927" spans="9:9">
      <c r="I2927" s="1686"/>
    </row>
    <row r="2928" spans="9:9">
      <c r="I2928" s="1686"/>
    </row>
    <row r="2929" spans="9:9">
      <c r="I2929" s="1686"/>
    </row>
    <row r="2930" spans="9:9">
      <c r="I2930" s="1686"/>
    </row>
    <row r="2931" spans="9:9">
      <c r="I2931" s="1686"/>
    </row>
    <row r="2932" spans="9:9">
      <c r="I2932" s="1686"/>
    </row>
    <row r="2933" spans="9:9">
      <c r="I2933" s="1686"/>
    </row>
    <row r="2934" spans="9:9">
      <c r="I2934" s="1686"/>
    </row>
    <row r="2935" spans="9:9">
      <c r="I2935" s="1686"/>
    </row>
    <row r="2936" spans="9:9">
      <c r="I2936" s="1686"/>
    </row>
    <row r="2937" spans="9:9">
      <c r="I2937" s="1686"/>
    </row>
    <row r="2938" spans="9:9">
      <c r="I2938" s="1686"/>
    </row>
    <row r="2939" spans="9:9">
      <c r="I2939" s="1686"/>
    </row>
    <row r="2940" spans="9:9">
      <c r="I2940" s="1686"/>
    </row>
    <row r="2941" spans="9:9">
      <c r="I2941" s="1686"/>
    </row>
    <row r="2942" spans="9:9">
      <c r="I2942" s="1686"/>
    </row>
    <row r="2943" spans="9:9">
      <c r="I2943" s="1686"/>
    </row>
    <row r="2944" spans="9:9">
      <c r="I2944" s="1686"/>
    </row>
    <row r="2945" spans="9:9">
      <c r="I2945" s="1686"/>
    </row>
    <row r="2946" spans="9:9">
      <c r="I2946" s="1686"/>
    </row>
    <row r="2947" spans="9:9">
      <c r="I2947" s="1686"/>
    </row>
    <row r="2948" spans="9:9">
      <c r="I2948" s="1686"/>
    </row>
    <row r="2949" spans="9:9">
      <c r="I2949" s="1686"/>
    </row>
    <row r="2950" spans="9:9">
      <c r="I2950" s="1686"/>
    </row>
    <row r="2951" spans="9:9">
      <c r="I2951" s="1686"/>
    </row>
    <row r="2952" spans="9:9">
      <c r="I2952" s="1686"/>
    </row>
    <row r="2953" spans="9:9">
      <c r="I2953" s="1686"/>
    </row>
    <row r="2954" spans="9:9">
      <c r="I2954" s="1686"/>
    </row>
    <row r="2955" spans="9:9">
      <c r="I2955" s="1686"/>
    </row>
    <row r="2956" spans="9:9">
      <c r="I2956" s="1686"/>
    </row>
    <row r="2957" spans="9:9">
      <c r="I2957" s="1686"/>
    </row>
    <row r="2958" spans="9:9">
      <c r="I2958" s="1686"/>
    </row>
    <row r="2959" spans="9:9">
      <c r="I2959" s="1686"/>
    </row>
    <row r="2960" spans="9:9">
      <c r="I2960" s="1686"/>
    </row>
    <row r="2961" spans="9:9">
      <c r="I2961" s="1686"/>
    </row>
    <row r="2962" spans="9:9">
      <c r="I2962" s="1686"/>
    </row>
    <row r="2963" spans="9:9">
      <c r="I2963" s="1686"/>
    </row>
    <row r="2964" spans="9:9">
      <c r="I2964" s="1686"/>
    </row>
    <row r="2965" spans="9:9">
      <c r="I2965" s="1686"/>
    </row>
    <row r="2966" spans="9:9">
      <c r="I2966" s="1686"/>
    </row>
    <row r="2967" spans="9:9">
      <c r="I2967" s="1686"/>
    </row>
    <row r="2968" spans="9:9">
      <c r="I2968" s="1686"/>
    </row>
    <row r="2969" spans="9:9">
      <c r="I2969" s="1686"/>
    </row>
    <row r="2970" spans="9:9">
      <c r="I2970" s="1686"/>
    </row>
    <row r="2971" spans="9:9">
      <c r="I2971" s="1686"/>
    </row>
    <row r="2972" spans="9:9">
      <c r="I2972" s="1686"/>
    </row>
    <row r="2973" spans="9:9">
      <c r="I2973" s="1686"/>
    </row>
    <row r="2974" spans="9:9">
      <c r="I2974" s="1686"/>
    </row>
    <row r="2975" spans="9:9">
      <c r="I2975" s="1686"/>
    </row>
    <row r="2976" spans="9:9">
      <c r="I2976" s="1686"/>
    </row>
    <row r="2977" spans="9:9">
      <c r="I2977" s="1686"/>
    </row>
    <row r="2978" spans="9:9">
      <c r="I2978" s="1686"/>
    </row>
    <row r="2979" spans="9:9">
      <c r="I2979" s="1686"/>
    </row>
    <row r="2980" spans="9:9">
      <c r="I2980" s="1686"/>
    </row>
    <row r="2981" spans="9:9">
      <c r="I2981" s="1686"/>
    </row>
    <row r="2982" spans="9:9">
      <c r="I2982" s="1686"/>
    </row>
    <row r="2983" spans="9:9">
      <c r="I2983" s="1686"/>
    </row>
    <row r="2984" spans="9:9">
      <c r="I2984" s="1686"/>
    </row>
    <row r="2985" spans="9:9">
      <c r="I2985" s="1686"/>
    </row>
    <row r="2986" spans="9:9">
      <c r="I2986" s="1686"/>
    </row>
    <row r="2987" spans="9:9">
      <c r="I2987" s="1686"/>
    </row>
    <row r="2988" spans="9:9">
      <c r="I2988" s="1686"/>
    </row>
    <row r="2989" spans="9:9">
      <c r="I2989" s="1686"/>
    </row>
    <row r="2990" spans="9:9">
      <c r="I2990" s="1686"/>
    </row>
    <row r="2991" spans="9:9">
      <c r="I2991" s="1686"/>
    </row>
    <row r="2992" spans="9:9">
      <c r="I2992" s="1686"/>
    </row>
    <row r="2993" spans="9:9">
      <c r="I2993" s="1686"/>
    </row>
    <row r="2994" spans="9:9">
      <c r="I2994" s="1686"/>
    </row>
    <row r="2995" spans="9:9">
      <c r="I2995" s="1686"/>
    </row>
    <row r="2996" spans="9:9">
      <c r="I2996" s="1686"/>
    </row>
    <row r="2997" spans="9:9">
      <c r="I2997" s="1686"/>
    </row>
    <row r="2998" spans="9:9">
      <c r="I2998" s="1686"/>
    </row>
    <row r="2999" spans="9:9">
      <c r="I2999" s="1686"/>
    </row>
    <row r="3000" spans="9:9">
      <c r="I3000" s="1686"/>
    </row>
    <row r="3001" spans="9:9">
      <c r="I3001" s="1686"/>
    </row>
    <row r="3002" spans="9:9">
      <c r="I3002" s="1686"/>
    </row>
    <row r="3003" spans="9:9">
      <c r="I3003" s="1686"/>
    </row>
    <row r="3004" spans="9:9">
      <c r="I3004" s="1686"/>
    </row>
    <row r="3005" spans="9:9">
      <c r="I3005" s="1686"/>
    </row>
    <row r="3006" spans="9:9">
      <c r="I3006" s="1686"/>
    </row>
    <row r="3007" spans="9:9">
      <c r="I3007" s="1686"/>
    </row>
    <row r="3008" spans="9:9">
      <c r="I3008" s="1686"/>
    </row>
    <row r="3009" spans="9:9">
      <c r="I3009" s="1686"/>
    </row>
    <row r="3010" spans="9:9">
      <c r="I3010" s="1686"/>
    </row>
    <row r="3011" spans="9:9">
      <c r="I3011" s="1686"/>
    </row>
    <row r="3012" spans="9:9">
      <c r="I3012" s="1686"/>
    </row>
    <row r="3013" spans="9:9">
      <c r="I3013" s="1686"/>
    </row>
    <row r="3014" spans="9:9">
      <c r="I3014" s="1686"/>
    </row>
    <row r="3015" spans="9:9">
      <c r="I3015" s="1686"/>
    </row>
    <row r="3016" spans="9:9">
      <c r="I3016" s="1686"/>
    </row>
    <row r="3017" spans="9:9">
      <c r="I3017" s="1686"/>
    </row>
    <row r="3018" spans="9:9">
      <c r="I3018" s="1686"/>
    </row>
    <row r="3019" spans="9:9">
      <c r="I3019" s="1686"/>
    </row>
    <row r="3020" spans="9:9">
      <c r="I3020" s="1686"/>
    </row>
    <row r="3021" spans="9:9">
      <c r="I3021" s="1686"/>
    </row>
    <row r="3022" spans="9:9">
      <c r="I3022" s="1686"/>
    </row>
    <row r="3023" spans="9:9">
      <c r="I3023" s="1686"/>
    </row>
    <row r="3024" spans="9:9">
      <c r="I3024" s="1686"/>
    </row>
    <row r="3025" spans="9:9">
      <c r="I3025" s="1686"/>
    </row>
    <row r="3026" spans="9:9">
      <c r="I3026" s="1686"/>
    </row>
    <row r="3027" spans="9:9">
      <c r="I3027" s="1686"/>
    </row>
    <row r="3028" spans="9:9">
      <c r="I3028" s="1686"/>
    </row>
    <row r="3029" spans="9:9">
      <c r="I3029" s="1686"/>
    </row>
    <row r="3030" spans="9:9">
      <c r="I3030" s="1686"/>
    </row>
    <row r="3031" spans="9:9">
      <c r="I3031" s="1686"/>
    </row>
    <row r="3032" spans="9:9">
      <c r="I3032" s="1686"/>
    </row>
    <row r="3033" spans="9:9">
      <c r="I3033" s="1686"/>
    </row>
    <row r="3034" spans="9:9">
      <c r="I3034" s="1686"/>
    </row>
    <row r="3035" spans="9:9">
      <c r="I3035" s="1686"/>
    </row>
    <row r="3036" spans="9:9">
      <c r="I3036" s="1686"/>
    </row>
    <row r="3037" spans="9:9">
      <c r="I3037" s="1686"/>
    </row>
    <row r="3038" spans="9:9">
      <c r="I3038" s="1686"/>
    </row>
    <row r="3039" spans="9:9">
      <c r="I3039" s="1686"/>
    </row>
    <row r="3040" spans="9:9">
      <c r="I3040" s="1686"/>
    </row>
    <row r="3041" spans="9:9">
      <c r="I3041" s="1686"/>
    </row>
    <row r="3042" spans="9:9">
      <c r="I3042" s="1686"/>
    </row>
    <row r="3043" spans="9:9">
      <c r="I3043" s="1686"/>
    </row>
    <row r="3044" spans="9:9">
      <c r="I3044" s="1686"/>
    </row>
    <row r="3045" spans="9:9">
      <c r="I3045" s="1686"/>
    </row>
    <row r="3046" spans="9:9">
      <c r="I3046" s="1686"/>
    </row>
    <row r="3047" spans="9:9">
      <c r="I3047" s="1686"/>
    </row>
    <row r="3048" spans="9:9">
      <c r="I3048" s="1686"/>
    </row>
    <row r="3049" spans="9:9">
      <c r="I3049" s="1686"/>
    </row>
    <row r="3050" spans="9:9">
      <c r="I3050" s="1686"/>
    </row>
    <row r="3051" spans="9:9">
      <c r="I3051" s="1686"/>
    </row>
    <row r="3052" spans="9:9">
      <c r="I3052" s="1686"/>
    </row>
    <row r="3053" spans="9:9">
      <c r="I3053" s="1686"/>
    </row>
    <row r="3054" spans="9:9">
      <c r="I3054" s="1686"/>
    </row>
    <row r="3055" spans="9:9">
      <c r="I3055" s="1686"/>
    </row>
    <row r="3056" spans="9:9">
      <c r="I3056" s="1686"/>
    </row>
    <row r="3057" spans="9:9">
      <c r="I3057" s="1686"/>
    </row>
    <row r="3058" spans="9:9">
      <c r="I3058" s="1686"/>
    </row>
    <row r="3059" spans="9:9">
      <c r="I3059" s="1686"/>
    </row>
    <row r="3060" spans="9:9">
      <c r="I3060" s="1686"/>
    </row>
    <row r="3061" spans="9:9">
      <c r="I3061" s="1686"/>
    </row>
    <row r="3062" spans="9:9">
      <c r="I3062" s="1686"/>
    </row>
    <row r="3063" spans="9:9">
      <c r="I3063" s="1686"/>
    </row>
    <row r="3064" spans="9:9">
      <c r="I3064" s="1686"/>
    </row>
    <row r="3065" spans="9:9">
      <c r="I3065" s="1686"/>
    </row>
    <row r="3066" spans="9:9">
      <c r="I3066" s="1686"/>
    </row>
    <row r="3067" spans="9:9">
      <c r="I3067" s="1686"/>
    </row>
    <row r="3068" spans="9:9">
      <c r="I3068" s="1686"/>
    </row>
    <row r="3069" spans="9:9">
      <c r="I3069" s="1686"/>
    </row>
    <row r="3070" spans="9:9">
      <c r="I3070" s="1686"/>
    </row>
    <row r="3071" spans="9:9">
      <c r="I3071" s="1686"/>
    </row>
    <row r="3072" spans="9:9">
      <c r="I3072" s="1686"/>
    </row>
    <row r="3073" spans="9:9">
      <c r="I3073" s="1686"/>
    </row>
    <row r="3074" spans="9:9">
      <c r="I3074" s="1686"/>
    </row>
    <row r="3075" spans="9:9">
      <c r="I3075" s="1686"/>
    </row>
    <row r="3076" spans="9:9">
      <c r="I3076" s="1686"/>
    </row>
    <row r="3077" spans="9:9">
      <c r="I3077" s="1686"/>
    </row>
    <row r="3078" spans="9:9">
      <c r="I3078" s="1686"/>
    </row>
    <row r="3079" spans="9:9">
      <c r="I3079" s="1686"/>
    </row>
    <row r="3080" spans="9:9">
      <c r="I3080" s="1686"/>
    </row>
    <row r="3081" spans="9:9">
      <c r="I3081" s="1686"/>
    </row>
    <row r="3082" spans="9:9">
      <c r="I3082" s="1686"/>
    </row>
    <row r="3083" spans="9:9">
      <c r="I3083" s="1686"/>
    </row>
    <row r="3084" spans="9:9">
      <c r="I3084" s="1686"/>
    </row>
    <row r="3085" spans="9:9">
      <c r="I3085" s="1686"/>
    </row>
    <row r="3086" spans="9:9">
      <c r="I3086" s="1686"/>
    </row>
    <row r="3087" spans="9:9">
      <c r="I3087" s="1686"/>
    </row>
    <row r="3088" spans="9:9">
      <c r="I3088" s="1686"/>
    </row>
    <row r="3089" spans="9:9">
      <c r="I3089" s="1686"/>
    </row>
    <row r="3090" spans="9:9">
      <c r="I3090" s="1686"/>
    </row>
    <row r="3091" spans="9:9">
      <c r="I3091" s="1686"/>
    </row>
    <row r="3092" spans="9:9">
      <c r="I3092" s="1686"/>
    </row>
    <row r="3093" spans="9:9">
      <c r="I3093" s="1686"/>
    </row>
    <row r="3094" spans="9:9">
      <c r="I3094" s="1686"/>
    </row>
    <row r="3095" spans="9:9">
      <c r="I3095" s="1686"/>
    </row>
    <row r="3096" spans="9:9">
      <c r="I3096" s="1686"/>
    </row>
    <row r="3097" spans="9:9">
      <c r="I3097" s="1686"/>
    </row>
    <row r="3098" spans="9:9">
      <c r="I3098" s="1686"/>
    </row>
    <row r="3099" spans="9:9">
      <c r="I3099" s="1686"/>
    </row>
    <row r="3100" spans="9:9">
      <c r="I3100" s="1686"/>
    </row>
    <row r="3101" spans="9:9">
      <c r="I3101" s="1686"/>
    </row>
    <row r="3102" spans="9:9">
      <c r="I3102" s="1686"/>
    </row>
    <row r="3103" spans="9:9">
      <c r="I3103" s="1686"/>
    </row>
    <row r="3104" spans="9:9">
      <c r="I3104" s="1686"/>
    </row>
    <row r="3105" spans="9:9">
      <c r="I3105" s="1686"/>
    </row>
    <row r="3106" spans="9:9">
      <c r="I3106" s="1686"/>
    </row>
    <row r="3107" spans="9:9">
      <c r="I3107" s="1686"/>
    </row>
    <row r="3108" spans="9:9">
      <c r="I3108" s="1686"/>
    </row>
    <row r="3109" spans="9:9">
      <c r="I3109" s="1686"/>
    </row>
    <row r="3110" spans="9:9">
      <c r="I3110" s="1686"/>
    </row>
    <row r="3111" spans="9:9">
      <c r="I3111" s="1686"/>
    </row>
    <row r="3112" spans="9:9">
      <c r="I3112" s="1686"/>
    </row>
    <row r="3113" spans="9:9">
      <c r="I3113" s="1686"/>
    </row>
    <row r="3114" spans="9:9">
      <c r="I3114" s="1686"/>
    </row>
    <row r="3115" spans="9:9">
      <c r="I3115" s="1686"/>
    </row>
    <row r="3116" spans="9:9">
      <c r="I3116" s="1686"/>
    </row>
    <row r="3117" spans="9:9">
      <c r="I3117" s="1686"/>
    </row>
    <row r="3118" spans="9:9">
      <c r="I3118" s="1686"/>
    </row>
    <row r="3119" spans="9:9">
      <c r="I3119" s="1686"/>
    </row>
    <row r="3120" spans="9:9">
      <c r="I3120" s="1686"/>
    </row>
    <row r="3121" spans="9:9">
      <c r="I3121" s="1686"/>
    </row>
    <row r="3122" spans="9:9">
      <c r="I3122" s="1686"/>
    </row>
    <row r="3123" spans="9:9">
      <c r="I3123" s="1686"/>
    </row>
    <row r="3124" spans="9:9">
      <c r="I3124" s="1686"/>
    </row>
    <row r="3125" spans="9:9">
      <c r="I3125" s="1686"/>
    </row>
    <row r="3126" spans="9:9">
      <c r="I3126" s="1686"/>
    </row>
    <row r="3127" spans="9:9">
      <c r="I3127" s="1686"/>
    </row>
    <row r="3128" spans="9:9">
      <c r="I3128" s="1686"/>
    </row>
    <row r="3129" spans="9:9">
      <c r="I3129" s="1686"/>
    </row>
    <row r="3130" spans="9:9">
      <c r="I3130" s="1686"/>
    </row>
    <row r="3131" spans="9:9">
      <c r="I3131" s="1686"/>
    </row>
    <row r="3132" spans="9:9">
      <c r="I3132" s="1686"/>
    </row>
    <row r="3133" spans="9:9">
      <c r="I3133" s="1686"/>
    </row>
    <row r="3134" spans="9:9">
      <c r="I3134" s="1686"/>
    </row>
    <row r="3135" spans="9:9">
      <c r="I3135" s="1686"/>
    </row>
    <row r="3136" spans="9:9">
      <c r="I3136" s="1686"/>
    </row>
    <row r="3137" spans="9:9">
      <c r="I3137" s="1686"/>
    </row>
    <row r="3138" spans="9:9">
      <c r="I3138" s="1686"/>
    </row>
    <row r="3139" spans="9:9">
      <c r="I3139" s="1686"/>
    </row>
    <row r="3140" spans="9:9">
      <c r="I3140" s="1686"/>
    </row>
    <row r="3141" spans="9:9">
      <c r="I3141" s="1686"/>
    </row>
    <row r="3142" spans="9:9">
      <c r="I3142" s="1686"/>
    </row>
    <row r="3143" spans="9:9">
      <c r="I3143" s="1686"/>
    </row>
    <row r="3144" spans="9:9">
      <c r="I3144" s="1686"/>
    </row>
    <row r="3145" spans="9:9">
      <c r="I3145" s="1686"/>
    </row>
    <row r="3146" spans="9:9">
      <c r="I3146" s="1686"/>
    </row>
    <row r="3147" spans="9:9">
      <c r="I3147" s="1686"/>
    </row>
    <row r="3148" spans="9:9">
      <c r="I3148" s="1686"/>
    </row>
    <row r="3149" spans="9:9">
      <c r="I3149" s="1686"/>
    </row>
    <row r="3150" spans="9:9">
      <c r="I3150" s="1686"/>
    </row>
    <row r="3151" spans="9:9">
      <c r="I3151" s="1686"/>
    </row>
    <row r="3152" spans="9:9">
      <c r="I3152" s="1686"/>
    </row>
    <row r="3153" spans="9:9">
      <c r="I3153" s="1686"/>
    </row>
    <row r="3154" spans="9:9">
      <c r="I3154" s="1686"/>
    </row>
    <row r="3155" spans="9:9">
      <c r="I3155" s="1686"/>
    </row>
    <row r="3156" spans="9:9">
      <c r="I3156" s="1686"/>
    </row>
    <row r="3157" spans="9:9">
      <c r="I3157" s="1686"/>
    </row>
    <row r="3158" spans="9:9">
      <c r="I3158" s="1686"/>
    </row>
    <row r="3159" spans="9:9">
      <c r="I3159" s="1686"/>
    </row>
    <row r="3160" spans="9:9">
      <c r="I3160" s="1686"/>
    </row>
    <row r="3161" spans="9:9">
      <c r="I3161" s="1686"/>
    </row>
    <row r="3162" spans="9:9">
      <c r="I3162" s="1686"/>
    </row>
    <row r="3163" spans="9:9">
      <c r="I3163" s="1686"/>
    </row>
    <row r="3164" spans="9:9">
      <c r="I3164" s="1686"/>
    </row>
    <row r="3165" spans="9:9">
      <c r="I3165" s="1686"/>
    </row>
    <row r="3166" spans="9:9">
      <c r="I3166" s="1686"/>
    </row>
    <row r="3167" spans="9:9">
      <c r="I3167" s="1686"/>
    </row>
    <row r="3168" spans="9:9">
      <c r="I3168" s="1686"/>
    </row>
    <row r="3169" spans="9:9">
      <c r="I3169" s="1686"/>
    </row>
    <row r="3170" spans="9:9">
      <c r="I3170" s="1686"/>
    </row>
    <row r="3171" spans="9:9">
      <c r="I3171" s="1686"/>
    </row>
    <row r="3172" spans="9:9">
      <c r="I3172" s="1686"/>
    </row>
    <row r="3173" spans="9:9">
      <c r="I3173" s="1686"/>
    </row>
    <row r="3174" spans="9:9">
      <c r="I3174" s="1686"/>
    </row>
    <row r="3175" spans="9:9">
      <c r="I3175" s="1686"/>
    </row>
    <row r="3176" spans="9:9">
      <c r="I3176" s="1686"/>
    </row>
    <row r="3177" spans="9:9">
      <c r="I3177" s="1686"/>
    </row>
    <row r="3178" spans="9:9">
      <c r="I3178" s="1686"/>
    </row>
    <row r="3179" spans="9:9">
      <c r="I3179" s="1686"/>
    </row>
    <row r="3180" spans="9:9">
      <c r="I3180" s="1686"/>
    </row>
    <row r="3181" spans="9:9">
      <c r="I3181" s="1686"/>
    </row>
    <row r="3182" spans="9:9">
      <c r="I3182" s="1686"/>
    </row>
    <row r="3183" spans="9:9">
      <c r="I3183" s="1686"/>
    </row>
    <row r="3184" spans="9:9">
      <c r="I3184" s="1686"/>
    </row>
    <row r="3185" spans="9:9">
      <c r="I3185" s="1686"/>
    </row>
    <row r="3186" spans="9:9">
      <c r="I3186" s="1686"/>
    </row>
    <row r="3187" spans="9:9">
      <c r="I3187" s="1686"/>
    </row>
    <row r="3188" spans="9:9">
      <c r="I3188" s="1686"/>
    </row>
    <row r="3189" spans="9:9">
      <c r="I3189" s="1686"/>
    </row>
    <row r="3190" spans="9:9">
      <c r="I3190" s="1686"/>
    </row>
    <row r="3191" spans="9:9">
      <c r="I3191" s="1686"/>
    </row>
    <row r="3192" spans="9:9">
      <c r="I3192" s="1686"/>
    </row>
    <row r="3193" spans="9:9">
      <c r="I3193" s="1686"/>
    </row>
    <row r="3194" spans="9:9">
      <c r="I3194" s="1686"/>
    </row>
    <row r="3195" spans="9:9">
      <c r="I3195" s="1686"/>
    </row>
    <row r="3196" spans="9:9">
      <c r="I3196" s="1686"/>
    </row>
    <row r="3197" spans="9:9">
      <c r="I3197" s="1686"/>
    </row>
    <row r="3198" spans="9:9">
      <c r="I3198" s="1686"/>
    </row>
    <row r="3199" spans="9:9">
      <c r="I3199" s="1686"/>
    </row>
    <row r="3200" spans="9:9">
      <c r="I3200" s="1686"/>
    </row>
    <row r="3201" spans="9:9">
      <c r="I3201" s="1686"/>
    </row>
    <row r="3202" spans="9:9">
      <c r="I3202" s="1686"/>
    </row>
    <row r="3203" spans="9:9">
      <c r="I3203" s="1686"/>
    </row>
    <row r="3204" spans="9:9">
      <c r="I3204" s="1686"/>
    </row>
    <row r="3205" spans="9:9">
      <c r="I3205" s="1686"/>
    </row>
    <row r="3206" spans="9:9">
      <c r="I3206" s="1686"/>
    </row>
    <row r="3207" spans="9:9">
      <c r="I3207" s="1686"/>
    </row>
    <row r="3208" spans="9:9">
      <c r="I3208" s="1686"/>
    </row>
    <row r="3209" spans="9:9">
      <c r="I3209" s="1686"/>
    </row>
    <row r="3210" spans="9:9">
      <c r="I3210" s="1686"/>
    </row>
    <row r="3211" spans="9:9">
      <c r="I3211" s="1686"/>
    </row>
    <row r="3212" spans="9:9">
      <c r="I3212" s="1686"/>
    </row>
    <row r="3213" spans="9:9">
      <c r="I3213" s="1686"/>
    </row>
    <row r="3214" spans="9:9">
      <c r="I3214" s="1686"/>
    </row>
    <row r="3215" spans="9:9">
      <c r="I3215" s="1686"/>
    </row>
    <row r="3216" spans="9:9">
      <c r="I3216" s="1686"/>
    </row>
    <row r="3217" spans="9:9">
      <c r="I3217" s="1686"/>
    </row>
    <row r="3218" spans="9:9">
      <c r="I3218" s="1686"/>
    </row>
    <row r="3219" spans="9:9">
      <c r="I3219" s="1686"/>
    </row>
    <row r="3220" spans="9:9">
      <c r="I3220" s="1686"/>
    </row>
    <row r="3221" spans="9:9">
      <c r="I3221" s="1686"/>
    </row>
    <row r="3222" spans="9:9">
      <c r="I3222" s="1686"/>
    </row>
    <row r="3223" spans="9:9">
      <c r="I3223" s="1686"/>
    </row>
    <row r="3224" spans="9:9">
      <c r="I3224" s="1686"/>
    </row>
    <row r="3225" spans="9:9">
      <c r="I3225" s="1686"/>
    </row>
    <row r="3226" spans="9:9">
      <c r="I3226" s="1686"/>
    </row>
    <row r="3227" spans="9:9">
      <c r="I3227" s="1686"/>
    </row>
    <row r="3228" spans="9:9">
      <c r="I3228" s="1686"/>
    </row>
    <row r="3229" spans="9:9">
      <c r="I3229" s="1686"/>
    </row>
    <row r="3230" spans="9:9">
      <c r="I3230" s="1686"/>
    </row>
    <row r="3231" spans="9:9">
      <c r="I3231" s="1686"/>
    </row>
    <row r="3232" spans="9:9">
      <c r="I3232" s="1686"/>
    </row>
    <row r="3233" spans="9:9">
      <c r="I3233" s="1686"/>
    </row>
    <row r="3234" spans="9:9">
      <c r="I3234" s="1686"/>
    </row>
    <row r="3235" spans="9:9">
      <c r="I3235" s="1686"/>
    </row>
    <row r="3236" spans="9:9">
      <c r="I3236" s="1686"/>
    </row>
    <row r="3237" spans="9:9">
      <c r="I3237" s="1686"/>
    </row>
    <row r="3238" spans="9:9">
      <c r="I3238" s="1686"/>
    </row>
    <row r="3239" spans="9:9">
      <c r="I3239" s="1686"/>
    </row>
    <row r="3240" spans="9:9">
      <c r="I3240" s="1686"/>
    </row>
    <row r="3241" spans="9:9">
      <c r="I3241" s="1686"/>
    </row>
    <row r="3242" spans="9:9">
      <c r="I3242" s="1686"/>
    </row>
    <row r="3243" spans="9:9">
      <c r="I3243" s="1686"/>
    </row>
    <row r="3244" spans="9:9">
      <c r="I3244" s="1686"/>
    </row>
    <row r="3245" spans="9:9">
      <c r="I3245" s="1686"/>
    </row>
    <row r="3246" spans="9:9">
      <c r="I3246" s="1686"/>
    </row>
    <row r="3247" spans="9:9">
      <c r="I3247" s="1686"/>
    </row>
    <row r="3248" spans="9:9">
      <c r="I3248" s="1686"/>
    </row>
    <row r="3249" spans="9:9">
      <c r="I3249" s="1686"/>
    </row>
    <row r="3250" spans="9:9">
      <c r="I3250" s="1686"/>
    </row>
    <row r="3251" spans="9:9">
      <c r="I3251" s="1686"/>
    </row>
    <row r="3252" spans="9:9">
      <c r="I3252" s="1686"/>
    </row>
    <row r="3253" spans="9:9">
      <c r="I3253" s="1686"/>
    </row>
    <row r="3254" spans="9:9">
      <c r="I3254" s="1686"/>
    </row>
    <row r="3255" spans="9:9">
      <c r="I3255" s="1686"/>
    </row>
    <row r="3256" spans="9:9">
      <c r="I3256" s="1686"/>
    </row>
    <row r="3257" spans="9:9">
      <c r="I3257" s="1686"/>
    </row>
    <row r="3258" spans="9:9">
      <c r="I3258" s="1686"/>
    </row>
    <row r="3259" spans="9:9">
      <c r="I3259" s="1686"/>
    </row>
    <row r="3260" spans="9:9">
      <c r="I3260" s="1686"/>
    </row>
    <row r="3261" spans="9:9">
      <c r="I3261" s="1686"/>
    </row>
    <row r="3262" spans="9:9">
      <c r="I3262" s="1686"/>
    </row>
    <row r="3263" spans="9:9">
      <c r="I3263" s="1686"/>
    </row>
    <row r="3264" spans="9:9">
      <c r="I3264" s="1686"/>
    </row>
    <row r="3265" spans="9:9">
      <c r="I3265" s="1686"/>
    </row>
    <row r="3266" spans="9:9">
      <c r="I3266" s="1686"/>
    </row>
    <row r="3267" spans="9:9">
      <c r="I3267" s="1686"/>
    </row>
    <row r="3268" spans="9:9">
      <c r="I3268" s="1686"/>
    </row>
    <row r="3269" spans="9:9">
      <c r="I3269" s="1686"/>
    </row>
    <row r="3270" spans="9:9">
      <c r="I3270" s="1686"/>
    </row>
    <row r="3271" spans="9:9">
      <c r="I3271" s="1686"/>
    </row>
    <row r="3272" spans="9:9">
      <c r="I3272" s="1686"/>
    </row>
    <row r="3273" spans="9:9">
      <c r="I3273" s="1686"/>
    </row>
    <row r="3274" spans="9:9">
      <c r="I3274" s="1686"/>
    </row>
    <row r="3275" spans="9:9">
      <c r="I3275" s="1686"/>
    </row>
    <row r="3276" spans="9:9">
      <c r="I3276" s="1686"/>
    </row>
    <row r="3277" spans="9:9">
      <c r="I3277" s="1686"/>
    </row>
    <row r="3278" spans="9:9">
      <c r="I3278" s="1686"/>
    </row>
    <row r="3279" spans="9:9">
      <c r="I3279" s="1686"/>
    </row>
    <row r="3280" spans="9:9">
      <c r="I3280" s="1686"/>
    </row>
    <row r="3281" spans="9:9">
      <c r="I3281" s="1686"/>
    </row>
    <row r="3282" spans="9:9">
      <c r="I3282" s="1686"/>
    </row>
    <row r="3283" spans="9:9">
      <c r="I3283" s="1686"/>
    </row>
    <row r="3284" spans="9:9">
      <c r="I3284" s="1686"/>
    </row>
    <row r="3285" spans="9:9">
      <c r="I3285" s="1686"/>
    </row>
    <row r="3286" spans="9:9">
      <c r="I3286" s="1686"/>
    </row>
    <row r="3287" spans="9:9">
      <c r="I3287" s="1686"/>
    </row>
    <row r="3288" spans="9:9">
      <c r="I3288" s="1686"/>
    </row>
    <row r="3289" spans="9:9">
      <c r="I3289" s="1686"/>
    </row>
    <row r="3290" spans="9:9">
      <c r="I3290" s="1686"/>
    </row>
    <row r="3291" spans="9:9">
      <c r="I3291" s="1686"/>
    </row>
    <row r="3292" spans="9:9">
      <c r="I3292" s="1686"/>
    </row>
    <row r="3293" spans="9:9">
      <c r="I3293" s="1686"/>
    </row>
    <row r="3294" spans="9:9">
      <c r="I3294" s="1686"/>
    </row>
    <row r="3295" spans="9:9">
      <c r="I3295" s="1686"/>
    </row>
    <row r="3296" spans="9:9">
      <c r="I3296" s="1686"/>
    </row>
    <row r="3297" spans="9:9">
      <c r="I3297" s="1686"/>
    </row>
    <row r="3298" spans="9:9">
      <c r="I3298" s="1686"/>
    </row>
    <row r="3299" spans="9:9">
      <c r="I3299" s="1686"/>
    </row>
    <row r="3300" spans="9:9">
      <c r="I3300" s="1686"/>
    </row>
    <row r="3301" spans="9:9">
      <c r="I3301" s="1686"/>
    </row>
    <row r="3302" spans="9:9">
      <c r="I3302" s="1686"/>
    </row>
    <row r="3303" spans="9:9">
      <c r="I3303" s="1686"/>
    </row>
    <row r="3304" spans="9:9">
      <c r="I3304" s="1686"/>
    </row>
    <row r="3305" spans="9:9">
      <c r="I3305" s="1686"/>
    </row>
    <row r="3306" spans="9:9">
      <c r="I3306" s="1686"/>
    </row>
    <row r="3307" spans="9:9">
      <c r="I3307" s="1686"/>
    </row>
    <row r="3308" spans="9:9">
      <c r="I3308" s="1686"/>
    </row>
    <row r="3309" spans="9:9">
      <c r="I3309" s="1686"/>
    </row>
    <row r="3310" spans="9:9">
      <c r="I3310" s="1686"/>
    </row>
    <row r="3311" spans="9:9">
      <c r="I3311" s="1686"/>
    </row>
    <row r="3312" spans="9:9">
      <c r="I3312" s="1686"/>
    </row>
    <row r="3313" spans="9:9">
      <c r="I3313" s="1686"/>
    </row>
    <row r="3314" spans="9:9">
      <c r="I3314" s="1686"/>
    </row>
    <row r="3315" spans="9:9">
      <c r="I3315" s="1686"/>
    </row>
    <row r="3316" spans="9:9">
      <c r="I3316" s="1686"/>
    </row>
    <row r="3317" spans="9:9">
      <c r="I3317" s="1686"/>
    </row>
    <row r="3318" spans="9:9">
      <c r="I3318" s="1686"/>
    </row>
    <row r="3319" spans="9:9">
      <c r="I3319" s="1686"/>
    </row>
    <row r="3320" spans="9:9">
      <c r="I3320" s="1686"/>
    </row>
    <row r="3321" spans="9:9">
      <c r="I3321" s="1686"/>
    </row>
    <row r="3322" spans="9:9">
      <c r="I3322" s="1686"/>
    </row>
    <row r="3323" spans="9:9">
      <c r="I3323" s="1686"/>
    </row>
    <row r="3324" spans="9:9">
      <c r="I3324" s="1686"/>
    </row>
    <row r="3325" spans="9:9">
      <c r="I3325" s="1686"/>
    </row>
    <row r="3326" spans="9:9">
      <c r="I3326" s="1686"/>
    </row>
    <row r="3327" spans="9:9">
      <c r="I3327" s="1686"/>
    </row>
    <row r="3328" spans="9:9">
      <c r="I3328" s="1686"/>
    </row>
    <row r="3329" spans="9:9">
      <c r="I3329" s="1686"/>
    </row>
    <row r="3330" spans="9:9">
      <c r="I3330" s="1686"/>
    </row>
    <row r="3331" spans="9:9">
      <c r="I3331" s="1686"/>
    </row>
    <row r="3332" spans="9:9">
      <c r="I3332" s="1686"/>
    </row>
    <row r="3333" spans="9:9">
      <c r="I3333" s="1686"/>
    </row>
    <row r="3334" spans="9:9">
      <c r="I3334" s="1686"/>
    </row>
    <row r="3335" spans="9:9">
      <c r="I3335" s="1686"/>
    </row>
    <row r="3336" spans="9:9">
      <c r="I3336" s="1686"/>
    </row>
    <row r="3337" spans="9:9">
      <c r="I3337" s="1686"/>
    </row>
    <row r="3338" spans="9:9">
      <c r="I3338" s="1686"/>
    </row>
    <row r="3339" spans="9:9">
      <c r="I3339" s="1686"/>
    </row>
    <row r="3340" spans="9:9">
      <c r="I3340" s="1686"/>
    </row>
    <row r="3341" spans="9:9">
      <c r="I3341" s="1686"/>
    </row>
    <row r="3342" spans="9:9">
      <c r="I3342" s="1686"/>
    </row>
    <row r="3343" spans="9:9">
      <c r="I3343" s="1686"/>
    </row>
    <row r="3344" spans="9:9">
      <c r="I3344" s="1686"/>
    </row>
    <row r="3345" spans="9:9">
      <c r="I3345" s="1686"/>
    </row>
    <row r="3346" spans="9:9">
      <c r="I3346" s="1686"/>
    </row>
    <row r="3347" spans="9:9">
      <c r="I3347" s="1686"/>
    </row>
    <row r="3348" spans="9:9">
      <c r="I3348" s="1686"/>
    </row>
    <row r="3349" spans="9:9">
      <c r="I3349" s="1686"/>
    </row>
    <row r="3350" spans="9:9">
      <c r="I3350" s="1686"/>
    </row>
    <row r="3351" spans="9:9">
      <c r="I3351" s="1686"/>
    </row>
    <row r="3352" spans="9:9">
      <c r="I3352" s="1686"/>
    </row>
    <row r="3353" spans="9:9">
      <c r="I3353" s="1686"/>
    </row>
    <row r="3354" spans="9:9">
      <c r="I3354" s="1686"/>
    </row>
    <row r="3355" spans="9:9">
      <c r="I3355" s="1686"/>
    </row>
    <row r="3356" spans="9:9">
      <c r="I3356" s="1686"/>
    </row>
    <row r="3357" spans="9:9">
      <c r="I3357" s="1686"/>
    </row>
    <row r="3358" spans="9:9">
      <c r="I3358" s="1686"/>
    </row>
    <row r="3359" spans="9:9">
      <c r="I3359" s="1686"/>
    </row>
    <row r="3360" spans="9:9">
      <c r="I3360" s="1686"/>
    </row>
    <row r="3361" spans="9:9">
      <c r="I3361" s="1686"/>
    </row>
    <row r="3362" spans="9:9">
      <c r="I3362" s="1686"/>
    </row>
    <row r="3363" spans="9:9">
      <c r="I3363" s="1686"/>
    </row>
    <row r="3364" spans="9:9">
      <c r="I3364" s="1686"/>
    </row>
    <row r="3365" spans="9:9">
      <c r="I3365" s="1686"/>
    </row>
    <row r="3366" spans="9:9">
      <c r="I3366" s="1686"/>
    </row>
    <row r="3367" spans="9:9">
      <c r="I3367" s="1686"/>
    </row>
    <row r="3368" spans="9:9">
      <c r="I3368" s="1686"/>
    </row>
    <row r="3369" spans="9:9">
      <c r="I3369" s="1686"/>
    </row>
    <row r="3370" spans="9:9">
      <c r="I3370" s="1686"/>
    </row>
    <row r="3371" spans="9:9">
      <c r="I3371" s="1686"/>
    </row>
    <row r="3372" spans="9:9">
      <c r="I3372" s="1686"/>
    </row>
    <row r="3373" spans="9:9">
      <c r="I3373" s="1686"/>
    </row>
    <row r="3374" spans="9:9">
      <c r="I3374" s="1686"/>
    </row>
    <row r="3375" spans="9:9">
      <c r="I3375" s="1686"/>
    </row>
    <row r="3376" spans="9:9">
      <c r="I3376" s="1686"/>
    </row>
    <row r="3377" spans="9:9">
      <c r="I3377" s="1686"/>
    </row>
    <row r="3378" spans="9:9">
      <c r="I3378" s="1686"/>
    </row>
    <row r="3379" spans="9:9">
      <c r="I3379" s="1686"/>
    </row>
    <row r="3380" spans="9:9">
      <c r="I3380" s="1686"/>
    </row>
    <row r="3381" spans="9:9">
      <c r="I3381" s="1686"/>
    </row>
    <row r="3382" spans="9:9">
      <c r="I3382" s="1686"/>
    </row>
    <row r="3383" spans="9:9">
      <c r="I3383" s="1686"/>
    </row>
    <row r="3384" spans="9:9">
      <c r="I3384" s="1686"/>
    </row>
    <row r="3385" spans="9:9">
      <c r="I3385" s="1686"/>
    </row>
    <row r="3386" spans="9:9">
      <c r="I3386" s="1686"/>
    </row>
    <row r="3387" spans="9:9">
      <c r="I3387" s="1686"/>
    </row>
    <row r="3388" spans="9:9">
      <c r="I3388" s="1686"/>
    </row>
    <row r="3389" spans="9:9">
      <c r="I3389" s="1686"/>
    </row>
    <row r="3390" spans="9:9">
      <c r="I3390" s="1686"/>
    </row>
    <row r="3391" spans="9:9">
      <c r="I3391" s="1686"/>
    </row>
    <row r="3392" spans="9:9">
      <c r="I3392" s="1686"/>
    </row>
    <row r="3393" spans="9:9">
      <c r="I3393" s="1686"/>
    </row>
    <row r="3394" spans="9:9">
      <c r="I3394" s="1686"/>
    </row>
    <row r="3395" spans="9:9">
      <c r="I3395" s="1686"/>
    </row>
    <row r="3396" spans="9:9">
      <c r="I3396" s="1686"/>
    </row>
    <row r="3397" spans="9:9">
      <c r="I3397" s="1686"/>
    </row>
    <row r="3398" spans="9:9">
      <c r="I3398" s="1686"/>
    </row>
    <row r="3399" spans="9:9">
      <c r="I3399" s="1686"/>
    </row>
    <row r="3400" spans="9:9">
      <c r="I3400" s="1686"/>
    </row>
    <row r="3401" spans="9:9">
      <c r="I3401" s="1686"/>
    </row>
    <row r="3402" spans="9:9">
      <c r="I3402" s="1686"/>
    </row>
    <row r="3403" spans="9:9">
      <c r="I3403" s="1686"/>
    </row>
    <row r="3404" spans="9:9">
      <c r="I3404" s="1686"/>
    </row>
    <row r="3405" spans="9:9">
      <c r="I3405" s="1686"/>
    </row>
    <row r="3406" spans="9:9">
      <c r="I3406" s="1686"/>
    </row>
    <row r="3407" spans="9:9">
      <c r="I3407" s="1686"/>
    </row>
    <row r="3408" spans="9:9">
      <c r="I3408" s="1686"/>
    </row>
    <row r="3409" spans="9:9">
      <c r="I3409" s="1686"/>
    </row>
    <row r="3410" spans="9:9">
      <c r="I3410" s="1686"/>
    </row>
    <row r="3411" spans="9:9">
      <c r="I3411" s="1686"/>
    </row>
    <row r="3412" spans="9:9">
      <c r="I3412" s="1686"/>
    </row>
    <row r="3413" spans="9:9">
      <c r="I3413" s="1686"/>
    </row>
    <row r="3414" spans="9:9">
      <c r="I3414" s="1686"/>
    </row>
    <row r="3415" spans="9:9">
      <c r="I3415" s="1686"/>
    </row>
    <row r="3416" spans="9:9">
      <c r="I3416" s="1686"/>
    </row>
    <row r="3417" spans="9:9">
      <c r="I3417" s="1686"/>
    </row>
    <row r="3418" spans="9:9">
      <c r="I3418" s="1686"/>
    </row>
    <row r="3419" spans="9:9">
      <c r="I3419" s="1686"/>
    </row>
    <row r="3420" spans="9:9">
      <c r="I3420" s="1686"/>
    </row>
    <row r="3421" spans="9:9">
      <c r="I3421" s="1686"/>
    </row>
    <row r="3422" spans="9:9">
      <c r="I3422" s="1686"/>
    </row>
    <row r="3423" spans="9:9">
      <c r="I3423" s="1686"/>
    </row>
    <row r="3424" spans="9:9">
      <c r="I3424" s="1686"/>
    </row>
    <row r="3425" spans="9:9">
      <c r="I3425" s="1686"/>
    </row>
    <row r="3426" spans="9:9">
      <c r="I3426" s="1686"/>
    </row>
    <row r="3427" spans="9:9">
      <c r="I3427" s="1686"/>
    </row>
    <row r="3428" spans="9:9">
      <c r="I3428" s="1686"/>
    </row>
    <row r="3429" spans="9:9">
      <c r="I3429" s="1686"/>
    </row>
    <row r="3430" spans="9:9">
      <c r="I3430" s="1686"/>
    </row>
    <row r="3431" spans="9:9">
      <c r="I3431" s="1686"/>
    </row>
    <row r="3432" spans="9:9">
      <c r="I3432" s="1686"/>
    </row>
    <row r="3433" spans="9:9">
      <c r="I3433" s="1686"/>
    </row>
    <row r="3434" spans="9:9">
      <c r="I3434" s="1686"/>
    </row>
    <row r="3435" spans="9:9">
      <c r="I3435" s="1686"/>
    </row>
    <row r="3436" spans="9:9">
      <c r="I3436" s="1686"/>
    </row>
    <row r="3437" spans="9:9">
      <c r="I3437" s="1686"/>
    </row>
    <row r="3438" spans="9:9">
      <c r="I3438" s="1686"/>
    </row>
    <row r="3439" spans="9:9">
      <c r="I3439" s="1686"/>
    </row>
    <row r="3440" spans="9:9">
      <c r="I3440" s="1686"/>
    </row>
    <row r="3441" spans="9:9">
      <c r="I3441" s="1686"/>
    </row>
    <row r="3442" spans="9:9">
      <c r="I3442" s="1686"/>
    </row>
    <row r="3443" spans="9:9">
      <c r="I3443" s="1686"/>
    </row>
    <row r="3444" spans="9:9">
      <c r="I3444" s="1686"/>
    </row>
    <row r="3445" spans="9:9">
      <c r="I3445" s="1686"/>
    </row>
    <row r="3446" spans="9:9">
      <c r="I3446" s="1686"/>
    </row>
    <row r="3447" spans="9:9">
      <c r="I3447" s="1686"/>
    </row>
    <row r="3448" spans="9:9">
      <c r="I3448" s="1686"/>
    </row>
    <row r="3449" spans="9:9">
      <c r="I3449" s="1686"/>
    </row>
    <row r="3450" spans="9:9">
      <c r="I3450" s="1686"/>
    </row>
    <row r="3451" spans="9:9">
      <c r="I3451" s="1686"/>
    </row>
    <row r="3452" spans="9:9">
      <c r="I3452" s="1686"/>
    </row>
    <row r="3453" spans="9:9">
      <c r="I3453" s="1686"/>
    </row>
    <row r="3454" spans="9:9">
      <c r="I3454" s="1686"/>
    </row>
    <row r="3455" spans="9:9">
      <c r="I3455" s="1686"/>
    </row>
    <row r="3456" spans="9:9">
      <c r="I3456" s="1686"/>
    </row>
    <row r="3457" spans="9:9">
      <c r="I3457" s="1686"/>
    </row>
    <row r="3458" spans="9:9">
      <c r="I3458" s="1686"/>
    </row>
    <row r="3459" spans="9:9">
      <c r="I3459" s="1686"/>
    </row>
    <row r="3460" spans="9:9">
      <c r="I3460" s="1686"/>
    </row>
    <row r="3461" spans="9:9">
      <c r="I3461" s="1686"/>
    </row>
    <row r="3462" spans="9:9">
      <c r="I3462" s="1686"/>
    </row>
    <row r="3463" spans="9:9">
      <c r="I3463" s="1686"/>
    </row>
    <row r="3464" spans="9:9">
      <c r="I3464" s="1686"/>
    </row>
    <row r="3465" spans="9:9">
      <c r="I3465" s="1686"/>
    </row>
    <row r="3466" spans="9:9">
      <c r="I3466" s="1686"/>
    </row>
    <row r="3467" spans="9:9">
      <c r="I3467" s="1686"/>
    </row>
    <row r="3468" spans="9:9">
      <c r="I3468" s="1686"/>
    </row>
    <row r="3469" spans="9:9">
      <c r="I3469" s="1686"/>
    </row>
    <row r="3470" spans="9:9">
      <c r="I3470" s="1686"/>
    </row>
    <row r="3471" spans="9:9">
      <c r="I3471" s="1686"/>
    </row>
    <row r="3472" spans="9:9">
      <c r="I3472" s="1686"/>
    </row>
    <row r="3473" spans="9:9">
      <c r="I3473" s="1686"/>
    </row>
    <row r="3474" spans="9:9">
      <c r="I3474" s="1686"/>
    </row>
    <row r="3475" spans="9:9">
      <c r="I3475" s="1686"/>
    </row>
    <row r="3476" spans="9:9">
      <c r="I3476" s="1686"/>
    </row>
    <row r="3477" spans="9:9">
      <c r="I3477" s="1686"/>
    </row>
    <row r="3478" spans="9:9">
      <c r="I3478" s="1686"/>
    </row>
    <row r="3479" spans="9:9">
      <c r="I3479" s="1686"/>
    </row>
    <row r="3480" spans="9:9">
      <c r="I3480" s="1686"/>
    </row>
    <row r="3481" spans="9:9">
      <c r="I3481" s="1686"/>
    </row>
    <row r="3482" spans="9:9">
      <c r="I3482" s="1686"/>
    </row>
    <row r="3483" spans="9:9">
      <c r="I3483" s="1686"/>
    </row>
    <row r="3484" spans="9:9">
      <c r="I3484" s="1686"/>
    </row>
    <row r="3485" spans="9:9">
      <c r="I3485" s="1686"/>
    </row>
    <row r="3486" spans="9:9">
      <c r="I3486" s="1686"/>
    </row>
    <row r="3487" spans="9:9">
      <c r="I3487" s="1686"/>
    </row>
    <row r="3488" spans="9:9">
      <c r="I3488" s="1686"/>
    </row>
    <row r="3489" spans="9:9">
      <c r="I3489" s="1686"/>
    </row>
    <row r="3490" spans="9:9">
      <c r="I3490" s="1686"/>
    </row>
    <row r="3491" spans="9:9">
      <c r="I3491" s="1686"/>
    </row>
    <row r="3492" spans="9:9">
      <c r="I3492" s="1686"/>
    </row>
    <row r="3493" spans="9:9">
      <c r="I3493" s="1686"/>
    </row>
    <row r="3494" spans="9:9">
      <c r="I3494" s="1686"/>
    </row>
    <row r="3495" spans="9:9">
      <c r="I3495" s="1686"/>
    </row>
    <row r="3496" spans="9:9">
      <c r="I3496" s="1686"/>
    </row>
    <row r="3497" spans="9:9">
      <c r="I3497" s="1686"/>
    </row>
    <row r="3498" spans="9:9">
      <c r="I3498" s="1686"/>
    </row>
    <row r="3499" spans="9:9">
      <c r="I3499" s="1686"/>
    </row>
    <row r="3500" spans="9:9">
      <c r="I3500" s="1686"/>
    </row>
    <row r="3501" spans="9:9">
      <c r="I3501" s="1686"/>
    </row>
    <row r="3502" spans="9:9">
      <c r="I3502" s="1686"/>
    </row>
    <row r="3503" spans="9:9">
      <c r="I3503" s="1686"/>
    </row>
    <row r="3504" spans="9:9">
      <c r="I3504" s="1686"/>
    </row>
    <row r="3505" spans="9:9">
      <c r="I3505" s="1686"/>
    </row>
    <row r="3506" spans="9:9">
      <c r="I3506" s="1686"/>
    </row>
    <row r="3507" spans="9:9">
      <c r="I3507" s="1686"/>
    </row>
    <row r="3508" spans="9:9">
      <c r="I3508" s="1686"/>
    </row>
    <row r="3509" spans="9:9">
      <c r="I3509" s="1686"/>
    </row>
    <row r="3510" spans="9:9">
      <c r="I3510" s="1686"/>
    </row>
    <row r="3511" spans="9:9">
      <c r="I3511" s="1686"/>
    </row>
    <row r="3512" spans="9:9">
      <c r="I3512" s="1686"/>
    </row>
    <row r="3513" spans="9:9">
      <c r="I3513" s="1686"/>
    </row>
    <row r="3514" spans="9:9">
      <c r="I3514" s="1686"/>
    </row>
    <row r="3515" spans="9:9">
      <c r="I3515" s="1686"/>
    </row>
    <row r="3516" spans="9:9">
      <c r="I3516" s="1686"/>
    </row>
    <row r="3517" spans="9:9">
      <c r="I3517" s="1686"/>
    </row>
    <row r="3518" spans="9:9">
      <c r="I3518" s="1686"/>
    </row>
    <row r="3519" spans="9:9">
      <c r="I3519" s="1686"/>
    </row>
    <row r="3520" spans="9:9">
      <c r="I3520" s="1686"/>
    </row>
    <row r="3521" spans="9:9">
      <c r="I3521" s="1686"/>
    </row>
    <row r="3522" spans="9:9">
      <c r="I3522" s="1686"/>
    </row>
    <row r="3523" spans="9:9">
      <c r="I3523" s="1686"/>
    </row>
    <row r="3524" spans="9:9">
      <c r="I3524" s="1686"/>
    </row>
    <row r="3525" spans="9:9">
      <c r="I3525" s="1686"/>
    </row>
    <row r="3526" spans="9:9">
      <c r="I3526" s="1686"/>
    </row>
    <row r="3527" spans="9:9">
      <c r="I3527" s="1686"/>
    </row>
    <row r="3528" spans="9:9">
      <c r="I3528" s="1686"/>
    </row>
    <row r="3529" spans="9:9">
      <c r="I3529" s="1686"/>
    </row>
    <row r="3530" spans="9:9">
      <c r="I3530" s="1686"/>
    </row>
    <row r="3531" spans="9:9">
      <c r="I3531" s="1686"/>
    </row>
    <row r="3532" spans="9:9">
      <c r="I3532" s="1686"/>
    </row>
    <row r="3533" spans="9:9">
      <c r="I3533" s="1686"/>
    </row>
    <row r="3534" spans="9:9">
      <c r="I3534" s="1686"/>
    </row>
    <row r="3535" spans="9:9">
      <c r="I3535" s="1686"/>
    </row>
    <row r="3536" spans="9:9">
      <c r="I3536" s="1686"/>
    </row>
    <row r="3537" spans="9:9">
      <c r="I3537" s="1686"/>
    </row>
    <row r="3538" spans="9:9">
      <c r="I3538" s="1686"/>
    </row>
    <row r="3539" spans="9:9">
      <c r="I3539" s="1686"/>
    </row>
    <row r="3540" spans="9:9">
      <c r="I3540" s="1686"/>
    </row>
    <row r="3541" spans="9:9">
      <c r="I3541" s="1686"/>
    </row>
    <row r="3542" spans="9:9">
      <c r="I3542" s="1686"/>
    </row>
    <row r="3543" spans="9:9">
      <c r="I3543" s="1686"/>
    </row>
    <row r="3544" spans="9:9">
      <c r="I3544" s="1686"/>
    </row>
    <row r="3545" spans="9:9">
      <c r="I3545" s="1686"/>
    </row>
    <row r="3546" spans="9:9">
      <c r="I3546" s="1686"/>
    </row>
    <row r="3547" spans="9:9">
      <c r="I3547" s="1686"/>
    </row>
    <row r="3548" spans="9:9">
      <c r="I3548" s="1686"/>
    </row>
    <row r="3549" spans="9:9">
      <c r="I3549" s="1686"/>
    </row>
    <row r="3550" spans="9:9">
      <c r="I3550" s="1686"/>
    </row>
    <row r="3551" spans="9:9">
      <c r="I3551" s="1686"/>
    </row>
    <row r="3552" spans="9:9">
      <c r="I3552" s="1686"/>
    </row>
    <row r="3553" spans="9:9">
      <c r="I3553" s="1686"/>
    </row>
    <row r="3554" spans="9:9">
      <c r="I3554" s="1686"/>
    </row>
    <row r="3555" spans="9:9">
      <c r="I3555" s="1686"/>
    </row>
    <row r="3556" spans="9:9">
      <c r="I3556" s="1686"/>
    </row>
    <row r="3557" spans="9:9">
      <c r="I3557" s="1686"/>
    </row>
    <row r="3558" spans="9:9">
      <c r="I3558" s="1686"/>
    </row>
    <row r="3559" spans="9:9">
      <c r="I3559" s="1686"/>
    </row>
    <row r="3560" spans="9:9">
      <c r="I3560" s="1686"/>
    </row>
    <row r="3561" spans="9:9">
      <c r="I3561" s="1686"/>
    </row>
    <row r="3562" spans="9:9">
      <c r="I3562" s="1686"/>
    </row>
    <row r="3563" spans="9:9">
      <c r="I3563" s="1686"/>
    </row>
    <row r="3564" spans="9:9">
      <c r="I3564" s="1686"/>
    </row>
    <row r="3565" spans="9:9">
      <c r="I3565" s="1686"/>
    </row>
    <row r="3566" spans="9:9">
      <c r="I3566" s="1686"/>
    </row>
    <row r="3567" spans="9:9">
      <c r="I3567" s="1686"/>
    </row>
    <row r="3568" spans="9:9">
      <c r="I3568" s="1686"/>
    </row>
    <row r="3569" spans="9:9">
      <c r="I3569" s="1686"/>
    </row>
    <row r="3570" spans="9:9">
      <c r="I3570" s="1686"/>
    </row>
    <row r="3571" spans="9:9">
      <c r="I3571" s="1686"/>
    </row>
    <row r="3572" spans="9:9">
      <c r="I3572" s="1686"/>
    </row>
    <row r="3573" spans="9:9">
      <c r="I3573" s="1686"/>
    </row>
    <row r="3574" spans="9:9">
      <c r="I3574" s="1686"/>
    </row>
    <row r="3575" spans="9:9">
      <c r="I3575" s="1686"/>
    </row>
    <row r="3576" spans="9:9">
      <c r="I3576" s="1686"/>
    </row>
    <row r="3577" spans="9:9">
      <c r="I3577" s="1686"/>
    </row>
    <row r="3578" spans="9:9">
      <c r="I3578" s="1686"/>
    </row>
    <row r="3579" spans="9:9">
      <c r="I3579" s="1686"/>
    </row>
    <row r="3580" spans="9:9">
      <c r="I3580" s="1686"/>
    </row>
    <row r="3581" spans="9:9">
      <c r="I3581" s="1686"/>
    </row>
    <row r="3582" spans="9:9">
      <c r="I3582" s="1686"/>
    </row>
    <row r="3583" spans="9:9">
      <c r="I3583" s="1686"/>
    </row>
    <row r="3584" spans="9:9">
      <c r="I3584" s="1686"/>
    </row>
    <row r="3585" spans="9:9">
      <c r="I3585" s="1686"/>
    </row>
    <row r="3586" spans="9:9">
      <c r="I3586" s="1686"/>
    </row>
    <row r="3587" spans="9:9">
      <c r="I3587" s="1686"/>
    </row>
    <row r="3588" spans="9:9">
      <c r="I3588" s="1686"/>
    </row>
    <row r="3589" spans="9:9">
      <c r="I3589" s="1686"/>
    </row>
    <row r="3590" spans="9:9">
      <c r="I3590" s="1686"/>
    </row>
    <row r="3591" spans="9:9">
      <c r="I3591" s="1686"/>
    </row>
    <row r="3592" spans="9:9">
      <c r="I3592" s="1686"/>
    </row>
    <row r="3593" spans="9:9">
      <c r="I3593" s="1686"/>
    </row>
    <row r="3594" spans="9:9">
      <c r="I3594" s="1686"/>
    </row>
    <row r="3595" spans="9:9">
      <c r="I3595" s="1686"/>
    </row>
    <row r="3596" spans="9:9">
      <c r="I3596" s="1686"/>
    </row>
    <row r="3597" spans="9:9">
      <c r="I3597" s="1686"/>
    </row>
    <row r="3598" spans="9:9">
      <c r="I3598" s="1686"/>
    </row>
    <row r="3599" spans="9:9">
      <c r="I3599" s="1686"/>
    </row>
    <row r="3600" spans="9:9">
      <c r="I3600" s="1686"/>
    </row>
    <row r="3601" spans="9:9">
      <c r="I3601" s="1686"/>
    </row>
    <row r="3602" spans="9:9">
      <c r="I3602" s="1686"/>
    </row>
    <row r="3603" spans="9:9">
      <c r="I3603" s="1686"/>
    </row>
    <row r="3604" spans="9:9">
      <c r="I3604" s="1686"/>
    </row>
    <row r="3605" spans="9:9">
      <c r="I3605" s="1686"/>
    </row>
    <row r="3606" spans="9:9">
      <c r="I3606" s="1686"/>
    </row>
    <row r="3607" spans="9:9">
      <c r="I3607" s="1686"/>
    </row>
    <row r="3608" spans="9:9">
      <c r="I3608" s="1686"/>
    </row>
    <row r="3609" spans="9:9">
      <c r="I3609" s="1686"/>
    </row>
    <row r="3610" spans="9:9">
      <c r="I3610" s="1686"/>
    </row>
    <row r="3611" spans="9:9">
      <c r="I3611" s="1686"/>
    </row>
    <row r="3612" spans="9:9">
      <c r="I3612" s="1686"/>
    </row>
    <row r="3613" spans="9:9">
      <c r="I3613" s="1686"/>
    </row>
    <row r="3614" spans="9:9">
      <c r="I3614" s="1686"/>
    </row>
    <row r="3615" spans="9:9">
      <c r="I3615" s="1686"/>
    </row>
    <row r="3616" spans="9:9">
      <c r="I3616" s="1686"/>
    </row>
    <row r="3617" spans="9:9">
      <c r="I3617" s="1686"/>
    </row>
    <row r="3618" spans="9:9">
      <c r="I3618" s="1686"/>
    </row>
    <row r="3619" spans="9:9">
      <c r="I3619" s="1686"/>
    </row>
    <row r="3620" spans="9:9">
      <c r="I3620" s="1686"/>
    </row>
    <row r="3621" spans="9:9">
      <c r="I3621" s="1686"/>
    </row>
    <row r="3622" spans="9:9">
      <c r="I3622" s="1686"/>
    </row>
    <row r="3623" spans="9:9">
      <c r="I3623" s="1686"/>
    </row>
    <row r="3624" spans="9:9">
      <c r="I3624" s="1686"/>
    </row>
    <row r="3625" spans="9:9">
      <c r="I3625" s="1686"/>
    </row>
    <row r="3626" spans="9:9">
      <c r="I3626" s="1686"/>
    </row>
    <row r="3627" spans="9:9">
      <c r="I3627" s="1686"/>
    </row>
    <row r="3628" spans="9:9">
      <c r="I3628" s="1686"/>
    </row>
    <row r="3629" spans="9:9">
      <c r="I3629" s="1686"/>
    </row>
    <row r="3630" spans="9:9">
      <c r="I3630" s="1686"/>
    </row>
    <row r="3631" spans="9:9">
      <c r="I3631" s="1686"/>
    </row>
    <row r="3632" spans="9:9">
      <c r="I3632" s="1686"/>
    </row>
    <row r="3633" spans="9:9">
      <c r="I3633" s="1686"/>
    </row>
    <row r="3634" spans="9:9">
      <c r="I3634" s="1686"/>
    </row>
    <row r="3635" spans="9:9">
      <c r="I3635" s="1686"/>
    </row>
    <row r="3636" spans="9:9">
      <c r="I3636" s="1686"/>
    </row>
    <row r="3637" spans="9:9">
      <c r="I3637" s="1686"/>
    </row>
    <row r="3638" spans="9:9">
      <c r="I3638" s="1686"/>
    </row>
    <row r="3639" spans="9:9">
      <c r="I3639" s="1686"/>
    </row>
    <row r="3640" spans="9:9">
      <c r="I3640" s="1686"/>
    </row>
    <row r="3641" spans="9:9">
      <c r="I3641" s="1686"/>
    </row>
    <row r="3642" spans="9:9">
      <c r="I3642" s="1686"/>
    </row>
    <row r="3643" spans="9:9">
      <c r="I3643" s="1686"/>
    </row>
    <row r="3644" spans="9:9">
      <c r="I3644" s="1686"/>
    </row>
    <row r="3645" spans="9:9">
      <c r="I3645" s="1686"/>
    </row>
    <row r="3646" spans="9:9">
      <c r="I3646" s="1686"/>
    </row>
    <row r="3647" spans="9:9">
      <c r="I3647" s="1686"/>
    </row>
    <row r="3648" spans="9:9">
      <c r="I3648" s="1686"/>
    </row>
    <row r="3649" spans="9:9">
      <c r="I3649" s="1686"/>
    </row>
    <row r="3650" spans="9:9">
      <c r="I3650" s="1686"/>
    </row>
    <row r="3651" spans="9:9">
      <c r="I3651" s="1686"/>
    </row>
    <row r="3652" spans="9:9">
      <c r="I3652" s="1686"/>
    </row>
    <row r="3653" spans="9:9">
      <c r="I3653" s="1686"/>
    </row>
    <row r="3654" spans="9:9">
      <c r="I3654" s="1686"/>
    </row>
    <row r="3655" spans="9:9">
      <c r="I3655" s="1686"/>
    </row>
    <row r="3656" spans="9:9">
      <c r="I3656" s="1686"/>
    </row>
    <row r="3657" spans="9:9">
      <c r="I3657" s="1686"/>
    </row>
    <row r="3658" spans="9:9">
      <c r="I3658" s="1686"/>
    </row>
    <row r="3659" spans="9:9">
      <c r="I3659" s="1686"/>
    </row>
    <row r="3660" spans="9:9">
      <c r="I3660" s="1686"/>
    </row>
    <row r="3661" spans="9:9">
      <c r="I3661" s="1686"/>
    </row>
    <row r="3662" spans="9:9">
      <c r="I3662" s="1686"/>
    </row>
    <row r="3663" spans="9:9">
      <c r="I3663" s="1686"/>
    </row>
    <row r="3664" spans="9:9">
      <c r="I3664" s="1686"/>
    </row>
    <row r="3665" spans="9:9">
      <c r="I3665" s="1686"/>
    </row>
    <row r="3666" spans="9:9">
      <c r="I3666" s="1686"/>
    </row>
    <row r="3667" spans="9:9">
      <c r="I3667" s="1686"/>
    </row>
    <row r="3668" spans="9:9">
      <c r="I3668" s="1686"/>
    </row>
    <row r="3669" spans="9:9">
      <c r="I3669" s="1686"/>
    </row>
    <row r="3670" spans="9:9">
      <c r="I3670" s="1686"/>
    </row>
    <row r="3671" spans="9:9">
      <c r="I3671" s="1686"/>
    </row>
    <row r="3672" spans="9:9">
      <c r="I3672" s="1686"/>
    </row>
    <row r="3673" spans="9:9">
      <c r="I3673" s="1686"/>
    </row>
    <row r="3674" spans="9:9">
      <c r="I3674" s="1686"/>
    </row>
    <row r="3675" spans="9:9">
      <c r="I3675" s="1686"/>
    </row>
    <row r="3676" spans="9:9">
      <c r="I3676" s="1686"/>
    </row>
    <row r="3677" spans="9:9">
      <c r="I3677" s="1686"/>
    </row>
    <row r="3678" spans="9:9">
      <c r="I3678" s="1686"/>
    </row>
    <row r="3679" spans="9:9">
      <c r="I3679" s="1686"/>
    </row>
    <row r="3680" spans="9:9">
      <c r="I3680" s="1686"/>
    </row>
    <row r="3681" spans="9:9">
      <c r="I3681" s="1686"/>
    </row>
    <row r="3682" spans="9:9">
      <c r="I3682" s="1686"/>
    </row>
    <row r="3683" spans="9:9">
      <c r="I3683" s="1686"/>
    </row>
    <row r="3684" spans="9:9">
      <c r="I3684" s="1686"/>
    </row>
    <row r="3685" spans="9:9">
      <c r="I3685" s="1686"/>
    </row>
    <row r="3686" spans="9:9">
      <c r="I3686" s="1686"/>
    </row>
    <row r="3687" spans="9:9">
      <c r="I3687" s="1686"/>
    </row>
    <row r="3688" spans="9:9">
      <c r="I3688" s="1686"/>
    </row>
    <row r="3689" spans="9:9">
      <c r="I3689" s="1686"/>
    </row>
    <row r="3690" spans="9:9">
      <c r="I3690" s="1686"/>
    </row>
    <row r="3691" spans="9:9">
      <c r="I3691" s="1686"/>
    </row>
    <row r="3692" spans="9:9">
      <c r="I3692" s="1686"/>
    </row>
    <row r="3693" spans="9:9">
      <c r="I3693" s="1686"/>
    </row>
    <row r="3694" spans="9:9">
      <c r="I3694" s="1686"/>
    </row>
    <row r="3695" spans="9:9">
      <c r="I3695" s="1686"/>
    </row>
    <row r="3696" spans="9:9">
      <c r="I3696" s="1686"/>
    </row>
    <row r="3697" spans="9:9">
      <c r="I3697" s="1686"/>
    </row>
    <row r="3698" spans="9:9">
      <c r="I3698" s="1686"/>
    </row>
    <row r="3699" spans="9:9">
      <c r="I3699" s="1686"/>
    </row>
    <row r="3700" spans="9:9">
      <c r="I3700" s="1686"/>
    </row>
    <row r="3701" spans="9:9">
      <c r="I3701" s="1686"/>
    </row>
    <row r="3702" spans="9:9">
      <c r="I3702" s="1686"/>
    </row>
    <row r="3703" spans="9:9">
      <c r="I3703" s="1686"/>
    </row>
    <row r="3704" spans="9:9">
      <c r="I3704" s="1686"/>
    </row>
    <row r="3705" spans="9:9">
      <c r="I3705" s="1686"/>
    </row>
    <row r="3706" spans="9:9">
      <c r="I3706" s="1686"/>
    </row>
    <row r="3707" spans="9:9">
      <c r="I3707" s="1686"/>
    </row>
    <row r="3708" spans="9:9">
      <c r="I3708" s="1686"/>
    </row>
    <row r="3709" spans="9:9">
      <c r="I3709" s="1686"/>
    </row>
    <row r="3710" spans="9:9">
      <c r="I3710" s="1686"/>
    </row>
    <row r="3711" spans="9:9">
      <c r="I3711" s="1686"/>
    </row>
    <row r="3712" spans="9:9">
      <c r="I3712" s="1686"/>
    </row>
    <row r="3713" spans="9:9">
      <c r="I3713" s="1686"/>
    </row>
    <row r="3714" spans="9:9">
      <c r="I3714" s="1686"/>
    </row>
    <row r="3715" spans="9:9">
      <c r="I3715" s="1686"/>
    </row>
    <row r="3716" spans="9:9">
      <c r="I3716" s="1686"/>
    </row>
    <row r="3717" spans="9:9">
      <c r="I3717" s="1686"/>
    </row>
    <row r="3718" spans="9:9">
      <c r="I3718" s="1686"/>
    </row>
    <row r="3719" spans="9:9">
      <c r="I3719" s="1686"/>
    </row>
    <row r="3720" spans="9:9">
      <c r="I3720" s="1686"/>
    </row>
    <row r="3721" spans="9:9">
      <c r="I3721" s="1686"/>
    </row>
    <row r="3722" spans="9:9">
      <c r="I3722" s="1686"/>
    </row>
    <row r="3723" spans="9:9">
      <c r="I3723" s="1686"/>
    </row>
    <row r="3724" spans="9:9">
      <c r="I3724" s="1686"/>
    </row>
    <row r="3725" spans="9:9">
      <c r="I3725" s="1686"/>
    </row>
    <row r="3726" spans="9:9">
      <c r="I3726" s="1686"/>
    </row>
    <row r="3727" spans="9:9">
      <c r="I3727" s="1686"/>
    </row>
    <row r="3728" spans="9:9">
      <c r="I3728" s="1686"/>
    </row>
    <row r="3729" spans="9:9">
      <c r="I3729" s="1686"/>
    </row>
    <row r="3730" spans="9:9">
      <c r="I3730" s="1686"/>
    </row>
    <row r="3731" spans="9:9">
      <c r="I3731" s="1686"/>
    </row>
    <row r="3732" spans="9:9">
      <c r="I3732" s="1686"/>
    </row>
    <row r="3733" spans="9:9">
      <c r="I3733" s="1686"/>
    </row>
    <row r="3734" spans="9:9">
      <c r="I3734" s="1686"/>
    </row>
    <row r="3735" spans="9:9">
      <c r="I3735" s="1686"/>
    </row>
    <row r="3736" spans="9:9">
      <c r="I3736" s="1686"/>
    </row>
    <row r="3737" spans="9:9">
      <c r="I3737" s="1686"/>
    </row>
    <row r="3738" spans="9:9">
      <c r="I3738" s="1686"/>
    </row>
    <row r="3739" spans="9:9">
      <c r="I3739" s="1686"/>
    </row>
    <row r="3740" spans="9:9">
      <c r="I3740" s="1686"/>
    </row>
    <row r="3741" spans="9:9">
      <c r="I3741" s="1686"/>
    </row>
    <row r="3742" spans="9:9">
      <c r="I3742" s="1686"/>
    </row>
    <row r="3743" spans="9:9">
      <c r="I3743" s="1686"/>
    </row>
    <row r="3744" spans="9:9">
      <c r="I3744" s="1686"/>
    </row>
    <row r="3745" spans="9:9">
      <c r="I3745" s="1686"/>
    </row>
    <row r="3746" spans="9:9">
      <c r="I3746" s="1686"/>
    </row>
    <row r="3747" spans="9:9">
      <c r="I3747" s="1686"/>
    </row>
    <row r="3748" spans="9:9">
      <c r="I3748" s="1686"/>
    </row>
    <row r="3749" spans="9:9">
      <c r="I3749" s="1686"/>
    </row>
    <row r="3750" spans="9:9">
      <c r="I3750" s="1686"/>
    </row>
    <row r="3751" spans="9:9">
      <c r="I3751" s="1686"/>
    </row>
    <row r="3752" spans="9:9">
      <c r="I3752" s="1686"/>
    </row>
    <row r="3753" spans="9:9">
      <c r="I3753" s="1686"/>
    </row>
    <row r="3754" spans="9:9">
      <c r="I3754" s="1686"/>
    </row>
    <row r="3755" spans="9:9">
      <c r="I3755" s="1686"/>
    </row>
    <row r="3756" spans="9:9">
      <c r="I3756" s="1686"/>
    </row>
    <row r="3757" spans="9:9">
      <c r="I3757" s="1686"/>
    </row>
    <row r="3758" spans="9:9">
      <c r="I3758" s="1686"/>
    </row>
    <row r="3759" spans="9:9">
      <c r="I3759" s="1686"/>
    </row>
    <row r="3760" spans="9:9">
      <c r="I3760" s="1686"/>
    </row>
    <row r="3761" spans="9:9">
      <c r="I3761" s="1686"/>
    </row>
    <row r="3762" spans="9:9">
      <c r="I3762" s="1686"/>
    </row>
    <row r="3763" spans="9:9">
      <c r="I3763" s="1686"/>
    </row>
    <row r="3764" spans="9:9">
      <c r="I3764" s="1686"/>
    </row>
    <row r="3765" spans="9:9">
      <c r="I3765" s="1686"/>
    </row>
    <row r="3766" spans="9:9">
      <c r="I3766" s="1686"/>
    </row>
    <row r="3767" spans="9:9">
      <c r="I3767" s="1686"/>
    </row>
    <row r="3768" spans="9:9">
      <c r="I3768" s="1686"/>
    </row>
    <row r="3769" spans="9:9">
      <c r="I3769" s="1686"/>
    </row>
    <row r="3770" spans="9:9">
      <c r="I3770" s="1686"/>
    </row>
    <row r="3771" spans="9:9">
      <c r="I3771" s="1686"/>
    </row>
    <row r="3772" spans="9:9">
      <c r="I3772" s="1686"/>
    </row>
    <row r="3773" spans="9:9">
      <c r="I3773" s="1686"/>
    </row>
    <row r="3774" spans="9:9">
      <c r="I3774" s="1686"/>
    </row>
    <row r="3775" spans="9:9">
      <c r="I3775" s="1686"/>
    </row>
    <row r="3776" spans="9:9">
      <c r="I3776" s="1686"/>
    </row>
    <row r="3777" spans="9:9">
      <c r="I3777" s="1686"/>
    </row>
    <row r="3778" spans="9:9">
      <c r="I3778" s="1686"/>
    </row>
    <row r="3779" spans="9:9">
      <c r="I3779" s="1686"/>
    </row>
    <row r="3780" spans="9:9">
      <c r="I3780" s="1686"/>
    </row>
    <row r="3781" spans="9:9">
      <c r="I3781" s="1686"/>
    </row>
    <row r="3782" spans="9:9">
      <c r="I3782" s="1686"/>
    </row>
    <row r="3783" spans="9:9">
      <c r="I3783" s="1686"/>
    </row>
    <row r="3784" spans="9:9">
      <c r="I3784" s="1686"/>
    </row>
    <row r="3785" spans="9:9">
      <c r="I3785" s="1686"/>
    </row>
    <row r="3786" spans="9:9">
      <c r="I3786" s="1686"/>
    </row>
    <row r="3787" spans="9:9">
      <c r="I3787" s="1686"/>
    </row>
    <row r="3788" spans="9:9">
      <c r="I3788" s="1686"/>
    </row>
    <row r="3789" spans="9:9">
      <c r="I3789" s="1686"/>
    </row>
    <row r="3790" spans="9:9">
      <c r="I3790" s="1686"/>
    </row>
    <row r="3791" spans="9:9">
      <c r="I3791" s="1686"/>
    </row>
    <row r="3792" spans="9:9">
      <c r="I3792" s="1686"/>
    </row>
    <row r="3793" spans="9:9">
      <c r="I3793" s="1686"/>
    </row>
    <row r="3794" spans="9:9">
      <c r="I3794" s="1686"/>
    </row>
    <row r="3795" spans="9:9">
      <c r="I3795" s="1686"/>
    </row>
    <row r="3796" spans="9:9">
      <c r="I3796" s="1686"/>
    </row>
    <row r="3797" spans="9:9">
      <c r="I3797" s="1686"/>
    </row>
    <row r="3798" spans="9:9">
      <c r="I3798" s="1686"/>
    </row>
    <row r="3799" spans="9:9">
      <c r="I3799" s="1686"/>
    </row>
    <row r="3800" spans="9:9">
      <c r="I3800" s="1686"/>
    </row>
    <row r="3801" spans="9:9">
      <c r="I3801" s="1686"/>
    </row>
    <row r="3802" spans="9:9">
      <c r="I3802" s="1686"/>
    </row>
    <row r="3803" spans="9:9">
      <c r="I3803" s="1686"/>
    </row>
    <row r="3804" spans="9:9">
      <c r="I3804" s="1686"/>
    </row>
    <row r="3805" spans="9:9">
      <c r="I3805" s="1686"/>
    </row>
    <row r="3806" spans="9:9">
      <c r="I3806" s="1686"/>
    </row>
    <row r="3807" spans="9:9">
      <c r="I3807" s="1686"/>
    </row>
    <row r="3808" spans="9:9">
      <c r="I3808" s="1686"/>
    </row>
    <row r="3809" spans="9:9">
      <c r="I3809" s="1686"/>
    </row>
    <row r="3810" spans="9:9">
      <c r="I3810" s="1686"/>
    </row>
    <row r="3811" spans="9:9">
      <c r="I3811" s="1686"/>
    </row>
    <row r="3812" spans="9:9">
      <c r="I3812" s="1686"/>
    </row>
    <row r="3813" spans="9:9">
      <c r="I3813" s="1686"/>
    </row>
    <row r="3814" spans="9:9">
      <c r="I3814" s="1686"/>
    </row>
    <row r="3815" spans="9:9">
      <c r="I3815" s="1686"/>
    </row>
    <row r="3816" spans="9:9">
      <c r="I3816" s="1686"/>
    </row>
    <row r="3817" spans="9:9">
      <c r="I3817" s="1686"/>
    </row>
    <row r="3818" spans="9:9">
      <c r="I3818" s="1686"/>
    </row>
    <row r="3819" spans="9:9">
      <c r="I3819" s="1686"/>
    </row>
    <row r="3820" spans="9:9">
      <c r="I3820" s="1686"/>
    </row>
    <row r="3821" spans="9:9">
      <c r="I3821" s="1686"/>
    </row>
    <row r="3822" spans="9:9">
      <c r="I3822" s="1686"/>
    </row>
    <row r="3823" spans="9:9">
      <c r="I3823" s="1686"/>
    </row>
    <row r="3824" spans="9:9">
      <c r="I3824" s="1686"/>
    </row>
    <row r="3825" spans="9:9">
      <c r="I3825" s="1686"/>
    </row>
    <row r="3826" spans="9:9">
      <c r="I3826" s="1686"/>
    </row>
    <row r="3827" spans="9:9">
      <c r="I3827" s="1686"/>
    </row>
    <row r="3828" spans="9:9">
      <c r="I3828" s="1686"/>
    </row>
    <row r="3829" spans="9:9">
      <c r="I3829" s="1686"/>
    </row>
    <row r="3830" spans="9:9">
      <c r="I3830" s="1686"/>
    </row>
    <row r="3831" spans="9:9">
      <c r="I3831" s="1686"/>
    </row>
    <row r="3832" spans="9:9">
      <c r="I3832" s="1686"/>
    </row>
    <row r="3833" spans="9:9">
      <c r="I3833" s="1686"/>
    </row>
    <row r="3834" spans="9:9">
      <c r="I3834" s="1686"/>
    </row>
    <row r="3835" spans="9:9">
      <c r="I3835" s="1686"/>
    </row>
    <row r="3836" spans="9:9">
      <c r="I3836" s="1686"/>
    </row>
    <row r="3837" spans="9:9">
      <c r="I3837" s="1686"/>
    </row>
    <row r="3838" spans="9:9">
      <c r="I3838" s="1686"/>
    </row>
    <row r="3839" spans="9:9">
      <c r="I3839" s="1686"/>
    </row>
    <row r="3840" spans="9:9">
      <c r="I3840" s="1686"/>
    </row>
    <row r="3841" spans="9:9">
      <c r="I3841" s="1686"/>
    </row>
    <row r="3842" spans="9:9">
      <c r="I3842" s="1686"/>
    </row>
    <row r="3843" spans="9:9">
      <c r="I3843" s="1686"/>
    </row>
    <row r="3844" spans="9:9">
      <c r="I3844" s="1686"/>
    </row>
    <row r="3845" spans="9:9">
      <c r="I3845" s="1686"/>
    </row>
    <row r="3846" spans="9:9">
      <c r="I3846" s="1686"/>
    </row>
    <row r="3847" spans="9:9">
      <c r="I3847" s="1686"/>
    </row>
    <row r="3848" spans="9:9">
      <c r="I3848" s="1686"/>
    </row>
    <row r="3849" spans="9:9">
      <c r="I3849" s="1686"/>
    </row>
    <row r="3850" spans="9:9">
      <c r="I3850" s="1686"/>
    </row>
    <row r="3851" spans="9:9">
      <c r="I3851" s="1686"/>
    </row>
    <row r="3852" spans="9:9">
      <c r="I3852" s="1686"/>
    </row>
    <row r="3853" spans="9:9">
      <c r="I3853" s="1686"/>
    </row>
    <row r="3854" spans="9:9">
      <c r="I3854" s="1686"/>
    </row>
    <row r="3855" spans="9:9">
      <c r="I3855" s="1686"/>
    </row>
    <row r="3856" spans="9:9">
      <c r="I3856" s="1686"/>
    </row>
    <row r="3857" spans="9:9">
      <c r="I3857" s="1686"/>
    </row>
    <row r="3858" spans="9:9">
      <c r="I3858" s="1686"/>
    </row>
    <row r="3859" spans="9:9">
      <c r="I3859" s="1686"/>
    </row>
    <row r="3860" spans="9:9">
      <c r="I3860" s="1686"/>
    </row>
    <row r="3861" spans="9:9">
      <c r="I3861" s="1686"/>
    </row>
    <row r="3862" spans="9:9">
      <c r="I3862" s="1686"/>
    </row>
    <row r="3863" spans="9:9">
      <c r="I3863" s="1686"/>
    </row>
    <row r="3864" spans="9:9">
      <c r="I3864" s="1686"/>
    </row>
    <row r="3865" spans="9:9">
      <c r="I3865" s="1686"/>
    </row>
    <row r="3866" spans="9:9">
      <c r="I3866" s="1686"/>
    </row>
    <row r="3867" spans="9:9">
      <c r="I3867" s="1686"/>
    </row>
    <row r="3868" spans="9:9">
      <c r="I3868" s="1686"/>
    </row>
    <row r="3869" spans="9:9">
      <c r="I3869" s="1686"/>
    </row>
    <row r="3870" spans="9:9">
      <c r="I3870" s="1686"/>
    </row>
    <row r="3871" spans="9:9">
      <c r="I3871" s="1686"/>
    </row>
    <row r="3872" spans="9:9">
      <c r="I3872" s="1686"/>
    </row>
    <row r="3873" spans="9:9">
      <c r="I3873" s="1686"/>
    </row>
    <row r="3874" spans="9:9">
      <c r="I3874" s="1686"/>
    </row>
    <row r="3875" spans="9:9">
      <c r="I3875" s="1686"/>
    </row>
    <row r="3876" spans="9:9">
      <c r="I3876" s="1686"/>
    </row>
    <row r="3877" spans="9:9">
      <c r="I3877" s="1686"/>
    </row>
    <row r="3878" spans="9:9">
      <c r="I3878" s="1686"/>
    </row>
    <row r="3879" spans="9:9">
      <c r="I3879" s="1686"/>
    </row>
    <row r="3880" spans="9:9">
      <c r="I3880" s="1686"/>
    </row>
    <row r="3881" spans="9:9">
      <c r="I3881" s="1686"/>
    </row>
    <row r="3882" spans="9:9">
      <c r="I3882" s="1686"/>
    </row>
    <row r="3883" spans="9:9">
      <c r="I3883" s="1686"/>
    </row>
    <row r="3884" spans="9:9">
      <c r="I3884" s="1686"/>
    </row>
    <row r="3885" spans="9:9">
      <c r="I3885" s="1686"/>
    </row>
    <row r="3886" spans="9:9">
      <c r="I3886" s="1686"/>
    </row>
    <row r="3887" spans="9:9">
      <c r="I3887" s="1686"/>
    </row>
    <row r="3888" spans="9:9">
      <c r="I3888" s="1686"/>
    </row>
    <row r="3889" spans="9:9">
      <c r="I3889" s="1686"/>
    </row>
    <row r="3890" spans="9:9">
      <c r="I3890" s="1686"/>
    </row>
    <row r="3891" spans="9:9">
      <c r="I3891" s="1686"/>
    </row>
    <row r="3892" spans="9:9">
      <c r="I3892" s="1686"/>
    </row>
    <row r="3893" spans="9:9">
      <c r="I3893" s="1686"/>
    </row>
    <row r="3894" spans="9:9">
      <c r="I3894" s="1686"/>
    </row>
    <row r="3895" spans="9:9">
      <c r="I3895" s="1686"/>
    </row>
    <row r="3896" spans="9:9">
      <c r="I3896" s="1686"/>
    </row>
    <row r="3897" spans="9:9">
      <c r="I3897" s="1686"/>
    </row>
    <row r="3898" spans="9:9">
      <c r="I3898" s="1686"/>
    </row>
    <row r="3899" spans="9:9">
      <c r="I3899" s="1686"/>
    </row>
    <row r="3900" spans="9:9">
      <c r="I3900" s="1686"/>
    </row>
    <row r="3901" spans="9:9">
      <c r="I3901" s="1686"/>
    </row>
    <row r="3902" spans="9:9">
      <c r="I3902" s="1686"/>
    </row>
    <row r="3903" spans="9:9">
      <c r="I3903" s="1686"/>
    </row>
    <row r="3904" spans="9:9">
      <c r="I3904" s="1686"/>
    </row>
    <row r="3905" spans="9:9">
      <c r="I3905" s="1686"/>
    </row>
    <row r="3906" spans="9:9">
      <c r="I3906" s="1686"/>
    </row>
    <row r="3907" spans="9:9">
      <c r="I3907" s="1686"/>
    </row>
    <row r="3908" spans="9:9">
      <c r="I3908" s="1686"/>
    </row>
    <row r="3909" spans="9:9">
      <c r="I3909" s="1686"/>
    </row>
    <row r="3910" spans="9:9">
      <c r="I3910" s="1686"/>
    </row>
    <row r="3911" spans="9:9">
      <c r="I3911" s="1686"/>
    </row>
    <row r="3912" spans="9:9">
      <c r="I3912" s="1686"/>
    </row>
    <row r="3913" spans="9:9">
      <c r="I3913" s="1686"/>
    </row>
    <row r="3914" spans="9:9">
      <c r="I3914" s="1686"/>
    </row>
    <row r="3915" spans="9:9">
      <c r="I3915" s="1686"/>
    </row>
    <row r="3916" spans="9:9">
      <c r="I3916" s="1686"/>
    </row>
    <row r="3917" spans="9:9">
      <c r="I3917" s="1686"/>
    </row>
    <row r="3918" spans="9:9">
      <c r="I3918" s="1686"/>
    </row>
    <row r="3919" spans="9:9">
      <c r="I3919" s="1686"/>
    </row>
    <row r="3920" spans="9:9">
      <c r="I3920" s="1686"/>
    </row>
    <row r="3921" spans="9:9">
      <c r="I3921" s="1686"/>
    </row>
    <row r="3922" spans="9:9">
      <c r="I3922" s="1686"/>
    </row>
    <row r="3923" spans="9:9">
      <c r="I3923" s="1686"/>
    </row>
    <row r="3924" spans="9:9">
      <c r="I3924" s="1686"/>
    </row>
    <row r="3925" spans="9:9">
      <c r="I3925" s="1686"/>
    </row>
    <row r="3926" spans="9:9">
      <c r="I3926" s="1686"/>
    </row>
    <row r="3927" spans="9:9">
      <c r="I3927" s="1686"/>
    </row>
    <row r="3928" spans="9:9">
      <c r="I3928" s="1686"/>
    </row>
    <row r="3929" spans="9:9">
      <c r="I3929" s="1686"/>
    </row>
    <row r="3930" spans="9:9">
      <c r="I3930" s="1686"/>
    </row>
    <row r="3931" spans="9:9">
      <c r="I3931" s="1686"/>
    </row>
    <row r="3932" spans="9:9">
      <c r="I3932" s="1686"/>
    </row>
    <row r="3933" spans="9:9">
      <c r="I3933" s="1686"/>
    </row>
    <row r="3934" spans="9:9">
      <c r="I3934" s="1686"/>
    </row>
    <row r="3935" spans="9:9">
      <c r="I3935" s="1686"/>
    </row>
    <row r="3936" spans="9:9">
      <c r="I3936" s="1686"/>
    </row>
    <row r="3937" spans="9:9">
      <c r="I3937" s="1686"/>
    </row>
    <row r="3938" spans="9:9">
      <c r="I3938" s="1686"/>
    </row>
    <row r="3939" spans="9:9">
      <c r="I3939" s="1686"/>
    </row>
    <row r="3940" spans="9:9">
      <c r="I3940" s="1686"/>
    </row>
    <row r="3941" spans="9:9">
      <c r="I3941" s="1686"/>
    </row>
    <row r="3942" spans="9:9">
      <c r="I3942" s="1686"/>
    </row>
    <row r="3943" spans="9:9">
      <c r="I3943" s="1686"/>
    </row>
    <row r="3944" spans="9:9">
      <c r="I3944" s="1686"/>
    </row>
    <row r="3945" spans="9:9">
      <c r="I3945" s="1686"/>
    </row>
    <row r="3946" spans="9:9">
      <c r="I3946" s="1686"/>
    </row>
    <row r="3947" spans="9:9">
      <c r="I3947" s="1686"/>
    </row>
    <row r="3948" spans="9:9">
      <c r="I3948" s="1686"/>
    </row>
    <row r="3949" spans="9:9">
      <c r="I3949" s="1686"/>
    </row>
    <row r="3950" spans="9:9">
      <c r="I3950" s="1686"/>
    </row>
    <row r="3951" spans="9:9">
      <c r="I3951" s="1686"/>
    </row>
    <row r="3952" spans="9:9">
      <c r="I3952" s="1686"/>
    </row>
    <row r="3953" spans="9:9">
      <c r="I3953" s="1686"/>
    </row>
    <row r="3954" spans="9:9">
      <c r="I3954" s="1686"/>
    </row>
    <row r="3955" spans="9:9">
      <c r="I3955" s="1686"/>
    </row>
    <row r="3956" spans="9:9">
      <c r="I3956" s="1686"/>
    </row>
    <row r="3957" spans="9:9">
      <c r="I3957" s="1686"/>
    </row>
    <row r="3958" spans="9:9">
      <c r="I3958" s="1686"/>
    </row>
    <row r="3959" spans="9:9">
      <c r="I3959" s="1686"/>
    </row>
    <row r="3960" spans="9:9">
      <c r="I3960" s="1686"/>
    </row>
    <row r="3961" spans="9:9">
      <c r="I3961" s="1686"/>
    </row>
    <row r="3962" spans="9:9">
      <c r="I3962" s="1686"/>
    </row>
    <row r="3963" spans="9:9">
      <c r="I3963" s="1686"/>
    </row>
    <row r="3964" spans="9:9">
      <c r="I3964" s="1686"/>
    </row>
    <row r="3965" spans="9:9">
      <c r="I3965" s="1686"/>
    </row>
    <row r="3966" spans="9:9">
      <c r="I3966" s="1686"/>
    </row>
    <row r="3967" spans="9:9">
      <c r="I3967" s="1686"/>
    </row>
    <row r="3968" spans="9:9">
      <c r="I3968" s="1686"/>
    </row>
    <row r="3969" spans="9:9">
      <c r="I3969" s="1686"/>
    </row>
    <row r="3970" spans="9:9">
      <c r="I3970" s="1686"/>
    </row>
    <row r="3971" spans="9:9">
      <c r="I3971" s="1686"/>
    </row>
    <row r="3972" spans="9:9">
      <c r="I3972" s="1686"/>
    </row>
    <row r="3973" spans="9:9">
      <c r="I3973" s="1686"/>
    </row>
    <row r="3974" spans="9:9">
      <c r="I3974" s="1686"/>
    </row>
    <row r="3975" spans="9:9">
      <c r="I3975" s="1686"/>
    </row>
    <row r="3976" spans="9:9">
      <c r="I3976" s="1686"/>
    </row>
    <row r="3977" spans="9:9">
      <c r="I3977" s="1686"/>
    </row>
    <row r="3978" spans="9:9">
      <c r="I3978" s="1686"/>
    </row>
    <row r="3979" spans="9:9">
      <c r="I3979" s="1686"/>
    </row>
    <row r="3980" spans="9:9">
      <c r="I3980" s="1686"/>
    </row>
    <row r="3981" spans="9:9">
      <c r="I3981" s="1686"/>
    </row>
    <row r="3982" spans="9:9">
      <c r="I3982" s="1686"/>
    </row>
    <row r="3983" spans="9:9">
      <c r="I3983" s="1686"/>
    </row>
    <row r="3984" spans="9:9">
      <c r="I3984" s="1686"/>
    </row>
    <row r="3985" spans="9:9">
      <c r="I3985" s="1686"/>
    </row>
    <row r="3986" spans="9:9">
      <c r="I3986" s="1686"/>
    </row>
    <row r="3987" spans="9:9">
      <c r="I3987" s="1686"/>
    </row>
    <row r="3988" spans="9:9">
      <c r="I3988" s="1686"/>
    </row>
    <row r="3989" spans="9:9">
      <c r="I3989" s="1686"/>
    </row>
    <row r="3990" spans="9:9">
      <c r="I3990" s="1686"/>
    </row>
    <row r="3991" spans="9:9">
      <c r="I3991" s="1686"/>
    </row>
    <row r="3992" spans="9:9">
      <c r="I3992" s="1686"/>
    </row>
    <row r="3993" spans="9:9">
      <c r="I3993" s="1686"/>
    </row>
    <row r="3994" spans="9:9">
      <c r="I3994" s="1686"/>
    </row>
    <row r="3995" spans="9:9">
      <c r="I3995" s="1686"/>
    </row>
    <row r="3996" spans="9:9">
      <c r="I3996" s="1686"/>
    </row>
    <row r="3997" spans="9:9">
      <c r="I3997" s="1686"/>
    </row>
    <row r="3998" spans="9:9">
      <c r="I3998" s="1686"/>
    </row>
    <row r="3999" spans="9:9">
      <c r="I3999" s="1686"/>
    </row>
    <row r="4000" spans="9:9">
      <c r="I4000" s="1686"/>
    </row>
    <row r="4001" spans="9:9">
      <c r="I4001" s="1686"/>
    </row>
    <row r="4002" spans="9:9">
      <c r="I4002" s="1686"/>
    </row>
    <row r="4003" spans="9:9">
      <c r="I4003" s="1686"/>
    </row>
    <row r="4004" spans="9:9">
      <c r="I4004" s="1686"/>
    </row>
    <row r="4005" spans="9:9">
      <c r="I4005" s="1686"/>
    </row>
    <row r="4006" spans="9:9">
      <c r="I4006" s="1686"/>
    </row>
    <row r="4007" spans="9:9">
      <c r="I4007" s="1686"/>
    </row>
    <row r="4008" spans="9:9">
      <c r="I4008" s="1686"/>
    </row>
    <row r="4009" spans="9:9">
      <c r="I4009" s="1686"/>
    </row>
    <row r="4010" spans="9:9">
      <c r="I4010" s="1686"/>
    </row>
    <row r="4011" spans="9:9">
      <c r="I4011" s="1686"/>
    </row>
    <row r="4012" spans="9:9">
      <c r="I4012" s="1686"/>
    </row>
    <row r="4013" spans="9:9">
      <c r="I4013" s="1686"/>
    </row>
    <row r="4014" spans="9:9">
      <c r="I4014" s="1686"/>
    </row>
    <row r="4015" spans="9:9">
      <c r="I4015" s="1686"/>
    </row>
    <row r="4016" spans="9:9">
      <c r="I4016" s="1686"/>
    </row>
    <row r="4017" spans="9:9">
      <c r="I4017" s="1686"/>
    </row>
    <row r="4018" spans="9:9">
      <c r="I4018" s="1686"/>
    </row>
    <row r="4019" spans="9:9">
      <c r="I4019" s="1686"/>
    </row>
    <row r="4020" spans="9:9">
      <c r="I4020" s="1686"/>
    </row>
    <row r="4021" spans="9:9">
      <c r="I4021" s="1686"/>
    </row>
    <row r="4022" spans="9:9">
      <c r="I4022" s="1686"/>
    </row>
    <row r="4023" spans="9:9">
      <c r="I4023" s="1686"/>
    </row>
    <row r="4024" spans="9:9">
      <c r="I4024" s="1686"/>
    </row>
    <row r="4025" spans="9:9">
      <c r="I4025" s="1686"/>
    </row>
    <row r="4026" spans="9:9">
      <c r="I4026" s="1686"/>
    </row>
    <row r="4027" spans="9:9">
      <c r="I4027" s="1686"/>
    </row>
    <row r="4028" spans="9:9">
      <c r="I4028" s="1686"/>
    </row>
    <row r="4029" spans="9:9">
      <c r="I4029" s="1686"/>
    </row>
    <row r="4030" spans="9:9">
      <c r="I4030" s="1686"/>
    </row>
    <row r="4031" spans="9:9">
      <c r="I4031" s="1686"/>
    </row>
    <row r="4032" spans="9:9">
      <c r="I4032" s="1686"/>
    </row>
    <row r="4033" spans="9:9">
      <c r="I4033" s="1686"/>
    </row>
    <row r="4034" spans="9:9">
      <c r="I4034" s="1686"/>
    </row>
    <row r="4035" spans="9:9">
      <c r="I4035" s="1686"/>
    </row>
    <row r="4036" spans="9:9">
      <c r="I4036" s="1686"/>
    </row>
    <row r="4037" spans="9:9">
      <c r="I4037" s="1686"/>
    </row>
    <row r="4038" spans="9:9">
      <c r="I4038" s="1686"/>
    </row>
    <row r="4039" spans="9:9">
      <c r="I4039" s="1686"/>
    </row>
    <row r="4040" spans="9:9">
      <c r="I4040" s="1686"/>
    </row>
    <row r="4041" spans="9:9">
      <c r="I4041" s="1686"/>
    </row>
    <row r="4042" spans="9:9">
      <c r="I4042" s="1686"/>
    </row>
    <row r="4043" spans="9:9">
      <c r="I4043" s="1686"/>
    </row>
    <row r="4044" spans="9:9">
      <c r="I4044" s="1686"/>
    </row>
    <row r="4045" spans="9:9">
      <c r="I4045" s="1686"/>
    </row>
    <row r="4046" spans="9:9">
      <c r="I4046" s="1686"/>
    </row>
    <row r="4047" spans="9:9">
      <c r="I4047" s="1686"/>
    </row>
    <row r="4048" spans="9:9">
      <c r="I4048" s="1686"/>
    </row>
    <row r="4049" spans="9:9">
      <c r="I4049" s="1686"/>
    </row>
    <row r="4050" spans="9:9">
      <c r="I4050" s="1686"/>
    </row>
    <row r="4051" spans="9:9">
      <c r="I4051" s="1686"/>
    </row>
    <row r="4052" spans="9:9">
      <c r="I4052" s="1686"/>
    </row>
    <row r="4053" spans="9:9">
      <c r="I4053" s="1686"/>
    </row>
    <row r="4054" spans="9:9">
      <c r="I4054" s="1686"/>
    </row>
    <row r="4055" spans="9:9">
      <c r="I4055" s="1686"/>
    </row>
    <row r="4056" spans="9:9">
      <c r="I4056" s="1686"/>
    </row>
    <row r="4057" spans="9:9">
      <c r="I4057" s="1686"/>
    </row>
    <row r="4058" spans="9:9">
      <c r="I4058" s="1686"/>
    </row>
    <row r="4059" spans="9:9">
      <c r="I4059" s="1686"/>
    </row>
    <row r="4060" spans="9:9">
      <c r="I4060" s="1686"/>
    </row>
    <row r="4061" spans="9:9">
      <c r="I4061" s="1686"/>
    </row>
    <row r="4062" spans="9:9">
      <c r="I4062" s="1686"/>
    </row>
    <row r="4063" spans="9:9">
      <c r="I4063" s="1686"/>
    </row>
    <row r="4064" spans="9:9">
      <c r="I4064" s="1686"/>
    </row>
    <row r="4065" spans="9:9">
      <c r="I4065" s="1686"/>
    </row>
    <row r="4066" spans="9:9">
      <c r="I4066" s="1686"/>
    </row>
    <row r="4067" spans="9:9">
      <c r="I4067" s="1686"/>
    </row>
    <row r="4068" spans="9:9">
      <c r="I4068" s="1686"/>
    </row>
    <row r="4069" spans="9:9">
      <c r="I4069" s="1686"/>
    </row>
    <row r="4070" spans="9:9">
      <c r="I4070" s="1686"/>
    </row>
    <row r="4071" spans="9:9">
      <c r="I4071" s="1686"/>
    </row>
    <row r="4072" spans="9:9">
      <c r="I4072" s="1686"/>
    </row>
    <row r="4073" spans="9:9">
      <c r="I4073" s="1686"/>
    </row>
    <row r="4074" spans="9:9">
      <c r="I4074" s="1686"/>
    </row>
    <row r="4075" spans="9:9">
      <c r="I4075" s="1686"/>
    </row>
    <row r="4076" spans="9:9">
      <c r="I4076" s="1686"/>
    </row>
    <row r="4077" spans="9:9">
      <c r="I4077" s="1686"/>
    </row>
    <row r="4078" spans="9:9">
      <c r="I4078" s="1686"/>
    </row>
    <row r="4079" spans="9:9">
      <c r="I4079" s="1686"/>
    </row>
    <row r="4080" spans="9:9">
      <c r="I4080" s="1686"/>
    </row>
    <row r="4081" spans="9:9">
      <c r="I4081" s="1686"/>
    </row>
    <row r="4082" spans="9:9">
      <c r="I4082" s="1686"/>
    </row>
    <row r="4083" spans="9:9">
      <c r="I4083" s="1686"/>
    </row>
    <row r="4084" spans="9:9">
      <c r="I4084" s="1686"/>
    </row>
    <row r="4085" spans="9:9">
      <c r="I4085" s="1686"/>
    </row>
    <row r="4086" spans="9:9">
      <c r="I4086" s="1686"/>
    </row>
    <row r="4087" spans="9:9">
      <c r="I4087" s="1686"/>
    </row>
    <row r="4088" spans="9:9">
      <c r="I4088" s="1686"/>
    </row>
    <row r="4089" spans="9:9">
      <c r="I4089" s="1686"/>
    </row>
    <row r="4090" spans="9:9">
      <c r="I4090" s="1686"/>
    </row>
    <row r="4091" spans="9:9">
      <c r="I4091" s="1686"/>
    </row>
    <row r="4092" spans="9:9">
      <c r="I4092" s="1686"/>
    </row>
    <row r="4093" spans="9:9">
      <c r="I4093" s="1686"/>
    </row>
    <row r="4094" spans="9:9">
      <c r="I4094" s="1686"/>
    </row>
    <row r="4095" spans="9:9">
      <c r="I4095" s="1686"/>
    </row>
    <row r="4096" spans="9:9">
      <c r="I4096" s="1686"/>
    </row>
    <row r="4097" spans="9:9">
      <c r="I4097" s="1686"/>
    </row>
    <row r="4098" spans="9:9">
      <c r="I4098" s="1686"/>
    </row>
    <row r="4099" spans="9:9">
      <c r="I4099" s="1686"/>
    </row>
    <row r="4100" spans="9:9">
      <c r="I4100" s="1686"/>
    </row>
    <row r="4101" spans="9:9">
      <c r="I4101" s="1686"/>
    </row>
    <row r="4102" spans="9:9">
      <c r="I4102" s="1686"/>
    </row>
    <row r="4103" spans="9:9">
      <c r="I4103" s="1686"/>
    </row>
    <row r="4104" spans="9:9">
      <c r="I4104" s="1686"/>
    </row>
    <row r="4105" spans="9:9">
      <c r="I4105" s="1686"/>
    </row>
    <row r="4106" spans="9:9">
      <c r="I4106" s="1686"/>
    </row>
    <row r="4107" spans="9:9">
      <c r="I4107" s="1686"/>
    </row>
    <row r="4108" spans="9:9">
      <c r="I4108" s="1686"/>
    </row>
    <row r="4109" spans="9:9">
      <c r="I4109" s="1686"/>
    </row>
    <row r="4110" spans="9:9">
      <c r="I4110" s="1686"/>
    </row>
    <row r="4111" spans="9:9">
      <c r="I4111" s="1686"/>
    </row>
    <row r="4112" spans="9:9">
      <c r="I4112" s="1686"/>
    </row>
    <row r="4113" spans="9:9">
      <c r="I4113" s="1686"/>
    </row>
    <row r="4114" spans="9:9">
      <c r="I4114" s="1686"/>
    </row>
    <row r="4115" spans="9:9">
      <c r="I4115" s="1686"/>
    </row>
    <row r="4116" spans="9:9">
      <c r="I4116" s="1686"/>
    </row>
    <row r="4117" spans="9:9">
      <c r="I4117" s="1686"/>
    </row>
    <row r="4118" spans="9:9">
      <c r="I4118" s="1686"/>
    </row>
    <row r="4119" spans="9:9">
      <c r="I4119" s="1686"/>
    </row>
    <row r="4120" spans="9:9">
      <c r="I4120" s="1686"/>
    </row>
    <row r="4121" spans="9:9">
      <c r="I4121" s="1686"/>
    </row>
    <row r="4122" spans="9:9">
      <c r="I4122" s="1686"/>
    </row>
    <row r="4123" spans="9:9">
      <c r="I4123" s="1686"/>
    </row>
    <row r="4124" spans="9:9">
      <c r="I4124" s="1686"/>
    </row>
    <row r="4125" spans="9:9">
      <c r="I4125" s="1686"/>
    </row>
    <row r="4126" spans="9:9">
      <c r="I4126" s="1686"/>
    </row>
    <row r="4127" spans="9:9">
      <c r="I4127" s="1686"/>
    </row>
    <row r="4128" spans="9:9">
      <c r="I4128" s="1686"/>
    </row>
    <row r="4129" spans="9:9">
      <c r="I4129" s="1686"/>
    </row>
    <row r="4130" spans="9:9">
      <c r="I4130" s="1686"/>
    </row>
    <row r="4131" spans="9:9">
      <c r="I4131" s="1686"/>
    </row>
    <row r="4132" spans="9:9">
      <c r="I4132" s="1686"/>
    </row>
    <row r="4133" spans="9:9">
      <c r="I4133" s="1686"/>
    </row>
    <row r="4134" spans="9:9">
      <c r="I4134" s="1686"/>
    </row>
    <row r="4135" spans="9:9">
      <c r="I4135" s="1686"/>
    </row>
    <row r="4136" spans="9:9">
      <c r="I4136" s="1686"/>
    </row>
    <row r="4137" spans="9:9">
      <c r="I4137" s="1686"/>
    </row>
    <row r="4138" spans="9:9">
      <c r="I4138" s="1686"/>
    </row>
    <row r="4139" spans="9:9">
      <c r="I4139" s="1686"/>
    </row>
    <row r="4140" spans="9:9">
      <c r="I4140" s="1686"/>
    </row>
    <row r="4141" spans="9:9">
      <c r="I4141" s="1686"/>
    </row>
    <row r="4142" spans="9:9">
      <c r="I4142" s="1686"/>
    </row>
    <row r="4143" spans="9:9">
      <c r="I4143" s="1686"/>
    </row>
    <row r="4144" spans="9:9">
      <c r="I4144" s="1686"/>
    </row>
    <row r="4145" spans="9:9">
      <c r="I4145" s="1686"/>
    </row>
    <row r="4146" spans="9:9">
      <c r="I4146" s="1686"/>
    </row>
    <row r="4147" spans="9:9">
      <c r="I4147" s="1686"/>
    </row>
    <row r="4148" spans="9:9">
      <c r="I4148" s="1686"/>
    </row>
    <row r="4149" spans="9:9">
      <c r="I4149" s="1686"/>
    </row>
    <row r="4150" spans="9:9">
      <c r="I4150" s="1686"/>
    </row>
    <row r="4151" spans="9:9">
      <c r="I4151" s="1686"/>
    </row>
    <row r="4152" spans="9:9">
      <c r="I4152" s="1686"/>
    </row>
    <row r="4153" spans="9:9">
      <c r="I4153" s="1686"/>
    </row>
    <row r="4154" spans="9:9">
      <c r="I4154" s="1686"/>
    </row>
    <row r="4155" spans="9:9">
      <c r="I4155" s="1686"/>
    </row>
    <row r="4156" spans="9:9">
      <c r="I4156" s="1686"/>
    </row>
    <row r="4157" spans="9:9">
      <c r="I4157" s="1686"/>
    </row>
    <row r="4158" spans="9:9">
      <c r="I4158" s="1686"/>
    </row>
    <row r="4159" spans="9:9">
      <c r="I4159" s="1686"/>
    </row>
    <row r="4160" spans="9:9">
      <c r="I4160" s="1686"/>
    </row>
    <row r="4161" spans="9:9">
      <c r="I4161" s="1686"/>
    </row>
    <row r="4162" spans="9:9">
      <c r="I4162" s="1686"/>
    </row>
    <row r="4163" spans="9:9">
      <c r="I4163" s="1686"/>
    </row>
    <row r="4164" spans="9:9">
      <c r="I4164" s="1686"/>
    </row>
    <row r="4165" spans="9:9">
      <c r="I4165" s="1686"/>
    </row>
    <row r="4166" spans="9:9">
      <c r="I4166" s="1686"/>
    </row>
    <row r="4167" spans="9:9">
      <c r="I4167" s="1686"/>
    </row>
    <row r="4168" spans="9:9">
      <c r="I4168" s="1686"/>
    </row>
    <row r="4169" spans="9:9">
      <c r="I4169" s="1686"/>
    </row>
    <row r="4170" spans="9:9">
      <c r="I4170" s="1686"/>
    </row>
    <row r="4171" spans="9:9">
      <c r="I4171" s="1686"/>
    </row>
    <row r="4172" spans="9:9">
      <c r="I4172" s="1686"/>
    </row>
    <row r="4173" spans="9:9">
      <c r="I4173" s="1686"/>
    </row>
    <row r="4174" spans="9:9">
      <c r="I4174" s="1686"/>
    </row>
    <row r="4175" spans="9:9">
      <c r="I4175" s="1686"/>
    </row>
    <row r="4176" spans="9:9">
      <c r="I4176" s="1686"/>
    </row>
    <row r="4177" spans="9:9">
      <c r="I4177" s="1686"/>
    </row>
    <row r="4178" spans="9:9">
      <c r="I4178" s="1686"/>
    </row>
    <row r="4179" spans="9:9">
      <c r="I4179" s="1686"/>
    </row>
    <row r="4180" spans="9:9">
      <c r="I4180" s="1686"/>
    </row>
    <row r="4181" spans="9:9">
      <c r="I4181" s="1686"/>
    </row>
    <row r="4182" spans="9:9">
      <c r="I4182" s="1686"/>
    </row>
    <row r="4183" spans="9:9">
      <c r="I4183" s="1686"/>
    </row>
    <row r="4184" spans="9:9">
      <c r="I4184" s="1686"/>
    </row>
    <row r="4185" spans="9:9">
      <c r="I4185" s="1686"/>
    </row>
    <row r="4186" spans="9:9">
      <c r="I4186" s="1686"/>
    </row>
    <row r="4187" spans="9:9">
      <c r="I4187" s="1686"/>
    </row>
    <row r="4188" spans="9:9">
      <c r="I4188" s="1686"/>
    </row>
    <row r="4189" spans="9:9">
      <c r="I4189" s="1686"/>
    </row>
    <row r="4190" spans="9:9">
      <c r="I4190" s="1686"/>
    </row>
    <row r="4191" spans="9:9">
      <c r="I4191" s="1686"/>
    </row>
    <row r="4192" spans="9:9">
      <c r="I4192" s="1686"/>
    </row>
    <row r="4193" spans="9:9">
      <c r="I4193" s="1686"/>
    </row>
    <row r="4194" spans="9:9">
      <c r="I4194" s="1686"/>
    </row>
    <row r="4195" spans="9:9">
      <c r="I4195" s="1686"/>
    </row>
    <row r="4196" spans="9:9">
      <c r="I4196" s="1686"/>
    </row>
    <row r="4197" spans="9:9">
      <c r="I4197" s="1686"/>
    </row>
    <row r="4198" spans="9:9">
      <c r="I4198" s="1686"/>
    </row>
    <row r="4199" spans="9:9">
      <c r="I4199" s="1686"/>
    </row>
    <row r="4200" spans="9:9">
      <c r="I4200" s="1686"/>
    </row>
    <row r="4201" spans="9:9">
      <c r="I4201" s="1686"/>
    </row>
    <row r="4202" spans="9:9">
      <c r="I4202" s="1686"/>
    </row>
    <row r="4203" spans="9:9">
      <c r="I4203" s="1686"/>
    </row>
    <row r="4204" spans="9:9">
      <c r="I4204" s="1686"/>
    </row>
    <row r="4205" spans="9:9">
      <c r="I4205" s="1686"/>
    </row>
    <row r="4206" spans="9:9">
      <c r="I4206" s="1686"/>
    </row>
    <row r="4207" spans="9:9">
      <c r="I4207" s="1686"/>
    </row>
    <row r="4208" spans="9:9">
      <c r="I4208" s="1686"/>
    </row>
    <row r="4209" spans="9:9">
      <c r="I4209" s="1686"/>
    </row>
    <row r="4210" spans="9:9">
      <c r="I4210" s="1686"/>
    </row>
    <row r="4211" spans="9:9">
      <c r="I4211" s="1686"/>
    </row>
    <row r="4212" spans="9:9">
      <c r="I4212" s="1686"/>
    </row>
    <row r="4213" spans="9:9">
      <c r="I4213" s="1686"/>
    </row>
    <row r="4214" spans="9:9">
      <c r="I4214" s="1686"/>
    </row>
    <row r="4215" spans="9:9">
      <c r="I4215" s="1686"/>
    </row>
    <row r="4216" spans="9:9">
      <c r="I4216" s="1686"/>
    </row>
    <row r="4217" spans="9:9">
      <c r="I4217" s="1686"/>
    </row>
    <row r="4218" spans="9:9">
      <c r="I4218" s="1686"/>
    </row>
    <row r="4219" spans="9:9">
      <c r="I4219" s="1686"/>
    </row>
    <row r="4220" spans="9:9">
      <c r="I4220" s="1686"/>
    </row>
    <row r="4221" spans="9:9">
      <c r="I4221" s="1686"/>
    </row>
    <row r="4222" spans="9:9">
      <c r="I4222" s="1686"/>
    </row>
    <row r="4223" spans="9:9">
      <c r="I4223" s="1686"/>
    </row>
    <row r="4224" spans="9:9">
      <c r="I4224" s="1686"/>
    </row>
    <row r="4225" spans="9:9">
      <c r="I4225" s="1686"/>
    </row>
    <row r="4226" spans="9:9">
      <c r="I4226" s="1686"/>
    </row>
    <row r="4227" spans="9:9">
      <c r="I4227" s="1686"/>
    </row>
    <row r="4228" spans="9:9">
      <c r="I4228" s="1686"/>
    </row>
    <row r="4229" spans="9:9">
      <c r="I4229" s="1686"/>
    </row>
    <row r="4230" spans="9:9">
      <c r="I4230" s="1686"/>
    </row>
    <row r="4231" spans="9:9">
      <c r="I4231" s="1686"/>
    </row>
    <row r="4232" spans="9:9">
      <c r="I4232" s="1686"/>
    </row>
    <row r="4233" spans="9:9">
      <c r="I4233" s="1686"/>
    </row>
    <row r="4234" spans="9:9">
      <c r="I4234" s="1686"/>
    </row>
    <row r="4235" spans="9:9">
      <c r="I4235" s="1686"/>
    </row>
    <row r="4236" spans="9:9">
      <c r="I4236" s="1686"/>
    </row>
    <row r="4237" spans="9:9">
      <c r="I4237" s="1686"/>
    </row>
    <row r="4238" spans="9:9">
      <c r="I4238" s="1686"/>
    </row>
    <row r="4239" spans="9:9">
      <c r="I4239" s="1686"/>
    </row>
    <row r="4240" spans="9:9">
      <c r="I4240" s="1686"/>
    </row>
    <row r="4241" spans="9:9">
      <c r="I4241" s="1686"/>
    </row>
    <row r="4242" spans="9:9">
      <c r="I4242" s="1686"/>
    </row>
    <row r="4243" spans="9:9">
      <c r="I4243" s="1686"/>
    </row>
    <row r="4244" spans="9:9">
      <c r="I4244" s="1686"/>
    </row>
    <row r="4245" spans="9:9">
      <c r="I4245" s="1686"/>
    </row>
    <row r="4246" spans="9:9">
      <c r="I4246" s="1686"/>
    </row>
    <row r="4247" spans="9:9">
      <c r="I4247" s="1686"/>
    </row>
    <row r="4248" spans="9:9">
      <c r="I4248" s="1686"/>
    </row>
    <row r="4249" spans="9:9">
      <c r="I4249" s="1686"/>
    </row>
    <row r="4250" spans="9:9">
      <c r="I4250" s="1686"/>
    </row>
    <row r="4251" spans="9:9">
      <c r="I4251" s="1686"/>
    </row>
    <row r="4252" spans="9:9">
      <c r="I4252" s="1686"/>
    </row>
    <row r="4253" spans="9:9">
      <c r="I4253" s="1686"/>
    </row>
    <row r="4254" spans="9:9">
      <c r="I4254" s="1686"/>
    </row>
    <row r="4255" spans="9:9">
      <c r="I4255" s="1686"/>
    </row>
    <row r="4256" spans="9:9">
      <c r="I4256" s="1686"/>
    </row>
    <row r="4257" spans="9:9">
      <c r="I4257" s="1686"/>
    </row>
    <row r="4258" spans="9:9">
      <c r="I4258" s="1686"/>
    </row>
    <row r="4259" spans="9:9">
      <c r="I4259" s="1686"/>
    </row>
    <row r="4260" spans="9:9">
      <c r="I4260" s="1686"/>
    </row>
    <row r="4261" spans="9:9">
      <c r="I4261" s="1686"/>
    </row>
    <row r="4262" spans="9:9">
      <c r="I4262" s="1686"/>
    </row>
    <row r="4263" spans="9:9">
      <c r="I4263" s="1686"/>
    </row>
    <row r="4264" spans="9:9">
      <c r="I4264" s="1686"/>
    </row>
    <row r="4265" spans="9:9">
      <c r="I4265" s="1686"/>
    </row>
    <row r="4266" spans="9:9">
      <c r="I4266" s="1686"/>
    </row>
    <row r="4267" spans="9:9">
      <c r="I4267" s="1686"/>
    </row>
    <row r="4268" spans="9:9">
      <c r="I4268" s="1686"/>
    </row>
    <row r="4269" spans="9:9">
      <c r="I4269" s="1686"/>
    </row>
    <row r="4270" spans="9:9">
      <c r="I4270" s="1686"/>
    </row>
    <row r="4271" spans="9:9">
      <c r="I4271" s="1686"/>
    </row>
    <row r="4272" spans="9:9">
      <c r="I4272" s="1686"/>
    </row>
    <row r="4273" spans="9:9">
      <c r="I4273" s="1686"/>
    </row>
    <row r="4274" spans="9:9">
      <c r="I4274" s="1686"/>
    </row>
    <row r="4275" spans="9:9">
      <c r="I4275" s="1686"/>
    </row>
    <row r="4276" spans="9:9">
      <c r="I4276" s="1686"/>
    </row>
    <row r="4277" spans="9:9">
      <c r="I4277" s="1686"/>
    </row>
    <row r="4278" spans="9:9">
      <c r="I4278" s="1686"/>
    </row>
    <row r="4279" spans="9:9">
      <c r="I4279" s="1686"/>
    </row>
    <row r="4280" spans="9:9">
      <c r="I4280" s="1686"/>
    </row>
    <row r="4281" spans="9:9">
      <c r="I4281" s="1686"/>
    </row>
    <row r="4282" spans="9:9">
      <c r="I4282" s="1686"/>
    </row>
    <row r="4283" spans="9:9">
      <c r="I4283" s="1686"/>
    </row>
    <row r="4284" spans="9:9">
      <c r="I4284" s="1686"/>
    </row>
    <row r="4285" spans="9:9">
      <c r="I4285" s="1686"/>
    </row>
    <row r="4286" spans="9:9">
      <c r="I4286" s="1686"/>
    </row>
    <row r="4287" spans="9:9">
      <c r="I4287" s="1686"/>
    </row>
    <row r="4288" spans="9:9">
      <c r="I4288" s="1686"/>
    </row>
    <row r="4289" spans="9:9">
      <c r="I4289" s="1686"/>
    </row>
    <row r="4290" spans="9:9">
      <c r="I4290" s="1686"/>
    </row>
    <row r="4291" spans="9:9">
      <c r="I4291" s="1686"/>
    </row>
    <row r="4292" spans="9:9">
      <c r="I4292" s="1686"/>
    </row>
    <row r="4293" spans="9:9">
      <c r="I4293" s="1686"/>
    </row>
    <row r="4294" spans="9:9">
      <c r="I4294" s="1686"/>
    </row>
    <row r="4295" spans="9:9">
      <c r="I4295" s="1686"/>
    </row>
    <row r="4296" spans="9:9">
      <c r="I4296" s="1686"/>
    </row>
    <row r="4297" spans="9:9">
      <c r="I4297" s="1686"/>
    </row>
    <row r="4298" spans="9:9">
      <c r="I4298" s="1686"/>
    </row>
    <row r="4299" spans="9:9">
      <c r="I4299" s="1686"/>
    </row>
    <row r="4300" spans="9:9">
      <c r="I4300" s="1686"/>
    </row>
    <row r="4301" spans="9:9">
      <c r="I4301" s="1686"/>
    </row>
    <row r="4302" spans="9:9">
      <c r="I4302" s="1686"/>
    </row>
    <row r="4303" spans="9:9">
      <c r="I4303" s="1686"/>
    </row>
    <row r="4304" spans="9:9">
      <c r="I4304" s="1686"/>
    </row>
    <row r="4305" spans="9:9">
      <c r="I4305" s="1686"/>
    </row>
    <row r="4306" spans="9:9">
      <c r="I4306" s="1686"/>
    </row>
    <row r="4307" spans="9:9">
      <c r="I4307" s="1686"/>
    </row>
    <row r="4308" spans="9:9">
      <c r="I4308" s="1686"/>
    </row>
    <row r="4309" spans="9:9">
      <c r="I4309" s="1686"/>
    </row>
    <row r="4310" spans="9:9">
      <c r="I4310" s="1686"/>
    </row>
    <row r="4311" spans="9:9">
      <c r="I4311" s="1686"/>
    </row>
    <row r="4312" spans="9:9">
      <c r="I4312" s="1686"/>
    </row>
    <row r="4313" spans="9:9">
      <c r="I4313" s="1686"/>
    </row>
    <row r="4314" spans="9:9">
      <c r="I4314" s="1686"/>
    </row>
    <row r="4315" spans="9:9">
      <c r="I4315" s="1686"/>
    </row>
    <row r="4316" spans="9:9">
      <c r="I4316" s="1686"/>
    </row>
    <row r="4317" spans="9:9">
      <c r="I4317" s="1686"/>
    </row>
    <row r="4318" spans="9:9">
      <c r="I4318" s="1686"/>
    </row>
    <row r="4319" spans="9:9">
      <c r="I4319" s="1686"/>
    </row>
    <row r="4320" spans="9:9">
      <c r="I4320" s="1686"/>
    </row>
    <row r="4321" spans="9:9">
      <c r="I4321" s="1686"/>
    </row>
    <row r="4322" spans="9:9">
      <c r="I4322" s="1686"/>
    </row>
    <row r="4323" spans="9:9">
      <c r="I4323" s="1686"/>
    </row>
    <row r="4324" spans="9:9">
      <c r="I4324" s="1686"/>
    </row>
    <row r="4325" spans="9:9">
      <c r="I4325" s="1686"/>
    </row>
    <row r="4326" spans="9:9">
      <c r="I4326" s="1686"/>
    </row>
    <row r="4327" spans="9:9">
      <c r="I4327" s="1686"/>
    </row>
    <row r="4328" spans="9:9">
      <c r="I4328" s="1686"/>
    </row>
    <row r="4329" spans="9:9">
      <c r="I4329" s="1686"/>
    </row>
    <row r="4330" spans="9:9">
      <c r="I4330" s="1686"/>
    </row>
    <row r="4331" spans="9:9">
      <c r="I4331" s="1686"/>
    </row>
    <row r="4332" spans="9:9">
      <c r="I4332" s="1686"/>
    </row>
    <row r="4333" spans="9:9">
      <c r="I4333" s="1686"/>
    </row>
    <row r="4334" spans="9:9">
      <c r="I4334" s="1686"/>
    </row>
    <row r="4335" spans="9:9">
      <c r="I4335" s="1686"/>
    </row>
    <row r="4336" spans="9:9">
      <c r="I4336" s="1686"/>
    </row>
    <row r="4337" spans="9:9">
      <c r="I4337" s="1686"/>
    </row>
    <row r="4338" spans="9:9">
      <c r="I4338" s="1686"/>
    </row>
    <row r="4339" spans="9:9">
      <c r="I4339" s="1686"/>
    </row>
    <row r="4340" spans="9:9">
      <c r="I4340" s="1686"/>
    </row>
    <row r="4341" spans="9:9">
      <c r="I4341" s="1686"/>
    </row>
    <row r="4342" spans="9:9">
      <c r="I4342" s="1686"/>
    </row>
    <row r="4343" spans="9:9">
      <c r="I4343" s="1686"/>
    </row>
    <row r="4344" spans="9:9">
      <c r="I4344" s="1686"/>
    </row>
    <row r="4345" spans="9:9">
      <c r="I4345" s="1686"/>
    </row>
    <row r="4346" spans="9:9">
      <c r="I4346" s="1686"/>
    </row>
    <row r="4347" spans="9:9">
      <c r="I4347" s="1686"/>
    </row>
    <row r="4348" spans="9:9">
      <c r="I4348" s="1686"/>
    </row>
    <row r="4349" spans="9:9">
      <c r="I4349" s="1686"/>
    </row>
    <row r="4350" spans="9:9">
      <c r="I4350" s="1686"/>
    </row>
    <row r="4351" spans="9:9">
      <c r="I4351" s="1686"/>
    </row>
    <row r="4352" spans="9:9">
      <c r="I4352" s="1686"/>
    </row>
    <row r="4353" spans="9:9">
      <c r="I4353" s="1686"/>
    </row>
    <row r="4354" spans="9:9">
      <c r="I4354" s="1686"/>
    </row>
    <row r="4355" spans="9:9">
      <c r="I4355" s="1686"/>
    </row>
    <row r="4356" spans="9:9">
      <c r="I4356" s="1686"/>
    </row>
    <row r="4357" spans="9:9">
      <c r="I4357" s="1686"/>
    </row>
    <row r="4358" spans="9:9">
      <c r="I4358" s="1686"/>
    </row>
    <row r="4359" spans="9:9">
      <c r="I4359" s="1686"/>
    </row>
    <row r="4360" spans="9:9">
      <c r="I4360" s="1686"/>
    </row>
    <row r="4361" spans="9:9">
      <c r="I4361" s="1686"/>
    </row>
    <row r="4362" spans="9:9">
      <c r="I4362" s="1686"/>
    </row>
    <row r="4363" spans="9:9">
      <c r="I4363" s="1686"/>
    </row>
    <row r="4364" spans="9:9">
      <c r="I4364" s="1686"/>
    </row>
    <row r="4365" spans="9:9">
      <c r="I4365" s="1686"/>
    </row>
    <row r="4366" spans="9:9">
      <c r="I4366" s="1686"/>
    </row>
    <row r="4367" spans="9:9">
      <c r="I4367" s="1686"/>
    </row>
    <row r="4368" spans="9:9">
      <c r="I4368" s="1686"/>
    </row>
    <row r="4369" spans="9:9">
      <c r="I4369" s="1686"/>
    </row>
    <row r="4370" spans="9:9">
      <c r="I4370" s="1686"/>
    </row>
    <row r="4371" spans="9:9">
      <c r="I4371" s="1686"/>
    </row>
    <row r="4372" spans="9:9">
      <c r="I4372" s="1686"/>
    </row>
    <row r="4373" spans="9:9">
      <c r="I4373" s="1686"/>
    </row>
    <row r="4374" spans="9:9">
      <c r="I4374" s="1686"/>
    </row>
    <row r="4375" spans="9:9">
      <c r="I4375" s="1686"/>
    </row>
    <row r="4376" spans="9:9">
      <c r="I4376" s="1686"/>
    </row>
    <row r="4377" spans="9:9">
      <c r="I4377" s="1686"/>
    </row>
    <row r="4378" spans="9:9">
      <c r="I4378" s="1686"/>
    </row>
    <row r="4379" spans="9:9">
      <c r="I4379" s="1686"/>
    </row>
    <row r="4380" spans="9:9">
      <c r="I4380" s="1686"/>
    </row>
    <row r="4381" spans="9:9">
      <c r="I4381" s="1686"/>
    </row>
    <row r="4382" spans="9:9">
      <c r="I4382" s="1686"/>
    </row>
    <row r="4383" spans="9:9">
      <c r="I4383" s="1686"/>
    </row>
    <row r="4384" spans="9:9">
      <c r="I4384" s="1686"/>
    </row>
    <row r="4385" spans="9:9">
      <c r="I4385" s="1686"/>
    </row>
    <row r="4386" spans="9:9">
      <c r="I4386" s="1686"/>
    </row>
    <row r="4387" spans="9:9">
      <c r="I4387" s="1686"/>
    </row>
    <row r="4388" spans="9:9">
      <c r="I4388" s="1686"/>
    </row>
    <row r="4389" spans="9:9">
      <c r="I4389" s="1686"/>
    </row>
    <row r="4390" spans="9:9">
      <c r="I4390" s="1686"/>
    </row>
    <row r="4391" spans="9:9">
      <c r="I4391" s="1686"/>
    </row>
    <row r="4392" spans="9:9">
      <c r="I4392" s="1686"/>
    </row>
    <row r="4393" spans="9:9">
      <c r="I4393" s="1686"/>
    </row>
    <row r="4394" spans="9:9">
      <c r="I4394" s="1686"/>
    </row>
    <row r="4395" spans="9:9">
      <c r="I4395" s="1686"/>
    </row>
    <row r="4396" spans="9:9">
      <c r="I4396" s="1686"/>
    </row>
    <row r="4397" spans="9:9">
      <c r="I4397" s="1686"/>
    </row>
    <row r="4398" spans="9:9">
      <c r="I4398" s="1686"/>
    </row>
    <row r="4399" spans="9:9">
      <c r="I4399" s="1686"/>
    </row>
    <row r="4400" spans="9:9">
      <c r="I4400" s="1686"/>
    </row>
    <row r="4401" spans="9:9">
      <c r="I4401" s="1686"/>
    </row>
    <row r="4402" spans="9:9">
      <c r="I4402" s="1686"/>
    </row>
    <row r="4403" spans="9:9">
      <c r="I4403" s="1686"/>
    </row>
    <row r="4404" spans="9:9">
      <c r="I4404" s="1686"/>
    </row>
    <row r="4405" spans="9:9">
      <c r="I4405" s="1686"/>
    </row>
    <row r="4406" spans="9:9">
      <c r="I4406" s="1686"/>
    </row>
    <row r="4407" spans="9:9">
      <c r="I4407" s="1686"/>
    </row>
    <row r="4408" spans="9:9">
      <c r="I4408" s="1686"/>
    </row>
    <row r="4409" spans="9:9">
      <c r="I4409" s="1686"/>
    </row>
    <row r="4410" spans="9:9">
      <c r="I4410" s="1686"/>
    </row>
    <row r="4411" spans="9:9">
      <c r="I4411" s="1686"/>
    </row>
    <row r="4412" spans="9:9">
      <c r="I4412" s="1686"/>
    </row>
    <row r="4413" spans="9:9">
      <c r="I4413" s="1686"/>
    </row>
    <row r="4414" spans="9:9">
      <c r="I4414" s="1686"/>
    </row>
    <row r="4415" spans="9:9">
      <c r="I4415" s="1686"/>
    </row>
    <row r="4416" spans="9:9">
      <c r="I4416" s="1686"/>
    </row>
    <row r="4417" spans="9:9">
      <c r="I4417" s="1686"/>
    </row>
    <row r="4418" spans="9:9">
      <c r="I4418" s="1686"/>
    </row>
    <row r="4419" spans="9:9">
      <c r="I4419" s="1686"/>
    </row>
    <row r="4420" spans="9:9">
      <c r="I4420" s="1686"/>
    </row>
    <row r="4421" spans="9:9">
      <c r="I4421" s="1686"/>
    </row>
    <row r="4422" spans="9:9">
      <c r="I4422" s="1686"/>
    </row>
    <row r="4423" spans="9:9">
      <c r="I4423" s="1686"/>
    </row>
    <row r="4424" spans="9:9">
      <c r="I4424" s="1686"/>
    </row>
    <row r="4425" spans="9:9">
      <c r="I4425" s="1686"/>
    </row>
    <row r="4426" spans="9:9">
      <c r="I4426" s="1686"/>
    </row>
    <row r="4427" spans="9:9">
      <c r="I4427" s="1686"/>
    </row>
    <row r="4428" spans="9:9">
      <c r="I4428" s="1686"/>
    </row>
    <row r="4429" spans="9:9">
      <c r="I4429" s="1686"/>
    </row>
    <row r="4430" spans="9:9">
      <c r="I4430" s="1686"/>
    </row>
    <row r="4431" spans="9:9">
      <c r="I4431" s="1686"/>
    </row>
    <row r="4432" spans="9:9">
      <c r="I4432" s="1686"/>
    </row>
    <row r="4433" spans="9:9">
      <c r="I4433" s="1686"/>
    </row>
    <row r="4434" spans="9:9">
      <c r="I4434" s="1686"/>
    </row>
    <row r="4435" spans="9:9">
      <c r="I4435" s="1686"/>
    </row>
    <row r="4436" spans="9:9">
      <c r="I4436" s="1686"/>
    </row>
    <row r="4437" spans="9:9">
      <c r="I4437" s="1686"/>
    </row>
    <row r="4438" spans="9:9">
      <c r="I4438" s="1686"/>
    </row>
    <row r="4439" spans="9:9">
      <c r="I4439" s="1686"/>
    </row>
    <row r="4440" spans="9:9">
      <c r="I4440" s="1686"/>
    </row>
    <row r="4441" spans="9:9">
      <c r="I4441" s="1686"/>
    </row>
    <row r="4442" spans="9:9">
      <c r="I4442" s="1686"/>
    </row>
    <row r="4443" spans="9:9">
      <c r="I4443" s="1686"/>
    </row>
    <row r="4444" spans="9:9">
      <c r="I4444" s="1686"/>
    </row>
    <row r="4445" spans="9:9">
      <c r="I4445" s="1686"/>
    </row>
    <row r="4446" spans="9:9">
      <c r="I4446" s="1686"/>
    </row>
    <row r="4447" spans="9:9">
      <c r="I4447" s="1686"/>
    </row>
    <row r="4448" spans="9:9">
      <c r="I4448" s="1686"/>
    </row>
    <row r="4449" spans="9:9">
      <c r="I4449" s="1686"/>
    </row>
    <row r="4450" spans="9:9">
      <c r="I4450" s="1686"/>
    </row>
    <row r="4451" spans="9:9">
      <c r="I4451" s="1686"/>
    </row>
    <row r="4452" spans="9:9">
      <c r="I4452" s="1686"/>
    </row>
    <row r="4453" spans="9:9">
      <c r="I4453" s="1686"/>
    </row>
    <row r="4454" spans="9:9">
      <c r="I4454" s="1686"/>
    </row>
    <row r="4455" spans="9:9">
      <c r="I4455" s="1686"/>
    </row>
    <row r="4456" spans="9:9">
      <c r="I4456" s="1686"/>
    </row>
    <row r="4457" spans="9:9">
      <c r="I4457" s="1686"/>
    </row>
    <row r="4458" spans="9:9">
      <c r="I4458" s="1686"/>
    </row>
    <row r="4459" spans="9:9">
      <c r="I4459" s="1686"/>
    </row>
    <row r="4460" spans="9:9">
      <c r="I4460" s="1686"/>
    </row>
    <row r="4461" spans="9:9">
      <c r="I4461" s="1686"/>
    </row>
    <row r="4462" spans="9:9">
      <c r="I4462" s="1686"/>
    </row>
    <row r="4463" spans="9:9">
      <c r="I4463" s="1686"/>
    </row>
    <row r="4464" spans="9:9">
      <c r="I4464" s="1686"/>
    </row>
    <row r="4465" spans="9:9">
      <c r="I4465" s="1686"/>
    </row>
    <row r="4466" spans="9:9">
      <c r="I4466" s="1686"/>
    </row>
    <row r="4467" spans="9:9">
      <c r="I4467" s="1686"/>
    </row>
    <row r="4468" spans="9:9">
      <c r="I4468" s="1686"/>
    </row>
    <row r="4469" spans="9:9">
      <c r="I4469" s="1686"/>
    </row>
    <row r="4470" spans="9:9">
      <c r="I4470" s="1686"/>
    </row>
    <row r="4471" spans="9:9">
      <c r="I4471" s="1686"/>
    </row>
    <row r="4472" spans="9:9">
      <c r="I4472" s="1686"/>
    </row>
    <row r="4473" spans="9:9">
      <c r="I4473" s="1686"/>
    </row>
    <row r="4474" spans="9:9">
      <c r="I4474" s="1686"/>
    </row>
    <row r="4475" spans="9:9">
      <c r="I4475" s="1686"/>
    </row>
    <row r="4476" spans="9:9">
      <c r="I4476" s="1686"/>
    </row>
    <row r="4477" spans="9:9">
      <c r="I4477" s="1686"/>
    </row>
    <row r="4478" spans="9:9">
      <c r="I4478" s="1686"/>
    </row>
    <row r="4479" spans="9:9">
      <c r="I4479" s="1686"/>
    </row>
    <row r="4480" spans="9:9">
      <c r="I4480" s="1686"/>
    </row>
    <row r="4481" spans="9:9">
      <c r="I4481" s="1686"/>
    </row>
    <row r="4482" spans="9:9">
      <c r="I4482" s="1686"/>
    </row>
    <row r="4483" spans="9:9">
      <c r="I4483" s="1686"/>
    </row>
    <row r="4484" spans="9:9">
      <c r="I4484" s="1686"/>
    </row>
    <row r="4485" spans="9:9">
      <c r="I4485" s="1686"/>
    </row>
    <row r="4486" spans="9:9">
      <c r="I4486" s="1686"/>
    </row>
    <row r="4487" spans="9:9">
      <c r="I4487" s="1686"/>
    </row>
    <row r="4488" spans="9:9">
      <c r="I4488" s="1686"/>
    </row>
    <row r="4489" spans="9:9">
      <c r="I4489" s="1686"/>
    </row>
    <row r="4490" spans="9:9">
      <c r="I4490" s="1686"/>
    </row>
    <row r="4491" spans="9:9">
      <c r="I4491" s="1686"/>
    </row>
    <row r="4492" spans="9:9">
      <c r="I4492" s="1686"/>
    </row>
    <row r="4493" spans="9:9">
      <c r="I4493" s="1686"/>
    </row>
    <row r="4494" spans="9:9">
      <c r="I4494" s="1686"/>
    </row>
    <row r="4495" spans="9:9">
      <c r="I4495" s="1686"/>
    </row>
    <row r="4496" spans="9:9">
      <c r="I4496" s="1686"/>
    </row>
    <row r="4497" spans="9:9">
      <c r="I4497" s="1686"/>
    </row>
    <row r="4498" spans="9:9">
      <c r="I4498" s="1686"/>
    </row>
    <row r="4499" spans="9:9">
      <c r="I4499" s="1686"/>
    </row>
    <row r="4500" spans="9:9">
      <c r="I4500" s="1686"/>
    </row>
    <row r="4501" spans="9:9">
      <c r="I4501" s="1686"/>
    </row>
    <row r="4502" spans="9:9">
      <c r="I4502" s="1686"/>
    </row>
    <row r="4503" spans="9:9">
      <c r="I4503" s="1686"/>
    </row>
    <row r="4504" spans="9:9">
      <c r="I4504" s="1686"/>
    </row>
    <row r="4505" spans="9:9">
      <c r="I4505" s="1686"/>
    </row>
    <row r="4506" spans="9:9">
      <c r="I4506" s="1686"/>
    </row>
    <row r="4507" spans="9:9">
      <c r="I4507" s="1686"/>
    </row>
    <row r="4508" spans="9:9">
      <c r="I4508" s="1686"/>
    </row>
    <row r="4509" spans="9:9">
      <c r="I4509" s="1686"/>
    </row>
    <row r="4510" spans="9:9">
      <c r="I4510" s="1686"/>
    </row>
    <row r="4511" spans="9:9">
      <c r="I4511" s="1686"/>
    </row>
    <row r="4512" spans="9:9">
      <c r="I4512" s="1686"/>
    </row>
    <row r="4513" spans="9:9">
      <c r="I4513" s="1686"/>
    </row>
    <row r="4514" spans="9:9">
      <c r="I4514" s="1686"/>
    </row>
    <row r="4515" spans="9:9">
      <c r="I4515" s="1686"/>
    </row>
    <row r="4516" spans="9:9">
      <c r="I4516" s="1686"/>
    </row>
    <row r="4517" spans="9:9">
      <c r="I4517" s="1686"/>
    </row>
    <row r="4518" spans="9:9">
      <c r="I4518" s="1686"/>
    </row>
    <row r="4519" spans="9:9">
      <c r="I4519" s="1686"/>
    </row>
    <row r="4520" spans="9:9">
      <c r="I4520" s="1686"/>
    </row>
    <row r="4521" spans="9:9">
      <c r="I4521" s="1686"/>
    </row>
    <row r="4522" spans="9:9">
      <c r="I4522" s="1686"/>
    </row>
    <row r="4523" spans="9:9">
      <c r="I4523" s="1686"/>
    </row>
    <row r="4524" spans="9:9">
      <c r="I4524" s="1686"/>
    </row>
    <row r="4525" spans="9:9">
      <c r="I4525" s="1686"/>
    </row>
    <row r="4526" spans="9:9">
      <c r="I4526" s="1686"/>
    </row>
    <row r="4527" spans="9:9">
      <c r="I4527" s="1686"/>
    </row>
    <row r="4528" spans="9:9">
      <c r="I4528" s="1686"/>
    </row>
    <row r="4529" spans="9:9">
      <c r="I4529" s="1686"/>
    </row>
    <row r="4530" spans="9:9">
      <c r="I4530" s="1686"/>
    </row>
    <row r="4531" spans="9:9">
      <c r="I4531" s="1686"/>
    </row>
    <row r="4532" spans="9:9">
      <c r="I4532" s="1686"/>
    </row>
    <row r="4533" spans="9:9">
      <c r="I4533" s="1686"/>
    </row>
    <row r="4534" spans="9:9">
      <c r="I4534" s="1686"/>
    </row>
    <row r="4535" spans="9:9">
      <c r="I4535" s="1686"/>
    </row>
    <row r="4536" spans="9:9">
      <c r="I4536" s="1686"/>
    </row>
    <row r="4537" spans="9:9">
      <c r="I4537" s="1686"/>
    </row>
    <row r="4538" spans="9:9">
      <c r="I4538" s="1686"/>
    </row>
    <row r="4539" spans="9:9">
      <c r="I4539" s="1686"/>
    </row>
    <row r="4540" spans="9:9">
      <c r="I4540" s="1686"/>
    </row>
    <row r="4541" spans="9:9">
      <c r="I4541" s="1686"/>
    </row>
    <row r="4542" spans="9:9">
      <c r="I4542" s="1686"/>
    </row>
    <row r="4543" spans="9:9">
      <c r="I4543" s="1686"/>
    </row>
    <row r="4544" spans="9:9">
      <c r="I4544" s="1686"/>
    </row>
    <row r="4545" spans="9:9">
      <c r="I4545" s="1686"/>
    </row>
    <row r="4546" spans="9:9">
      <c r="I4546" s="1686"/>
    </row>
    <row r="4547" spans="9:9">
      <c r="I4547" s="1686"/>
    </row>
    <row r="4548" spans="9:9">
      <c r="I4548" s="1686"/>
    </row>
    <row r="4549" spans="9:9">
      <c r="I4549" s="1686"/>
    </row>
    <row r="4550" spans="9:9">
      <c r="I4550" s="1686"/>
    </row>
    <row r="4551" spans="9:9">
      <c r="I4551" s="1686"/>
    </row>
    <row r="4552" spans="9:9">
      <c r="I4552" s="1686"/>
    </row>
    <row r="4553" spans="9:9">
      <c r="I4553" s="1686"/>
    </row>
    <row r="4554" spans="9:9">
      <c r="I4554" s="1686"/>
    </row>
    <row r="4555" spans="9:9">
      <c r="I4555" s="1686"/>
    </row>
    <row r="4556" spans="9:9">
      <c r="I4556" s="1686"/>
    </row>
    <row r="4557" spans="9:9">
      <c r="I4557" s="1686"/>
    </row>
    <row r="4558" spans="9:9">
      <c r="I4558" s="1686"/>
    </row>
    <row r="4559" spans="9:9">
      <c r="I4559" s="1686"/>
    </row>
    <row r="4560" spans="9:9">
      <c r="I4560" s="1686"/>
    </row>
    <row r="4561" spans="9:9">
      <c r="I4561" s="1686"/>
    </row>
    <row r="4562" spans="9:9">
      <c r="I4562" s="1686"/>
    </row>
    <row r="4563" spans="9:9">
      <c r="I4563" s="1686"/>
    </row>
    <row r="4564" spans="9:9">
      <c r="I4564" s="1686"/>
    </row>
    <row r="4565" spans="9:9">
      <c r="I4565" s="1686"/>
    </row>
    <row r="4566" spans="9:9">
      <c r="I4566" s="1686"/>
    </row>
    <row r="4567" spans="9:9">
      <c r="I4567" s="1686"/>
    </row>
    <row r="4568" spans="9:9">
      <c r="I4568" s="1686"/>
    </row>
    <row r="4569" spans="9:9">
      <c r="I4569" s="1686"/>
    </row>
    <row r="4570" spans="9:9">
      <c r="I4570" s="1686"/>
    </row>
    <row r="4571" spans="9:9">
      <c r="I4571" s="1686"/>
    </row>
    <row r="4572" spans="9:9">
      <c r="I4572" s="1686"/>
    </row>
    <row r="4573" spans="9:9">
      <c r="I4573" s="1686"/>
    </row>
    <row r="4574" spans="9:9">
      <c r="I4574" s="1686"/>
    </row>
    <row r="4575" spans="9:9">
      <c r="I4575" s="1686"/>
    </row>
    <row r="4576" spans="9:9">
      <c r="I4576" s="1686"/>
    </row>
    <row r="4577" spans="9:9">
      <c r="I4577" s="1686"/>
    </row>
    <row r="4578" spans="9:9">
      <c r="I4578" s="1686"/>
    </row>
    <row r="4579" spans="9:9">
      <c r="I4579" s="1686"/>
    </row>
    <row r="4580" spans="9:9">
      <c r="I4580" s="1686"/>
    </row>
    <row r="4581" spans="9:9">
      <c r="I4581" s="1686"/>
    </row>
    <row r="4582" spans="9:9">
      <c r="I4582" s="1686"/>
    </row>
    <row r="4583" spans="9:9">
      <c r="I4583" s="1686"/>
    </row>
    <row r="4584" spans="9:9">
      <c r="I4584" s="1686"/>
    </row>
    <row r="4585" spans="9:9">
      <c r="I4585" s="1686"/>
    </row>
    <row r="4586" spans="9:9">
      <c r="I4586" s="1686"/>
    </row>
    <row r="4587" spans="9:9">
      <c r="I4587" s="1686"/>
    </row>
    <row r="4588" spans="9:9">
      <c r="I4588" s="1686"/>
    </row>
    <row r="4589" spans="9:9">
      <c r="I4589" s="1686"/>
    </row>
    <row r="4590" spans="9:9">
      <c r="I4590" s="1686"/>
    </row>
    <row r="4591" spans="9:9">
      <c r="I4591" s="1686"/>
    </row>
    <row r="4592" spans="9:9">
      <c r="I4592" s="1686"/>
    </row>
    <row r="4593" spans="9:9">
      <c r="I4593" s="1686"/>
    </row>
    <row r="4594" spans="9:9">
      <c r="I4594" s="1686"/>
    </row>
    <row r="4595" spans="9:9">
      <c r="I4595" s="1686"/>
    </row>
    <row r="4596" spans="9:9">
      <c r="I4596" s="1686"/>
    </row>
    <row r="4597" spans="9:9">
      <c r="I4597" s="1686"/>
    </row>
    <row r="4598" spans="9:9">
      <c r="I4598" s="1686"/>
    </row>
    <row r="4599" spans="9:9">
      <c r="I4599" s="1686"/>
    </row>
    <row r="4600" spans="9:9">
      <c r="I4600" s="1686"/>
    </row>
    <row r="4601" spans="9:9">
      <c r="I4601" s="1686"/>
    </row>
    <row r="4602" spans="9:9">
      <c r="I4602" s="1686"/>
    </row>
    <row r="4603" spans="9:9">
      <c r="I4603" s="1686"/>
    </row>
    <row r="4604" spans="9:9">
      <c r="I4604" s="1686"/>
    </row>
    <row r="4605" spans="9:9">
      <c r="I4605" s="1686"/>
    </row>
    <row r="4606" spans="9:9">
      <c r="I4606" s="1686"/>
    </row>
    <row r="4607" spans="9:9">
      <c r="I4607" s="1686"/>
    </row>
    <row r="4608" spans="9:9">
      <c r="I4608" s="1686"/>
    </row>
    <row r="4609" spans="9:9">
      <c r="I4609" s="1686"/>
    </row>
    <row r="4610" spans="9:9">
      <c r="I4610" s="1686"/>
    </row>
    <row r="4611" spans="9:9">
      <c r="I4611" s="1686"/>
    </row>
    <row r="4612" spans="9:9">
      <c r="I4612" s="1686"/>
    </row>
    <row r="4613" spans="9:9">
      <c r="I4613" s="1686"/>
    </row>
    <row r="4614" spans="9:9">
      <c r="I4614" s="1686"/>
    </row>
    <row r="4615" spans="9:9">
      <c r="I4615" s="1686"/>
    </row>
    <row r="4616" spans="9:9">
      <c r="I4616" s="1686"/>
    </row>
    <row r="4617" spans="9:9">
      <c r="I4617" s="1686"/>
    </row>
    <row r="4618" spans="9:9">
      <c r="I4618" s="1686"/>
    </row>
    <row r="4619" spans="9:9">
      <c r="I4619" s="1686"/>
    </row>
    <row r="4620" spans="9:9">
      <c r="I4620" s="1686"/>
    </row>
    <row r="4621" spans="9:9">
      <c r="I4621" s="1686"/>
    </row>
    <row r="4622" spans="9:9">
      <c r="I4622" s="1686"/>
    </row>
    <row r="4623" spans="9:9">
      <c r="I4623" s="1686"/>
    </row>
    <row r="4624" spans="9:9">
      <c r="I4624" s="1686"/>
    </row>
    <row r="4625" spans="9:9">
      <c r="I4625" s="1686"/>
    </row>
    <row r="4626" spans="9:9">
      <c r="I4626" s="1686"/>
    </row>
    <row r="4627" spans="9:9">
      <c r="I4627" s="1686"/>
    </row>
    <row r="4628" spans="9:9">
      <c r="I4628" s="1686"/>
    </row>
    <row r="4629" spans="9:9">
      <c r="I4629" s="1686"/>
    </row>
    <row r="4630" spans="9:9">
      <c r="I4630" s="1686"/>
    </row>
    <row r="4631" spans="9:9">
      <c r="I4631" s="1686"/>
    </row>
    <row r="4632" spans="9:9">
      <c r="I4632" s="1686"/>
    </row>
    <row r="4633" spans="9:9">
      <c r="I4633" s="1686"/>
    </row>
    <row r="4634" spans="9:9">
      <c r="I4634" s="1686"/>
    </row>
    <row r="4635" spans="9:9">
      <c r="I4635" s="1686"/>
    </row>
    <row r="4636" spans="9:9">
      <c r="I4636" s="1686"/>
    </row>
    <row r="4637" spans="9:9">
      <c r="I4637" s="1686"/>
    </row>
    <row r="4638" spans="9:9">
      <c r="I4638" s="1686"/>
    </row>
    <row r="4639" spans="9:9">
      <c r="I4639" s="1686"/>
    </row>
    <row r="4640" spans="9:9">
      <c r="I4640" s="1686"/>
    </row>
    <row r="4641" spans="9:9">
      <c r="I4641" s="1686"/>
    </row>
    <row r="4642" spans="9:9">
      <c r="I4642" s="1686"/>
    </row>
    <row r="4643" spans="9:9">
      <c r="I4643" s="1686"/>
    </row>
    <row r="4644" spans="9:9">
      <c r="I4644" s="1686"/>
    </row>
    <row r="4645" spans="9:9">
      <c r="I4645" s="1686"/>
    </row>
    <row r="4646" spans="9:9">
      <c r="I4646" s="1686"/>
    </row>
    <row r="4647" spans="9:9">
      <c r="I4647" s="1686"/>
    </row>
    <row r="4648" spans="9:9">
      <c r="I4648" s="1686"/>
    </row>
    <row r="4649" spans="9:9">
      <c r="I4649" s="1686"/>
    </row>
    <row r="4650" spans="9:9">
      <c r="I4650" s="1686"/>
    </row>
    <row r="4651" spans="9:9">
      <c r="I4651" s="1686"/>
    </row>
    <row r="4652" spans="9:9">
      <c r="I4652" s="1686"/>
    </row>
    <row r="4653" spans="9:9">
      <c r="I4653" s="1686"/>
    </row>
    <row r="4654" spans="9:9">
      <c r="I4654" s="1686"/>
    </row>
    <row r="4655" spans="9:9">
      <c r="I4655" s="1686"/>
    </row>
    <row r="4656" spans="9:9">
      <c r="I4656" s="1686"/>
    </row>
    <row r="4657" spans="9:9">
      <c r="I4657" s="1686"/>
    </row>
    <row r="4658" spans="9:9">
      <c r="I4658" s="1686"/>
    </row>
    <row r="4659" spans="9:9">
      <c r="I4659" s="1686"/>
    </row>
    <row r="4660" spans="9:9">
      <c r="I4660" s="1686"/>
    </row>
    <row r="4661" spans="9:9">
      <c r="I4661" s="1686"/>
    </row>
    <row r="4662" spans="9:9">
      <c r="I4662" s="1686"/>
    </row>
    <row r="4663" spans="9:9">
      <c r="I4663" s="1686"/>
    </row>
    <row r="4664" spans="9:9">
      <c r="I4664" s="1686"/>
    </row>
    <row r="4665" spans="9:9">
      <c r="I4665" s="1686"/>
    </row>
    <row r="4666" spans="9:9">
      <c r="I4666" s="1686"/>
    </row>
    <row r="4667" spans="9:9">
      <c r="I4667" s="1686"/>
    </row>
    <row r="4668" spans="9:9">
      <c r="I4668" s="1686"/>
    </row>
    <row r="4669" spans="9:9">
      <c r="I4669" s="1686"/>
    </row>
    <row r="4670" spans="9:9">
      <c r="I4670" s="1686"/>
    </row>
    <row r="4671" spans="9:9">
      <c r="I4671" s="1686"/>
    </row>
    <row r="4672" spans="9:9">
      <c r="I4672" s="1686"/>
    </row>
    <row r="4673" spans="9:9">
      <c r="I4673" s="1686"/>
    </row>
    <row r="4674" spans="9:9">
      <c r="I4674" s="1686"/>
    </row>
    <row r="4675" spans="9:9">
      <c r="I4675" s="1686"/>
    </row>
    <row r="4676" spans="9:9">
      <c r="I4676" s="1686"/>
    </row>
    <row r="4677" spans="9:9">
      <c r="I4677" s="1686"/>
    </row>
    <row r="4678" spans="9:9">
      <c r="I4678" s="1686"/>
    </row>
    <row r="4679" spans="9:9">
      <c r="I4679" s="1686"/>
    </row>
    <row r="4680" spans="9:9">
      <c r="I4680" s="1686"/>
    </row>
    <row r="4681" spans="9:9">
      <c r="I4681" s="1686"/>
    </row>
    <row r="4682" spans="9:9">
      <c r="I4682" s="1686"/>
    </row>
    <row r="4683" spans="9:9">
      <c r="I4683" s="1686"/>
    </row>
    <row r="4684" spans="9:9">
      <c r="I4684" s="1686"/>
    </row>
    <row r="4685" spans="9:9">
      <c r="I4685" s="1686"/>
    </row>
    <row r="4686" spans="9:9">
      <c r="I4686" s="1686"/>
    </row>
    <row r="4687" spans="9:9">
      <c r="I4687" s="1686"/>
    </row>
    <row r="4688" spans="9:9">
      <c r="I4688" s="1686"/>
    </row>
    <row r="4689" spans="9:9">
      <c r="I4689" s="1686"/>
    </row>
    <row r="4690" spans="9:9">
      <c r="I4690" s="1686"/>
    </row>
    <row r="4691" spans="9:9">
      <c r="I4691" s="1686"/>
    </row>
    <row r="4692" spans="9:9">
      <c r="I4692" s="1686"/>
    </row>
    <row r="4693" spans="9:9">
      <c r="I4693" s="1686"/>
    </row>
    <row r="4694" spans="9:9">
      <c r="I4694" s="1686"/>
    </row>
    <row r="4695" spans="9:9">
      <c r="I4695" s="1686"/>
    </row>
    <row r="4696" spans="9:9">
      <c r="I4696" s="1686"/>
    </row>
    <row r="4697" spans="9:9">
      <c r="I4697" s="1686"/>
    </row>
    <row r="4698" spans="9:9">
      <c r="I4698" s="1686"/>
    </row>
    <row r="4699" spans="9:9">
      <c r="I4699" s="1686"/>
    </row>
    <row r="4700" spans="9:9">
      <c r="I4700" s="1686"/>
    </row>
    <row r="4701" spans="9:9">
      <c r="I4701" s="1686"/>
    </row>
    <row r="4702" spans="9:9">
      <c r="I4702" s="1686"/>
    </row>
    <row r="4703" spans="9:9">
      <c r="I4703" s="1686"/>
    </row>
    <row r="4704" spans="9:9">
      <c r="I4704" s="1686"/>
    </row>
    <row r="4705" spans="9:9">
      <c r="I4705" s="1686"/>
    </row>
    <row r="4706" spans="9:9">
      <c r="I4706" s="1686"/>
    </row>
    <row r="4707" spans="9:9">
      <c r="I4707" s="1686"/>
    </row>
    <row r="4708" spans="9:9">
      <c r="I4708" s="1686"/>
    </row>
    <row r="4709" spans="9:9">
      <c r="I4709" s="1686"/>
    </row>
    <row r="4710" spans="9:9">
      <c r="I4710" s="1686"/>
    </row>
    <row r="4711" spans="9:9">
      <c r="I4711" s="1686"/>
    </row>
    <row r="4712" spans="9:9">
      <c r="I4712" s="1686"/>
    </row>
    <row r="4713" spans="9:9">
      <c r="I4713" s="1686"/>
    </row>
    <row r="4714" spans="9:9">
      <c r="I4714" s="1686"/>
    </row>
    <row r="4715" spans="9:9">
      <c r="I4715" s="1686"/>
    </row>
    <row r="4716" spans="9:9">
      <c r="I4716" s="1686"/>
    </row>
    <row r="4717" spans="9:9">
      <c r="I4717" s="1686"/>
    </row>
    <row r="4718" spans="9:9">
      <c r="I4718" s="1686"/>
    </row>
    <row r="4719" spans="9:9">
      <c r="I4719" s="1686"/>
    </row>
    <row r="4720" spans="9:9">
      <c r="I4720" s="1686"/>
    </row>
    <row r="4721" spans="9:9">
      <c r="I4721" s="1686"/>
    </row>
    <row r="4722" spans="9:9">
      <c r="I4722" s="1686"/>
    </row>
    <row r="4723" spans="9:9">
      <c r="I4723" s="1686"/>
    </row>
    <row r="4724" spans="9:9">
      <c r="I4724" s="1686"/>
    </row>
    <row r="4725" spans="9:9">
      <c r="I4725" s="1686"/>
    </row>
    <row r="4726" spans="9:9">
      <c r="I4726" s="1686"/>
    </row>
    <row r="4727" spans="9:9">
      <c r="I4727" s="1686"/>
    </row>
    <row r="4728" spans="9:9">
      <c r="I4728" s="1686"/>
    </row>
    <row r="4729" spans="9:9">
      <c r="I4729" s="1686"/>
    </row>
    <row r="4730" spans="9:9">
      <c r="I4730" s="1686"/>
    </row>
    <row r="4731" spans="9:9">
      <c r="I4731" s="1686"/>
    </row>
    <row r="4732" spans="9:9">
      <c r="I4732" s="1686"/>
    </row>
    <row r="4733" spans="9:9">
      <c r="I4733" s="1686"/>
    </row>
    <row r="4734" spans="9:9">
      <c r="I4734" s="1686"/>
    </row>
    <row r="4735" spans="9:9">
      <c r="I4735" s="1686"/>
    </row>
    <row r="4736" spans="9:9">
      <c r="I4736" s="1686"/>
    </row>
    <row r="4737" spans="9:9">
      <c r="I4737" s="1686"/>
    </row>
    <row r="4738" spans="9:9">
      <c r="I4738" s="1686"/>
    </row>
    <row r="4739" spans="9:9">
      <c r="I4739" s="1686"/>
    </row>
    <row r="4740" spans="9:9">
      <c r="I4740" s="1686"/>
    </row>
    <row r="4741" spans="9:9">
      <c r="I4741" s="1686"/>
    </row>
    <row r="4742" spans="9:9">
      <c r="I4742" s="1686"/>
    </row>
    <row r="4743" spans="9:9">
      <c r="I4743" s="1686"/>
    </row>
    <row r="4744" spans="9:9">
      <c r="I4744" s="1686"/>
    </row>
    <row r="4745" spans="9:9">
      <c r="I4745" s="1686"/>
    </row>
    <row r="4746" spans="9:9">
      <c r="I4746" s="1686"/>
    </row>
    <row r="4747" spans="9:9">
      <c r="I4747" s="1686"/>
    </row>
    <row r="4748" spans="9:9">
      <c r="I4748" s="1686"/>
    </row>
    <row r="4749" spans="9:9">
      <c r="I4749" s="1686"/>
    </row>
    <row r="4750" spans="9:9">
      <c r="I4750" s="1686"/>
    </row>
    <row r="4751" spans="9:9">
      <c r="I4751" s="1686"/>
    </row>
    <row r="4752" spans="9:9">
      <c r="I4752" s="1686"/>
    </row>
    <row r="4753" spans="9:9">
      <c r="I4753" s="1686"/>
    </row>
    <row r="4754" spans="9:9">
      <c r="I4754" s="1686"/>
    </row>
    <row r="4755" spans="9:9">
      <c r="I4755" s="1686"/>
    </row>
    <row r="4756" spans="9:9">
      <c r="I4756" s="1686"/>
    </row>
    <row r="4757" spans="9:9">
      <c r="I4757" s="1686"/>
    </row>
    <row r="4758" spans="9:9">
      <c r="I4758" s="1686"/>
    </row>
    <row r="4759" spans="9:9">
      <c r="I4759" s="1686"/>
    </row>
    <row r="4760" spans="9:9">
      <c r="I4760" s="1686"/>
    </row>
    <row r="4761" spans="9:9">
      <c r="I4761" s="1686"/>
    </row>
    <row r="4762" spans="9:9">
      <c r="I4762" s="1686"/>
    </row>
    <row r="4763" spans="9:9">
      <c r="I4763" s="1686"/>
    </row>
    <row r="4764" spans="9:9">
      <c r="I4764" s="1686"/>
    </row>
    <row r="4765" spans="9:9">
      <c r="I4765" s="1686"/>
    </row>
    <row r="4766" spans="9:9">
      <c r="I4766" s="1686"/>
    </row>
    <row r="4767" spans="9:9">
      <c r="I4767" s="1686"/>
    </row>
    <row r="4768" spans="9:9">
      <c r="I4768" s="1686"/>
    </row>
    <row r="4769" spans="9:9">
      <c r="I4769" s="1686"/>
    </row>
    <row r="4770" spans="9:9">
      <c r="I4770" s="1686"/>
    </row>
    <row r="4771" spans="9:9">
      <c r="I4771" s="1686"/>
    </row>
    <row r="4772" spans="9:9">
      <c r="I4772" s="1686"/>
    </row>
    <row r="4773" spans="9:9">
      <c r="I4773" s="1686"/>
    </row>
    <row r="4774" spans="9:9">
      <c r="I4774" s="1686"/>
    </row>
    <row r="4775" spans="9:9">
      <c r="I4775" s="1686"/>
    </row>
    <row r="4776" spans="9:9">
      <c r="I4776" s="1686"/>
    </row>
    <row r="4777" spans="9:9">
      <c r="I4777" s="1686"/>
    </row>
    <row r="4778" spans="9:9">
      <c r="I4778" s="1686"/>
    </row>
    <row r="4779" spans="9:9">
      <c r="I4779" s="1686"/>
    </row>
    <row r="4780" spans="9:9">
      <c r="I4780" s="1686"/>
    </row>
    <row r="4781" spans="9:9">
      <c r="I4781" s="1686"/>
    </row>
    <row r="4782" spans="9:9">
      <c r="I4782" s="1686"/>
    </row>
    <row r="4783" spans="9:9">
      <c r="I4783" s="1686"/>
    </row>
    <row r="4784" spans="9:9">
      <c r="I4784" s="1686"/>
    </row>
    <row r="4785" spans="9:9">
      <c r="I4785" s="1686"/>
    </row>
    <row r="4786" spans="9:9">
      <c r="I4786" s="1686"/>
    </row>
    <row r="4787" spans="9:9">
      <c r="I4787" s="1686"/>
    </row>
    <row r="4788" spans="9:9">
      <c r="I4788" s="1686"/>
    </row>
    <row r="4789" spans="9:9">
      <c r="I4789" s="1686"/>
    </row>
    <row r="4790" spans="9:9">
      <c r="I4790" s="1686"/>
    </row>
    <row r="4791" spans="9:9">
      <c r="I4791" s="1686"/>
    </row>
    <row r="4792" spans="9:9">
      <c r="I4792" s="1686"/>
    </row>
    <row r="4793" spans="9:9">
      <c r="I4793" s="1686"/>
    </row>
    <row r="4794" spans="9:9">
      <c r="I4794" s="1686"/>
    </row>
    <row r="4795" spans="9:9">
      <c r="I4795" s="1686"/>
    </row>
    <row r="4796" spans="9:9">
      <c r="I4796" s="1686"/>
    </row>
    <row r="4797" spans="9:9">
      <c r="I4797" s="1686"/>
    </row>
    <row r="4798" spans="9:9">
      <c r="I4798" s="1686"/>
    </row>
    <row r="4799" spans="9:9">
      <c r="I4799" s="1686"/>
    </row>
    <row r="4800" spans="9:9">
      <c r="I4800" s="1686"/>
    </row>
    <row r="4801" spans="9:9">
      <c r="I4801" s="1686"/>
    </row>
    <row r="4802" spans="9:9">
      <c r="I4802" s="1686"/>
    </row>
    <row r="4803" spans="9:9">
      <c r="I4803" s="1686"/>
    </row>
    <row r="4804" spans="9:9">
      <c r="I4804" s="1686"/>
    </row>
    <row r="4805" spans="9:9">
      <c r="I4805" s="1686"/>
    </row>
    <row r="4806" spans="9:9">
      <c r="I4806" s="1686"/>
    </row>
    <row r="4807" spans="9:9">
      <c r="I4807" s="1686"/>
    </row>
    <row r="4808" spans="9:9">
      <c r="I4808" s="1686"/>
    </row>
    <row r="4809" spans="9:9">
      <c r="I4809" s="1686"/>
    </row>
    <row r="4810" spans="9:9">
      <c r="I4810" s="1686"/>
    </row>
    <row r="4811" spans="9:9">
      <c r="I4811" s="1686"/>
    </row>
    <row r="4812" spans="9:9">
      <c r="I4812" s="1686"/>
    </row>
    <row r="4813" spans="9:9">
      <c r="I4813" s="1686"/>
    </row>
    <row r="4814" spans="9:9">
      <c r="I4814" s="1686"/>
    </row>
    <row r="4815" spans="9:9">
      <c r="I4815" s="1686"/>
    </row>
    <row r="4816" spans="9:9">
      <c r="I4816" s="1686"/>
    </row>
    <row r="4817" spans="9:9">
      <c r="I4817" s="1686"/>
    </row>
    <row r="4818" spans="9:9">
      <c r="I4818" s="1686"/>
    </row>
    <row r="4819" spans="9:9">
      <c r="I4819" s="1686"/>
    </row>
    <row r="4820" spans="9:9">
      <c r="I4820" s="1686"/>
    </row>
    <row r="4821" spans="9:9">
      <c r="I4821" s="1686"/>
    </row>
    <row r="4822" spans="9:9">
      <c r="I4822" s="1686"/>
    </row>
    <row r="4823" spans="9:9">
      <c r="I4823" s="1686"/>
    </row>
    <row r="4824" spans="9:9">
      <c r="I4824" s="1686"/>
    </row>
    <row r="4825" spans="9:9">
      <c r="I4825" s="1686"/>
    </row>
    <row r="4826" spans="9:9">
      <c r="I4826" s="1686"/>
    </row>
    <row r="4827" spans="9:9">
      <c r="I4827" s="1686"/>
    </row>
    <row r="4828" spans="9:9">
      <c r="I4828" s="1686"/>
    </row>
    <row r="4829" spans="9:9">
      <c r="I4829" s="1686"/>
    </row>
    <row r="4830" spans="9:9">
      <c r="I4830" s="1686"/>
    </row>
    <row r="4831" spans="9:9">
      <c r="I4831" s="1686"/>
    </row>
    <row r="4832" spans="9:9">
      <c r="I4832" s="1686"/>
    </row>
    <row r="4833" spans="9:9">
      <c r="I4833" s="1686"/>
    </row>
    <row r="4834" spans="9:9">
      <c r="I4834" s="1686"/>
    </row>
    <row r="4835" spans="9:9">
      <c r="I4835" s="1686"/>
    </row>
    <row r="4836" spans="9:9">
      <c r="I4836" s="1686"/>
    </row>
    <row r="4837" spans="9:9">
      <c r="I4837" s="1686"/>
    </row>
    <row r="4838" spans="9:9">
      <c r="I4838" s="1686"/>
    </row>
    <row r="4839" spans="9:9">
      <c r="I4839" s="1686"/>
    </row>
    <row r="4840" spans="9:9">
      <c r="I4840" s="1686"/>
    </row>
    <row r="4841" spans="9:9">
      <c r="I4841" s="1686"/>
    </row>
    <row r="4842" spans="9:9">
      <c r="I4842" s="1686"/>
    </row>
    <row r="4843" spans="9:9">
      <c r="I4843" s="1686"/>
    </row>
    <row r="4844" spans="9:9">
      <c r="I4844" s="1686"/>
    </row>
    <row r="4845" spans="9:9">
      <c r="I4845" s="1686"/>
    </row>
    <row r="4846" spans="9:9">
      <c r="I4846" s="1686"/>
    </row>
    <row r="4847" spans="9:9">
      <c r="I4847" s="1686"/>
    </row>
    <row r="4848" spans="9:9">
      <c r="I4848" s="1686"/>
    </row>
    <row r="4849" spans="9:9">
      <c r="I4849" s="1686"/>
    </row>
    <row r="4850" spans="9:9">
      <c r="I4850" s="1686"/>
    </row>
    <row r="4851" spans="9:9">
      <c r="I4851" s="1686"/>
    </row>
    <row r="4852" spans="9:9">
      <c r="I4852" s="1686"/>
    </row>
    <row r="4853" spans="9:9">
      <c r="I4853" s="1686"/>
    </row>
    <row r="4854" spans="9:9">
      <c r="I4854" s="1686"/>
    </row>
    <row r="4855" spans="9:9">
      <c r="I4855" s="1686"/>
    </row>
    <row r="4856" spans="9:9">
      <c r="I4856" s="1686"/>
    </row>
    <row r="4857" spans="9:9">
      <c r="I4857" s="1686"/>
    </row>
    <row r="4858" spans="9:9">
      <c r="I4858" s="1686"/>
    </row>
    <row r="4859" spans="9:9">
      <c r="I4859" s="1686"/>
    </row>
    <row r="4860" spans="9:9">
      <c r="I4860" s="1686"/>
    </row>
    <row r="4861" spans="9:9">
      <c r="I4861" s="1686"/>
    </row>
    <row r="4862" spans="9:9">
      <c r="I4862" s="1686"/>
    </row>
    <row r="4863" spans="9:9">
      <c r="I4863" s="1686"/>
    </row>
    <row r="4864" spans="9:9">
      <c r="I4864" s="1686"/>
    </row>
    <row r="4865" spans="9:9">
      <c r="I4865" s="1686"/>
    </row>
    <row r="4866" spans="9:9">
      <c r="I4866" s="1686"/>
    </row>
    <row r="4867" spans="9:9">
      <c r="I4867" s="1686"/>
    </row>
    <row r="4868" spans="9:9">
      <c r="I4868" s="1686"/>
    </row>
    <row r="4869" spans="9:9">
      <c r="I4869" s="1686"/>
    </row>
    <row r="4870" spans="9:9">
      <c r="I4870" s="1686"/>
    </row>
    <row r="4871" spans="9:9">
      <c r="I4871" s="1686"/>
    </row>
    <row r="4872" spans="9:9">
      <c r="I4872" s="1686"/>
    </row>
    <row r="4873" spans="9:9">
      <c r="I4873" s="1686"/>
    </row>
    <row r="4874" spans="9:9">
      <c r="I4874" s="1686"/>
    </row>
    <row r="4875" spans="9:9">
      <c r="I4875" s="1686"/>
    </row>
    <row r="4876" spans="9:9">
      <c r="I4876" s="1686"/>
    </row>
    <row r="4877" spans="9:9">
      <c r="I4877" s="1686"/>
    </row>
    <row r="4878" spans="9:9">
      <c r="I4878" s="1686"/>
    </row>
    <row r="4879" spans="9:9">
      <c r="I4879" s="1686"/>
    </row>
    <row r="4880" spans="9:9">
      <c r="I4880" s="1686"/>
    </row>
    <row r="4881" spans="9:9">
      <c r="I4881" s="1686"/>
    </row>
    <row r="4882" spans="9:9">
      <c r="I4882" s="1686"/>
    </row>
    <row r="4883" spans="9:9">
      <c r="I4883" s="1686"/>
    </row>
    <row r="4884" spans="9:9">
      <c r="I4884" s="1686"/>
    </row>
    <row r="4885" spans="9:9">
      <c r="I4885" s="1686"/>
    </row>
    <row r="4886" spans="9:9">
      <c r="I4886" s="1686"/>
    </row>
    <row r="4887" spans="9:9">
      <c r="I4887" s="1686"/>
    </row>
    <row r="4888" spans="9:9">
      <c r="I4888" s="1686"/>
    </row>
    <row r="4889" spans="9:9">
      <c r="I4889" s="1686"/>
    </row>
    <row r="4890" spans="9:9">
      <c r="I4890" s="1686"/>
    </row>
    <row r="4891" spans="9:9">
      <c r="I4891" s="1686"/>
    </row>
    <row r="4892" spans="9:9">
      <c r="I4892" s="1686"/>
    </row>
    <row r="4893" spans="9:9">
      <c r="I4893" s="1686"/>
    </row>
    <row r="4894" spans="9:9">
      <c r="I4894" s="1686"/>
    </row>
    <row r="4895" spans="9:9">
      <c r="I4895" s="1686"/>
    </row>
    <row r="4896" spans="9:9">
      <c r="I4896" s="1686"/>
    </row>
    <row r="4897" spans="9:9">
      <c r="I4897" s="1686"/>
    </row>
    <row r="4898" spans="9:9">
      <c r="I4898" s="1686"/>
    </row>
    <row r="4899" spans="9:9">
      <c r="I4899" s="1686"/>
    </row>
    <row r="4900" spans="9:9">
      <c r="I4900" s="1686"/>
    </row>
    <row r="4901" spans="9:9">
      <c r="I4901" s="1686"/>
    </row>
    <row r="4902" spans="9:9">
      <c r="I4902" s="1686"/>
    </row>
    <row r="4903" spans="9:9">
      <c r="I4903" s="1686"/>
    </row>
    <row r="4904" spans="9:9">
      <c r="I4904" s="1686"/>
    </row>
    <row r="4905" spans="9:9">
      <c r="I4905" s="1686"/>
    </row>
    <row r="4906" spans="9:9">
      <c r="I4906" s="1686"/>
    </row>
    <row r="4907" spans="9:9">
      <c r="I4907" s="1686"/>
    </row>
    <row r="4908" spans="9:9">
      <c r="I4908" s="1686"/>
    </row>
    <row r="4909" spans="9:9">
      <c r="I4909" s="1686"/>
    </row>
    <row r="4910" spans="9:9">
      <c r="I4910" s="1686"/>
    </row>
    <row r="4911" spans="9:9">
      <c r="I4911" s="1686"/>
    </row>
    <row r="4912" spans="9:9">
      <c r="I4912" s="1686"/>
    </row>
    <row r="4913" spans="9:9">
      <c r="I4913" s="1686"/>
    </row>
    <row r="4914" spans="9:9">
      <c r="I4914" s="1686"/>
    </row>
    <row r="4915" spans="9:9">
      <c r="I4915" s="1686"/>
    </row>
    <row r="4916" spans="9:9">
      <c r="I4916" s="1686"/>
    </row>
    <row r="4917" spans="9:9">
      <c r="I4917" s="1686"/>
    </row>
    <row r="4918" spans="9:9">
      <c r="I4918" s="1686"/>
    </row>
    <row r="4919" spans="9:9">
      <c r="I4919" s="1686"/>
    </row>
    <row r="4920" spans="9:9">
      <c r="I4920" s="1686"/>
    </row>
    <row r="4921" spans="9:9">
      <c r="I4921" s="1686"/>
    </row>
    <row r="4922" spans="9:9">
      <c r="I4922" s="1686"/>
    </row>
    <row r="4923" spans="9:9">
      <c r="I4923" s="1686"/>
    </row>
    <row r="4924" spans="9:9">
      <c r="I4924" s="1686"/>
    </row>
    <row r="4925" spans="9:9">
      <c r="I4925" s="1686"/>
    </row>
    <row r="4926" spans="9:9">
      <c r="I4926" s="1686"/>
    </row>
    <row r="4927" spans="9:9">
      <c r="I4927" s="1686"/>
    </row>
    <row r="4928" spans="9:9">
      <c r="I4928" s="1686"/>
    </row>
    <row r="4929" spans="9:9">
      <c r="I4929" s="1686"/>
    </row>
    <row r="4930" spans="9:9">
      <c r="I4930" s="1686"/>
    </row>
    <row r="4931" spans="9:9">
      <c r="I4931" s="1686"/>
    </row>
    <row r="4932" spans="9:9">
      <c r="I4932" s="1686"/>
    </row>
    <row r="4933" spans="9:9">
      <c r="I4933" s="1686"/>
    </row>
    <row r="4934" spans="9:9">
      <c r="I4934" s="1686"/>
    </row>
    <row r="4935" spans="9:9">
      <c r="I4935" s="1686"/>
    </row>
    <row r="4936" spans="9:9">
      <c r="I4936" s="1686"/>
    </row>
    <row r="4937" spans="9:9">
      <c r="I4937" s="1686"/>
    </row>
    <row r="4938" spans="9:9">
      <c r="I4938" s="1686"/>
    </row>
    <row r="4939" spans="9:9">
      <c r="I4939" s="1686"/>
    </row>
    <row r="4940" spans="9:9">
      <c r="I4940" s="1686"/>
    </row>
    <row r="4941" spans="9:9">
      <c r="I4941" s="1686"/>
    </row>
    <row r="4942" spans="9:9">
      <c r="I4942" s="1686"/>
    </row>
    <row r="4943" spans="9:9">
      <c r="I4943" s="1686"/>
    </row>
    <row r="4944" spans="9:9">
      <c r="I4944" s="1686"/>
    </row>
    <row r="4945" spans="9:9">
      <c r="I4945" s="1686"/>
    </row>
    <row r="4946" spans="9:9">
      <c r="I4946" s="1686"/>
    </row>
    <row r="4947" spans="9:9">
      <c r="I4947" s="1686"/>
    </row>
    <row r="4948" spans="9:9">
      <c r="I4948" s="1686"/>
    </row>
    <row r="4949" spans="9:9">
      <c r="I4949" s="1686"/>
    </row>
    <row r="4950" spans="9:9">
      <c r="I4950" s="1686"/>
    </row>
    <row r="4951" spans="9:9">
      <c r="I4951" s="1686"/>
    </row>
    <row r="4952" spans="9:9">
      <c r="I4952" s="1686"/>
    </row>
    <row r="4953" spans="9:9">
      <c r="I4953" s="1686"/>
    </row>
    <row r="4954" spans="9:9">
      <c r="I4954" s="1686"/>
    </row>
    <row r="4955" spans="9:9">
      <c r="I4955" s="1686"/>
    </row>
    <row r="4956" spans="9:9">
      <c r="I4956" s="1686"/>
    </row>
    <row r="4957" spans="9:9">
      <c r="I4957" s="1686"/>
    </row>
    <row r="4958" spans="9:9">
      <c r="I4958" s="1686"/>
    </row>
    <row r="4959" spans="9:9">
      <c r="I4959" s="1686"/>
    </row>
    <row r="4960" spans="9:9">
      <c r="I4960" s="1686"/>
    </row>
    <row r="4961" spans="9:9">
      <c r="I4961" s="1686"/>
    </row>
    <row r="4962" spans="9:9">
      <c r="I4962" s="1686"/>
    </row>
    <row r="4963" spans="9:9">
      <c r="I4963" s="1686"/>
    </row>
    <row r="4964" spans="9:9">
      <c r="I4964" s="1686"/>
    </row>
    <row r="4965" spans="9:9">
      <c r="I4965" s="1686"/>
    </row>
    <row r="4966" spans="9:9">
      <c r="I4966" s="1686"/>
    </row>
    <row r="4967" spans="9:9">
      <c r="I4967" s="1686"/>
    </row>
    <row r="4968" spans="9:9">
      <c r="I4968" s="1686"/>
    </row>
    <row r="4969" spans="9:9">
      <c r="I4969" s="1686"/>
    </row>
    <row r="4970" spans="9:9">
      <c r="I4970" s="1686"/>
    </row>
    <row r="4971" spans="9:9">
      <c r="I4971" s="1686"/>
    </row>
    <row r="4972" spans="9:9">
      <c r="I4972" s="1686"/>
    </row>
    <row r="4973" spans="9:9">
      <c r="I4973" s="1686"/>
    </row>
    <row r="4974" spans="9:9">
      <c r="I4974" s="1686"/>
    </row>
    <row r="4975" spans="9:9">
      <c r="I4975" s="1686"/>
    </row>
    <row r="4976" spans="9:9">
      <c r="I4976" s="1686"/>
    </row>
    <row r="4977" spans="9:9">
      <c r="I4977" s="1686"/>
    </row>
    <row r="4978" spans="9:9">
      <c r="I4978" s="1686"/>
    </row>
    <row r="4979" spans="9:9">
      <c r="I4979" s="1686"/>
    </row>
    <row r="4980" spans="9:9">
      <c r="I4980" s="1686"/>
    </row>
    <row r="4981" spans="9:9">
      <c r="I4981" s="1686"/>
    </row>
    <row r="4982" spans="9:9">
      <c r="I4982" s="1686"/>
    </row>
    <row r="4983" spans="9:9">
      <c r="I4983" s="1686"/>
    </row>
    <row r="4984" spans="9:9">
      <c r="I4984" s="1686"/>
    </row>
    <row r="4985" spans="9:9">
      <c r="I4985" s="1686"/>
    </row>
    <row r="4986" spans="9:9">
      <c r="I4986" s="1686"/>
    </row>
    <row r="4987" spans="9:9">
      <c r="I4987" s="1686"/>
    </row>
    <row r="4988" spans="9:9">
      <c r="I4988" s="1686"/>
    </row>
    <row r="4989" spans="9:9">
      <c r="I4989" s="1686"/>
    </row>
    <row r="4990" spans="9:9">
      <c r="I4990" s="1686"/>
    </row>
    <row r="4991" spans="9:9">
      <c r="I4991" s="1686"/>
    </row>
    <row r="4992" spans="9:9">
      <c r="I4992" s="1686"/>
    </row>
    <row r="4993" spans="9:9">
      <c r="I4993" s="1686"/>
    </row>
    <row r="4994" spans="9:9">
      <c r="I4994" s="1686"/>
    </row>
    <row r="4995" spans="9:9">
      <c r="I4995" s="1686"/>
    </row>
    <row r="4996" spans="9:9">
      <c r="I4996" s="1686"/>
    </row>
    <row r="4997" spans="9:9">
      <c r="I4997" s="1686"/>
    </row>
    <row r="4998" spans="9:9">
      <c r="I4998" s="1686"/>
    </row>
    <row r="4999" spans="9:9">
      <c r="I4999" s="1686"/>
    </row>
    <row r="5000" spans="9:9">
      <c r="I5000" s="1686"/>
    </row>
    <row r="5001" spans="9:9">
      <c r="I5001" s="1686"/>
    </row>
    <row r="5002" spans="9:9">
      <c r="I5002" s="1686"/>
    </row>
    <row r="5003" spans="9:9">
      <c r="I5003" s="1686"/>
    </row>
    <row r="5004" spans="9:9">
      <c r="I5004" s="1686"/>
    </row>
    <row r="5005" spans="9:9">
      <c r="I5005" s="1686"/>
    </row>
    <row r="5006" spans="9:9">
      <c r="I5006" s="1686"/>
    </row>
    <row r="5007" spans="9:9">
      <c r="I5007" s="1686"/>
    </row>
    <row r="5008" spans="9:9">
      <c r="I5008" s="1686"/>
    </row>
    <row r="5009" spans="9:9">
      <c r="I5009" s="1686"/>
    </row>
    <row r="5010" spans="9:9">
      <c r="I5010" s="1686"/>
    </row>
    <row r="5011" spans="9:9">
      <c r="I5011" s="1686"/>
    </row>
    <row r="5012" spans="9:9">
      <c r="I5012" s="1686"/>
    </row>
    <row r="5013" spans="9:9">
      <c r="I5013" s="1686"/>
    </row>
    <row r="5014" spans="9:9">
      <c r="I5014" s="1686"/>
    </row>
    <row r="5015" spans="9:9">
      <c r="I5015" s="1686"/>
    </row>
    <row r="5016" spans="9:9">
      <c r="I5016" s="1686"/>
    </row>
    <row r="5017" spans="9:9">
      <c r="I5017" s="1686"/>
    </row>
    <row r="5018" spans="9:9">
      <c r="I5018" s="1686"/>
    </row>
    <row r="5019" spans="9:9">
      <c r="I5019" s="1686"/>
    </row>
    <row r="5020" spans="9:9">
      <c r="I5020" s="1686"/>
    </row>
    <row r="5021" spans="9:9">
      <c r="I5021" s="1686"/>
    </row>
    <row r="5022" spans="9:9">
      <c r="I5022" s="1686"/>
    </row>
    <row r="5023" spans="9:9">
      <c r="I5023" s="1686"/>
    </row>
    <row r="5024" spans="9:9">
      <c r="I5024" s="1686"/>
    </row>
    <row r="5025" spans="9:9">
      <c r="I5025" s="1686"/>
    </row>
    <row r="5026" spans="9:9">
      <c r="I5026" s="1686"/>
    </row>
    <row r="5027" spans="9:9">
      <c r="I5027" s="1686"/>
    </row>
    <row r="5028" spans="9:9">
      <c r="I5028" s="1686"/>
    </row>
    <row r="5029" spans="9:9">
      <c r="I5029" s="1686"/>
    </row>
    <row r="5030" spans="9:9">
      <c r="I5030" s="1686"/>
    </row>
    <row r="5031" spans="9:9">
      <c r="I5031" s="1686"/>
    </row>
    <row r="5032" spans="9:9">
      <c r="I5032" s="1686"/>
    </row>
    <row r="5033" spans="9:9">
      <c r="I5033" s="1686"/>
    </row>
    <row r="5034" spans="9:9">
      <c r="I5034" s="1686"/>
    </row>
    <row r="5035" spans="9:9">
      <c r="I5035" s="1686"/>
    </row>
    <row r="5036" spans="9:9">
      <c r="I5036" s="1686"/>
    </row>
    <row r="5037" spans="9:9">
      <c r="I5037" s="1686"/>
    </row>
    <row r="5038" spans="9:9">
      <c r="I5038" s="1686"/>
    </row>
    <row r="5039" spans="9:9">
      <c r="I5039" s="1686"/>
    </row>
    <row r="5040" spans="9:9">
      <c r="I5040" s="1686"/>
    </row>
    <row r="5041" spans="9:9">
      <c r="I5041" s="1686"/>
    </row>
    <row r="5042" spans="9:9">
      <c r="I5042" s="1686"/>
    </row>
    <row r="5043" spans="9:9">
      <c r="I5043" s="1686"/>
    </row>
    <row r="5044" spans="9:9">
      <c r="I5044" s="1686"/>
    </row>
    <row r="5045" spans="9:9">
      <c r="I5045" s="1686"/>
    </row>
    <row r="5046" spans="9:9">
      <c r="I5046" s="1686"/>
    </row>
    <row r="5047" spans="9:9">
      <c r="I5047" s="1686"/>
    </row>
    <row r="5048" spans="9:9">
      <c r="I5048" s="1686"/>
    </row>
    <row r="5049" spans="9:9">
      <c r="I5049" s="1686"/>
    </row>
    <row r="5050" spans="9:9">
      <c r="I5050" s="1686"/>
    </row>
    <row r="5051" spans="9:9">
      <c r="I5051" s="1686"/>
    </row>
    <row r="5052" spans="9:9">
      <c r="I5052" s="1686"/>
    </row>
    <row r="5053" spans="9:9">
      <c r="I5053" s="1686"/>
    </row>
    <row r="5054" spans="9:9">
      <c r="I5054" s="1686"/>
    </row>
    <row r="5055" spans="9:9">
      <c r="I5055" s="1686"/>
    </row>
    <row r="5056" spans="9:9">
      <c r="I5056" s="1686"/>
    </row>
    <row r="5057" spans="9:9">
      <c r="I5057" s="1686"/>
    </row>
    <row r="5058" spans="9:9">
      <c r="I5058" s="1686"/>
    </row>
    <row r="5059" spans="9:9">
      <c r="I5059" s="1686"/>
    </row>
    <row r="5060" spans="9:9">
      <c r="I5060" s="1686"/>
    </row>
    <row r="5061" spans="9:9">
      <c r="I5061" s="1686"/>
    </row>
    <row r="5062" spans="9:9">
      <c r="I5062" s="1686"/>
    </row>
    <row r="5063" spans="9:9">
      <c r="I5063" s="1686"/>
    </row>
    <row r="5064" spans="9:9">
      <c r="I5064" s="1686"/>
    </row>
    <row r="5065" spans="9:9">
      <c r="I5065" s="1686"/>
    </row>
    <row r="5066" spans="9:9">
      <c r="I5066" s="1686"/>
    </row>
    <row r="5067" spans="9:9">
      <c r="I5067" s="1686"/>
    </row>
    <row r="5068" spans="9:9">
      <c r="I5068" s="1686"/>
    </row>
    <row r="5069" spans="9:9">
      <c r="I5069" s="1686"/>
    </row>
    <row r="5070" spans="9:9">
      <c r="I5070" s="1686"/>
    </row>
    <row r="5071" spans="9:9">
      <c r="I5071" s="1686"/>
    </row>
    <row r="5072" spans="9:9">
      <c r="I5072" s="1686"/>
    </row>
    <row r="5073" spans="9:9">
      <c r="I5073" s="1686"/>
    </row>
    <row r="5074" spans="9:9">
      <c r="I5074" s="1686"/>
    </row>
    <row r="5075" spans="9:9">
      <c r="I5075" s="1686"/>
    </row>
    <row r="5076" spans="9:9">
      <c r="I5076" s="1686"/>
    </row>
    <row r="5077" spans="9:9">
      <c r="I5077" s="1686"/>
    </row>
    <row r="5078" spans="9:9">
      <c r="I5078" s="1686"/>
    </row>
    <row r="5079" spans="9:9">
      <c r="I5079" s="1686"/>
    </row>
    <row r="5080" spans="9:9">
      <c r="I5080" s="1686"/>
    </row>
    <row r="5081" spans="9:9">
      <c r="I5081" s="1686"/>
    </row>
    <row r="5082" spans="9:9">
      <c r="I5082" s="1686"/>
    </row>
    <row r="5083" spans="9:9">
      <c r="I5083" s="1686"/>
    </row>
    <row r="5084" spans="9:9">
      <c r="I5084" s="1686"/>
    </row>
    <row r="5085" spans="9:9">
      <c r="I5085" s="1686"/>
    </row>
    <row r="5086" spans="9:9">
      <c r="I5086" s="1686"/>
    </row>
    <row r="5087" spans="9:9">
      <c r="I5087" s="1686"/>
    </row>
    <row r="5088" spans="9:9">
      <c r="I5088" s="1686"/>
    </row>
    <row r="5089" spans="9:9">
      <c r="I5089" s="1686"/>
    </row>
    <row r="5090" spans="9:9">
      <c r="I5090" s="1686"/>
    </row>
    <row r="5091" spans="9:9">
      <c r="I5091" s="1686"/>
    </row>
    <row r="5092" spans="9:9">
      <c r="I5092" s="1686"/>
    </row>
    <row r="5093" spans="9:9">
      <c r="I5093" s="1686"/>
    </row>
    <row r="5094" spans="9:9">
      <c r="I5094" s="1686"/>
    </row>
    <row r="5095" spans="9:9">
      <c r="I5095" s="1686"/>
    </row>
    <row r="5096" spans="9:9">
      <c r="I5096" s="1686"/>
    </row>
    <row r="5097" spans="9:9">
      <c r="I5097" s="1686"/>
    </row>
    <row r="5098" spans="9:9">
      <c r="I5098" s="1686"/>
    </row>
    <row r="5099" spans="9:9">
      <c r="I5099" s="1686"/>
    </row>
    <row r="5100" spans="9:9">
      <c r="I5100" s="1686"/>
    </row>
    <row r="5101" spans="9:9">
      <c r="I5101" s="1686"/>
    </row>
    <row r="5102" spans="9:9">
      <c r="I5102" s="1686"/>
    </row>
    <row r="5103" spans="9:9">
      <c r="I5103" s="1686"/>
    </row>
    <row r="5104" spans="9:9">
      <c r="I5104" s="1686"/>
    </row>
    <row r="5105" spans="9:9">
      <c r="I5105" s="1686"/>
    </row>
    <row r="5106" spans="9:9">
      <c r="I5106" s="1686"/>
    </row>
    <row r="5107" spans="9:9">
      <c r="I5107" s="1686"/>
    </row>
    <row r="5108" spans="9:9">
      <c r="I5108" s="1686"/>
    </row>
    <row r="5109" spans="9:9">
      <c r="I5109" s="1686"/>
    </row>
    <row r="5110" spans="9:9">
      <c r="I5110" s="1686"/>
    </row>
    <row r="5111" spans="9:9">
      <c r="I5111" s="1686"/>
    </row>
    <row r="5112" spans="9:9">
      <c r="I5112" s="1686"/>
    </row>
    <row r="5113" spans="9:9">
      <c r="I5113" s="1686"/>
    </row>
    <row r="5114" spans="9:9">
      <c r="I5114" s="1686"/>
    </row>
    <row r="5115" spans="9:9">
      <c r="I5115" s="1686"/>
    </row>
    <row r="5116" spans="9:9">
      <c r="I5116" s="1686"/>
    </row>
    <row r="5117" spans="9:9">
      <c r="I5117" s="1686"/>
    </row>
    <row r="5118" spans="9:9">
      <c r="I5118" s="1686"/>
    </row>
    <row r="5119" spans="9:9">
      <c r="I5119" s="1686"/>
    </row>
    <row r="5120" spans="9:9">
      <c r="I5120" s="1686"/>
    </row>
    <row r="5121" spans="9:9">
      <c r="I5121" s="1686"/>
    </row>
    <row r="5122" spans="9:9">
      <c r="I5122" s="1686"/>
    </row>
    <row r="5123" spans="9:9">
      <c r="I5123" s="1686"/>
    </row>
    <row r="5124" spans="9:9">
      <c r="I5124" s="1686"/>
    </row>
    <row r="5125" spans="9:9">
      <c r="I5125" s="1686"/>
    </row>
    <row r="5126" spans="9:9">
      <c r="I5126" s="1686"/>
    </row>
    <row r="5127" spans="9:9">
      <c r="I5127" s="1686"/>
    </row>
    <row r="5128" spans="9:9">
      <c r="I5128" s="1686"/>
    </row>
    <row r="5129" spans="9:9">
      <c r="I5129" s="1686"/>
    </row>
    <row r="5130" spans="9:9">
      <c r="I5130" s="1686"/>
    </row>
    <row r="5131" spans="9:9">
      <c r="I5131" s="1686"/>
    </row>
    <row r="5132" spans="9:9">
      <c r="I5132" s="1686"/>
    </row>
    <row r="5133" spans="9:9">
      <c r="I5133" s="1686"/>
    </row>
    <row r="5134" spans="9:9">
      <c r="I5134" s="1686"/>
    </row>
    <row r="5135" spans="9:9">
      <c r="I5135" s="1686"/>
    </row>
    <row r="5136" spans="9:9">
      <c r="I5136" s="1686"/>
    </row>
    <row r="5137" spans="9:9">
      <c r="I5137" s="1686"/>
    </row>
    <row r="5138" spans="9:9">
      <c r="I5138" s="1686"/>
    </row>
    <row r="5139" spans="9:9">
      <c r="I5139" s="1686"/>
    </row>
    <row r="5140" spans="9:9">
      <c r="I5140" s="1686"/>
    </row>
    <row r="5141" spans="9:9">
      <c r="I5141" s="1686"/>
    </row>
    <row r="5142" spans="9:9">
      <c r="I5142" s="1686"/>
    </row>
    <row r="5143" spans="9:9">
      <c r="I5143" s="1686"/>
    </row>
    <row r="5144" spans="9:9">
      <c r="I5144" s="1686"/>
    </row>
    <row r="5145" spans="9:9">
      <c r="I5145" s="1686"/>
    </row>
    <row r="5146" spans="9:9">
      <c r="I5146" s="1686"/>
    </row>
    <row r="5147" spans="9:9">
      <c r="I5147" s="1686"/>
    </row>
    <row r="5148" spans="9:9">
      <c r="I5148" s="1686"/>
    </row>
    <row r="5149" spans="9:9">
      <c r="I5149" s="1686"/>
    </row>
    <row r="5150" spans="9:9">
      <c r="I5150" s="1686"/>
    </row>
    <row r="5151" spans="9:9">
      <c r="I5151" s="1686"/>
    </row>
    <row r="5152" spans="9:9">
      <c r="I5152" s="1686"/>
    </row>
    <row r="5153" spans="9:9">
      <c r="I5153" s="1686"/>
    </row>
    <row r="5154" spans="9:9">
      <c r="I5154" s="1686"/>
    </row>
    <row r="5155" spans="9:9">
      <c r="I5155" s="1686"/>
    </row>
    <row r="5156" spans="9:9">
      <c r="I5156" s="1686"/>
    </row>
    <row r="5157" spans="9:9">
      <c r="I5157" s="1686"/>
    </row>
    <row r="5158" spans="9:9">
      <c r="I5158" s="1686"/>
    </row>
    <row r="5159" spans="9:9">
      <c r="I5159" s="1686"/>
    </row>
    <row r="5160" spans="9:9">
      <c r="I5160" s="1686"/>
    </row>
    <row r="5161" spans="9:9">
      <c r="I5161" s="1686"/>
    </row>
    <row r="5162" spans="9:9">
      <c r="I5162" s="1686"/>
    </row>
    <row r="5163" spans="9:9">
      <c r="I5163" s="1686"/>
    </row>
    <row r="5164" spans="9:9">
      <c r="I5164" s="1686"/>
    </row>
    <row r="5165" spans="9:9">
      <c r="I5165" s="1686"/>
    </row>
    <row r="5166" spans="9:9">
      <c r="I5166" s="1686"/>
    </row>
    <row r="5167" spans="9:9">
      <c r="I5167" s="1686"/>
    </row>
    <row r="5168" spans="9:9">
      <c r="I5168" s="1686"/>
    </row>
    <row r="5169" spans="9:9">
      <c r="I5169" s="1686"/>
    </row>
    <row r="5170" spans="9:9">
      <c r="I5170" s="1686"/>
    </row>
    <row r="5171" spans="9:9">
      <c r="I5171" s="1686"/>
    </row>
    <row r="5172" spans="9:9">
      <c r="I5172" s="1686"/>
    </row>
    <row r="5173" spans="9:9">
      <c r="I5173" s="1686"/>
    </row>
    <row r="5174" spans="9:9">
      <c r="I5174" s="1686"/>
    </row>
    <row r="5175" spans="9:9">
      <c r="I5175" s="1686"/>
    </row>
    <row r="5176" spans="9:9">
      <c r="I5176" s="1686"/>
    </row>
    <row r="5177" spans="9:9">
      <c r="I5177" s="1686"/>
    </row>
    <row r="5178" spans="9:9">
      <c r="I5178" s="1686"/>
    </row>
    <row r="5179" spans="9:9">
      <c r="I5179" s="1686"/>
    </row>
    <row r="5180" spans="9:9">
      <c r="I5180" s="1686"/>
    </row>
    <row r="5181" spans="9:9">
      <c r="I5181" s="1686"/>
    </row>
    <row r="5182" spans="9:9">
      <c r="I5182" s="1686"/>
    </row>
    <row r="5183" spans="9:9">
      <c r="I5183" s="1686"/>
    </row>
    <row r="5184" spans="9:9">
      <c r="I5184" s="1686"/>
    </row>
    <row r="5185" spans="9:9">
      <c r="I5185" s="1686"/>
    </row>
    <row r="5186" spans="9:9">
      <c r="I5186" s="1686"/>
    </row>
    <row r="5187" spans="9:9">
      <c r="I5187" s="1686"/>
    </row>
    <row r="5188" spans="9:9">
      <c r="I5188" s="1686"/>
    </row>
    <row r="5189" spans="9:9">
      <c r="I5189" s="1686"/>
    </row>
    <row r="5190" spans="9:9">
      <c r="I5190" s="1686"/>
    </row>
    <row r="5191" spans="9:9">
      <c r="I5191" s="1686"/>
    </row>
    <row r="5192" spans="9:9">
      <c r="I5192" s="1686"/>
    </row>
    <row r="5193" spans="9:9">
      <c r="I5193" s="1686"/>
    </row>
    <row r="5194" spans="9:9">
      <c r="I5194" s="1686"/>
    </row>
    <row r="5195" spans="9:9">
      <c r="I5195" s="1686"/>
    </row>
    <row r="5196" spans="9:9">
      <c r="I5196" s="1686"/>
    </row>
    <row r="5197" spans="9:9">
      <c r="I5197" s="1686"/>
    </row>
    <row r="5198" spans="9:9">
      <c r="I5198" s="1686"/>
    </row>
    <row r="5199" spans="9:9">
      <c r="I5199" s="1686"/>
    </row>
    <row r="5200" spans="9:9">
      <c r="I5200" s="1686"/>
    </row>
    <row r="5201" spans="9:9">
      <c r="I5201" s="1686"/>
    </row>
    <row r="5202" spans="9:9">
      <c r="I5202" s="1686"/>
    </row>
    <row r="5203" spans="9:9">
      <c r="I5203" s="1686"/>
    </row>
    <row r="5204" spans="9:9">
      <c r="I5204" s="1686"/>
    </row>
    <row r="5205" spans="9:9">
      <c r="I5205" s="1686"/>
    </row>
    <row r="5206" spans="9:9">
      <c r="I5206" s="1686"/>
    </row>
    <row r="5207" spans="9:9">
      <c r="I5207" s="1686"/>
    </row>
    <row r="5208" spans="9:9">
      <c r="I5208" s="1686"/>
    </row>
    <row r="5209" spans="9:9">
      <c r="I5209" s="1686"/>
    </row>
    <row r="5210" spans="9:9">
      <c r="I5210" s="1686"/>
    </row>
    <row r="5211" spans="9:9">
      <c r="I5211" s="1686"/>
    </row>
    <row r="5212" spans="9:9">
      <c r="I5212" s="1686"/>
    </row>
    <row r="5213" spans="9:9">
      <c r="I5213" s="1686"/>
    </row>
    <row r="5214" spans="9:9">
      <c r="I5214" s="1686"/>
    </row>
    <row r="5215" spans="9:9">
      <c r="I5215" s="1686"/>
    </row>
    <row r="5216" spans="9:9">
      <c r="I5216" s="1686"/>
    </row>
    <row r="5217" spans="9:9">
      <c r="I5217" s="1686"/>
    </row>
    <row r="5218" spans="9:9">
      <c r="I5218" s="1686"/>
    </row>
    <row r="5219" spans="9:9">
      <c r="I5219" s="1686"/>
    </row>
    <row r="5220" spans="9:9">
      <c r="I5220" s="1686"/>
    </row>
    <row r="5221" spans="9:9">
      <c r="I5221" s="1686"/>
    </row>
    <row r="5222" spans="9:9">
      <c r="I5222" s="1686"/>
    </row>
    <row r="5223" spans="9:9">
      <c r="I5223" s="1686"/>
    </row>
    <row r="5224" spans="9:9">
      <c r="I5224" s="1686"/>
    </row>
    <row r="5225" spans="9:9">
      <c r="I5225" s="1686"/>
    </row>
    <row r="5226" spans="9:9">
      <c r="I5226" s="1686"/>
    </row>
    <row r="5227" spans="9:9">
      <c r="I5227" s="1686"/>
    </row>
    <row r="5228" spans="9:9">
      <c r="I5228" s="1686"/>
    </row>
    <row r="5229" spans="9:9">
      <c r="I5229" s="1686"/>
    </row>
    <row r="5230" spans="9:9">
      <c r="I5230" s="1686"/>
    </row>
    <row r="5231" spans="9:9">
      <c r="I5231" s="1686"/>
    </row>
    <row r="5232" spans="9:9">
      <c r="I5232" s="1686"/>
    </row>
    <row r="5233" spans="9:9">
      <c r="I5233" s="1686"/>
    </row>
    <row r="5234" spans="9:9">
      <c r="I5234" s="1686"/>
    </row>
    <row r="5235" spans="9:9">
      <c r="I5235" s="1686"/>
    </row>
    <row r="5236" spans="9:9">
      <c r="I5236" s="1686"/>
    </row>
    <row r="5237" spans="9:9">
      <c r="I5237" s="1686"/>
    </row>
    <row r="5238" spans="9:9">
      <c r="I5238" s="1686"/>
    </row>
    <row r="5239" spans="9:9">
      <c r="I5239" s="1686"/>
    </row>
    <row r="5240" spans="9:9">
      <c r="I5240" s="1686"/>
    </row>
    <row r="5241" spans="9:9">
      <c r="I5241" s="1686"/>
    </row>
    <row r="5242" spans="9:9">
      <c r="I5242" s="1686"/>
    </row>
    <row r="5243" spans="9:9">
      <c r="I5243" s="1686"/>
    </row>
    <row r="5244" spans="9:9">
      <c r="I5244" s="1686"/>
    </row>
    <row r="5245" spans="9:9">
      <c r="I5245" s="1686"/>
    </row>
    <row r="5246" spans="9:9">
      <c r="I5246" s="1686"/>
    </row>
    <row r="5247" spans="9:9">
      <c r="I5247" s="1686"/>
    </row>
    <row r="5248" spans="9:9">
      <c r="I5248" s="1686"/>
    </row>
    <row r="5249" spans="9:9">
      <c r="I5249" s="1686"/>
    </row>
    <row r="5250" spans="9:9">
      <c r="I5250" s="1686"/>
    </row>
    <row r="5251" spans="9:9">
      <c r="I5251" s="1686"/>
    </row>
    <row r="5252" spans="9:9">
      <c r="I5252" s="1686"/>
    </row>
    <row r="5253" spans="9:9">
      <c r="I5253" s="1686"/>
    </row>
    <row r="5254" spans="9:9">
      <c r="I5254" s="1686"/>
    </row>
    <row r="5255" spans="9:9">
      <c r="I5255" s="1686"/>
    </row>
    <row r="5256" spans="9:9">
      <c r="I5256" s="1686"/>
    </row>
    <row r="5257" spans="9:9">
      <c r="I5257" s="1686"/>
    </row>
    <row r="5258" spans="9:9">
      <c r="I5258" s="1686"/>
    </row>
    <row r="5259" spans="9:9">
      <c r="I5259" s="1686"/>
    </row>
    <row r="5260" spans="9:9">
      <c r="I5260" s="1686"/>
    </row>
    <row r="5261" spans="9:9">
      <c r="I5261" s="1686"/>
    </row>
    <row r="5262" spans="9:9">
      <c r="I5262" s="1686"/>
    </row>
    <row r="5263" spans="9:9">
      <c r="I5263" s="1686"/>
    </row>
    <row r="5264" spans="9:9">
      <c r="I5264" s="1686"/>
    </row>
    <row r="5265" spans="9:9">
      <c r="I5265" s="1686"/>
    </row>
    <row r="5266" spans="9:9">
      <c r="I5266" s="1686"/>
    </row>
    <row r="5267" spans="9:9">
      <c r="I5267" s="1686"/>
    </row>
    <row r="5268" spans="9:9">
      <c r="I5268" s="1686"/>
    </row>
    <row r="5269" spans="9:9">
      <c r="I5269" s="1686"/>
    </row>
    <row r="5270" spans="9:9">
      <c r="I5270" s="1686"/>
    </row>
    <row r="5271" spans="9:9">
      <c r="I5271" s="1686"/>
    </row>
    <row r="5272" spans="9:9">
      <c r="I5272" s="1686"/>
    </row>
    <row r="5273" spans="9:9">
      <c r="I5273" s="1686"/>
    </row>
    <row r="5274" spans="9:9">
      <c r="I5274" s="1686"/>
    </row>
    <row r="5275" spans="9:9">
      <c r="I5275" s="1686"/>
    </row>
    <row r="5276" spans="9:9">
      <c r="I5276" s="1686"/>
    </row>
    <row r="5277" spans="9:9">
      <c r="I5277" s="1686"/>
    </row>
    <row r="5278" spans="9:9">
      <c r="I5278" s="1686"/>
    </row>
    <row r="5279" spans="9:9">
      <c r="I5279" s="1686"/>
    </row>
    <row r="5280" spans="9:9">
      <c r="I5280" s="1686"/>
    </row>
    <row r="5281" spans="9:9">
      <c r="I5281" s="1686"/>
    </row>
    <row r="5282" spans="9:9">
      <c r="I5282" s="1686"/>
    </row>
    <row r="5283" spans="9:9">
      <c r="I5283" s="1686"/>
    </row>
    <row r="5284" spans="9:9">
      <c r="I5284" s="1686"/>
    </row>
    <row r="5285" spans="9:9">
      <c r="I5285" s="1686"/>
    </row>
    <row r="5286" spans="9:9">
      <c r="I5286" s="1686"/>
    </row>
    <row r="5287" spans="9:9">
      <c r="I5287" s="1686"/>
    </row>
    <row r="5288" spans="9:9">
      <c r="I5288" s="1686"/>
    </row>
    <row r="5289" spans="9:9">
      <c r="I5289" s="1686"/>
    </row>
    <row r="5290" spans="9:9">
      <c r="I5290" s="1686"/>
    </row>
    <row r="5291" spans="9:9">
      <c r="I5291" s="1686"/>
    </row>
    <row r="5292" spans="9:9">
      <c r="I5292" s="1686"/>
    </row>
    <row r="5293" spans="9:9">
      <c r="I5293" s="1686"/>
    </row>
    <row r="5294" spans="9:9">
      <c r="I5294" s="1686"/>
    </row>
    <row r="5295" spans="9:9">
      <c r="I5295" s="1686"/>
    </row>
    <row r="5296" spans="9:9">
      <c r="I5296" s="1686"/>
    </row>
    <row r="5297" spans="9:9">
      <c r="I5297" s="1686"/>
    </row>
    <row r="5298" spans="9:9">
      <c r="I5298" s="1686"/>
    </row>
    <row r="5299" spans="9:9">
      <c r="I5299" s="1686"/>
    </row>
    <row r="5300" spans="9:9">
      <c r="I5300" s="1686"/>
    </row>
    <row r="5301" spans="9:9">
      <c r="I5301" s="1686"/>
    </row>
    <row r="5302" spans="9:9">
      <c r="I5302" s="1686"/>
    </row>
    <row r="5303" spans="9:9">
      <c r="I5303" s="1686"/>
    </row>
    <row r="5304" spans="9:9">
      <c r="I5304" s="1686"/>
    </row>
    <row r="5305" spans="9:9">
      <c r="I5305" s="1686"/>
    </row>
    <row r="5306" spans="9:9">
      <c r="I5306" s="1686"/>
    </row>
    <row r="5307" spans="9:9">
      <c r="I5307" s="1686"/>
    </row>
    <row r="5308" spans="9:9">
      <c r="I5308" s="1686"/>
    </row>
    <row r="5309" spans="9:9">
      <c r="I5309" s="1686"/>
    </row>
    <row r="5310" spans="9:9">
      <c r="I5310" s="1686"/>
    </row>
    <row r="5311" spans="9:9">
      <c r="I5311" s="1686"/>
    </row>
    <row r="5312" spans="9:9">
      <c r="I5312" s="1686"/>
    </row>
    <row r="5313" spans="9:9">
      <c r="I5313" s="1686"/>
    </row>
    <row r="5314" spans="9:9">
      <c r="I5314" s="1686"/>
    </row>
    <row r="5315" spans="9:9">
      <c r="I5315" s="1686"/>
    </row>
    <row r="5316" spans="9:9">
      <c r="I5316" s="1686"/>
    </row>
    <row r="5317" spans="9:9">
      <c r="I5317" s="1686"/>
    </row>
    <row r="5318" spans="9:9">
      <c r="I5318" s="1686"/>
    </row>
    <row r="5319" spans="9:9">
      <c r="I5319" s="1686"/>
    </row>
    <row r="5320" spans="9:9">
      <c r="I5320" s="1686"/>
    </row>
    <row r="5321" spans="9:9">
      <c r="I5321" s="1686"/>
    </row>
    <row r="5322" spans="9:9">
      <c r="I5322" s="1686"/>
    </row>
    <row r="5323" spans="9:9">
      <c r="I5323" s="1686"/>
    </row>
    <row r="5324" spans="9:9">
      <c r="I5324" s="1686"/>
    </row>
    <row r="5325" spans="9:9">
      <c r="I5325" s="1686"/>
    </row>
    <row r="5326" spans="9:9">
      <c r="I5326" s="1686"/>
    </row>
    <row r="5327" spans="9:9">
      <c r="I5327" s="1686"/>
    </row>
    <row r="5328" spans="9:9">
      <c r="I5328" s="1686"/>
    </row>
    <row r="5329" spans="9:9">
      <c r="I5329" s="1686"/>
    </row>
    <row r="5330" spans="9:9">
      <c r="I5330" s="1686"/>
    </row>
    <row r="5331" spans="9:9">
      <c r="I5331" s="1686"/>
    </row>
    <row r="5332" spans="9:9">
      <c r="I5332" s="1686"/>
    </row>
    <row r="5333" spans="9:9">
      <c r="I5333" s="1686"/>
    </row>
    <row r="5334" spans="9:9">
      <c r="I5334" s="1686"/>
    </row>
    <row r="5335" spans="9:9">
      <c r="I5335" s="1686"/>
    </row>
    <row r="5336" spans="9:9">
      <c r="I5336" s="1686"/>
    </row>
    <row r="5337" spans="9:9">
      <c r="I5337" s="1686"/>
    </row>
    <row r="5338" spans="9:9">
      <c r="I5338" s="1686"/>
    </row>
    <row r="5339" spans="9:9">
      <c r="I5339" s="1686"/>
    </row>
    <row r="5340" spans="9:9">
      <c r="I5340" s="1686"/>
    </row>
    <row r="5341" spans="9:9">
      <c r="I5341" s="1686"/>
    </row>
    <row r="5342" spans="9:9">
      <c r="I5342" s="1686"/>
    </row>
    <row r="5343" spans="9:9">
      <c r="I5343" s="1686"/>
    </row>
    <row r="5344" spans="9:9">
      <c r="I5344" s="1686"/>
    </row>
    <row r="5345" spans="9:9">
      <c r="I5345" s="1686"/>
    </row>
    <row r="5346" spans="9:9">
      <c r="I5346" s="1686"/>
    </row>
    <row r="5347" spans="9:9">
      <c r="I5347" s="1686"/>
    </row>
    <row r="5348" spans="9:9">
      <c r="I5348" s="1686"/>
    </row>
    <row r="5349" spans="9:9">
      <c r="I5349" s="1686"/>
    </row>
    <row r="5350" spans="9:9">
      <c r="I5350" s="1686"/>
    </row>
    <row r="5351" spans="9:9">
      <c r="I5351" s="1686"/>
    </row>
    <row r="5352" spans="9:9">
      <c r="I5352" s="1686"/>
    </row>
    <row r="5353" spans="9:9">
      <c r="I5353" s="1686"/>
    </row>
    <row r="5354" spans="9:9">
      <c r="I5354" s="1686"/>
    </row>
    <row r="5355" spans="9:9">
      <c r="I5355" s="1686"/>
    </row>
    <row r="5356" spans="9:9">
      <c r="I5356" s="1686"/>
    </row>
    <row r="5357" spans="9:9">
      <c r="I5357" s="1686"/>
    </row>
    <row r="5358" spans="9:9">
      <c r="I5358" s="1686"/>
    </row>
    <row r="5359" spans="9:9">
      <c r="I5359" s="1686"/>
    </row>
    <row r="5360" spans="9:9">
      <c r="I5360" s="1686"/>
    </row>
    <row r="5361" spans="9:9">
      <c r="I5361" s="1686"/>
    </row>
    <row r="5362" spans="9:9">
      <c r="I5362" s="1686"/>
    </row>
    <row r="5363" spans="9:9">
      <c r="I5363" s="1686"/>
    </row>
    <row r="5364" spans="9:9">
      <c r="I5364" s="1686"/>
    </row>
    <row r="5365" spans="9:9">
      <c r="I5365" s="1686"/>
    </row>
    <row r="5366" spans="9:9">
      <c r="I5366" s="1686"/>
    </row>
    <row r="5367" spans="9:9">
      <c r="I5367" s="1686"/>
    </row>
    <row r="5368" spans="9:9">
      <c r="I5368" s="1686"/>
    </row>
    <row r="5369" spans="9:9">
      <c r="I5369" s="1686"/>
    </row>
    <row r="5370" spans="9:9">
      <c r="I5370" s="1686"/>
    </row>
    <row r="5371" spans="9:9">
      <c r="I5371" s="1686"/>
    </row>
    <row r="5372" spans="9:9">
      <c r="I5372" s="1686"/>
    </row>
    <row r="5373" spans="9:9">
      <c r="I5373" s="1686"/>
    </row>
    <row r="5374" spans="9:9">
      <c r="I5374" s="1686"/>
    </row>
    <row r="5375" spans="9:9">
      <c r="I5375" s="1686"/>
    </row>
    <row r="5376" spans="9:9">
      <c r="I5376" s="1686"/>
    </row>
    <row r="5377" spans="9:9">
      <c r="I5377" s="1686"/>
    </row>
    <row r="5378" spans="9:9">
      <c r="I5378" s="1686"/>
    </row>
    <row r="5379" spans="9:9">
      <c r="I5379" s="1686"/>
    </row>
    <row r="5380" spans="9:9">
      <c r="I5380" s="1686"/>
    </row>
    <row r="5381" spans="9:9">
      <c r="I5381" s="1686"/>
    </row>
    <row r="5382" spans="9:9">
      <c r="I5382" s="1686"/>
    </row>
    <row r="5383" spans="9:9">
      <c r="I5383" s="1686"/>
    </row>
    <row r="5384" spans="9:9">
      <c r="I5384" s="1686"/>
    </row>
    <row r="5385" spans="9:9">
      <c r="I5385" s="1686"/>
    </row>
    <row r="5386" spans="9:9">
      <c r="I5386" s="1686"/>
    </row>
    <row r="5387" spans="9:9">
      <c r="I5387" s="1686"/>
    </row>
    <row r="5388" spans="9:9">
      <c r="I5388" s="1686"/>
    </row>
    <row r="5389" spans="9:9">
      <c r="I5389" s="1686"/>
    </row>
    <row r="5390" spans="9:9">
      <c r="I5390" s="1686"/>
    </row>
    <row r="5391" spans="9:9">
      <c r="I5391" s="1686"/>
    </row>
    <row r="5392" spans="9:9">
      <c r="I5392" s="1686"/>
    </row>
    <row r="5393" spans="9:9">
      <c r="I5393" s="1686"/>
    </row>
    <row r="5394" spans="9:9">
      <c r="I5394" s="1686"/>
    </row>
    <row r="5395" spans="9:9">
      <c r="I5395" s="1686"/>
    </row>
    <row r="5396" spans="9:9">
      <c r="I5396" s="1686"/>
    </row>
    <row r="5397" spans="9:9">
      <c r="I5397" s="1686"/>
    </row>
    <row r="5398" spans="9:9">
      <c r="I5398" s="1686"/>
    </row>
    <row r="5399" spans="9:9">
      <c r="I5399" s="1686"/>
    </row>
    <row r="5400" spans="9:9">
      <c r="I5400" s="1686"/>
    </row>
    <row r="5401" spans="9:9">
      <c r="I5401" s="1686"/>
    </row>
    <row r="5402" spans="9:9">
      <c r="I5402" s="1686"/>
    </row>
    <row r="5403" spans="9:9">
      <c r="I5403" s="1686"/>
    </row>
    <row r="5404" spans="9:9">
      <c r="I5404" s="1686"/>
    </row>
    <row r="5405" spans="9:9">
      <c r="I5405" s="1686"/>
    </row>
    <row r="5406" spans="9:9">
      <c r="I5406" s="1686"/>
    </row>
    <row r="5407" spans="9:9">
      <c r="I5407" s="1686"/>
    </row>
    <row r="5408" spans="9:9">
      <c r="I5408" s="1686"/>
    </row>
    <row r="5409" spans="9:9">
      <c r="I5409" s="1686"/>
    </row>
    <row r="5410" spans="9:9">
      <c r="I5410" s="1686"/>
    </row>
    <row r="5411" spans="9:9">
      <c r="I5411" s="1686"/>
    </row>
    <row r="5412" spans="9:9">
      <c r="I5412" s="1686"/>
    </row>
    <row r="5413" spans="9:9">
      <c r="I5413" s="1686"/>
    </row>
    <row r="5414" spans="9:9">
      <c r="I5414" s="1686"/>
    </row>
    <row r="5415" spans="9:9">
      <c r="I5415" s="1686"/>
    </row>
    <row r="5416" spans="9:9">
      <c r="I5416" s="1686"/>
    </row>
    <row r="5417" spans="9:9">
      <c r="I5417" s="1686"/>
    </row>
    <row r="5418" spans="9:9">
      <c r="I5418" s="1686"/>
    </row>
    <row r="5419" spans="9:9">
      <c r="I5419" s="1686"/>
    </row>
    <row r="5420" spans="9:9">
      <c r="I5420" s="1686"/>
    </row>
    <row r="5421" spans="9:9">
      <c r="I5421" s="1686"/>
    </row>
    <row r="5422" spans="9:9">
      <c r="I5422" s="1686"/>
    </row>
    <row r="5423" spans="9:9">
      <c r="I5423" s="1686"/>
    </row>
    <row r="5424" spans="9:9">
      <c r="I5424" s="1686"/>
    </row>
    <row r="5425" spans="9:9">
      <c r="I5425" s="1686"/>
    </row>
    <row r="5426" spans="9:9">
      <c r="I5426" s="1686"/>
    </row>
    <row r="5427" spans="9:9">
      <c r="I5427" s="1686"/>
    </row>
    <row r="5428" spans="9:9">
      <c r="I5428" s="1686"/>
    </row>
    <row r="5429" spans="9:9">
      <c r="I5429" s="1686"/>
    </row>
    <row r="5430" spans="9:9">
      <c r="I5430" s="1686"/>
    </row>
    <row r="5431" spans="9:9">
      <c r="I5431" s="1686"/>
    </row>
    <row r="5432" spans="9:9">
      <c r="I5432" s="1686"/>
    </row>
    <row r="5433" spans="9:9">
      <c r="I5433" s="1686"/>
    </row>
    <row r="5434" spans="9:9">
      <c r="I5434" s="1686"/>
    </row>
    <row r="5435" spans="9:9">
      <c r="I5435" s="1686"/>
    </row>
    <row r="5436" spans="9:9">
      <c r="I5436" s="1686"/>
    </row>
    <row r="5437" spans="9:9">
      <c r="I5437" s="1686"/>
    </row>
    <row r="5438" spans="9:9">
      <c r="I5438" s="1686"/>
    </row>
    <row r="5439" spans="9:9">
      <c r="I5439" s="1686"/>
    </row>
    <row r="5440" spans="9:9">
      <c r="I5440" s="1686"/>
    </row>
    <row r="5441" spans="9:9">
      <c r="I5441" s="1686"/>
    </row>
    <row r="5442" spans="9:9">
      <c r="I5442" s="1686"/>
    </row>
    <row r="5443" spans="9:9">
      <c r="I5443" s="1686"/>
    </row>
    <row r="5444" spans="9:9">
      <c r="I5444" s="1686"/>
    </row>
    <row r="5445" spans="9:9">
      <c r="I5445" s="1686"/>
    </row>
    <row r="5446" spans="9:9">
      <c r="I5446" s="1686"/>
    </row>
    <row r="5447" spans="9:9">
      <c r="I5447" s="1686"/>
    </row>
    <row r="5448" spans="9:9">
      <c r="I5448" s="1686"/>
    </row>
    <row r="5449" spans="9:9">
      <c r="I5449" s="1686"/>
    </row>
    <row r="5450" spans="9:9">
      <c r="I5450" s="1686"/>
    </row>
    <row r="5451" spans="9:9">
      <c r="I5451" s="1686"/>
    </row>
    <row r="5452" spans="9:9">
      <c r="I5452" s="1686"/>
    </row>
    <row r="5453" spans="9:9">
      <c r="I5453" s="1686"/>
    </row>
    <row r="5454" spans="9:9">
      <c r="I5454" s="1686"/>
    </row>
    <row r="5455" spans="9:9">
      <c r="I5455" s="1686"/>
    </row>
    <row r="5456" spans="9:9">
      <c r="I5456" s="1686"/>
    </row>
    <row r="5457" spans="9:9">
      <c r="I5457" s="1686"/>
    </row>
    <row r="5458" spans="9:9">
      <c r="I5458" s="1686"/>
    </row>
    <row r="5459" spans="9:9">
      <c r="I5459" s="1686"/>
    </row>
    <row r="5460" spans="9:9">
      <c r="I5460" s="1686"/>
    </row>
    <row r="5461" spans="9:9">
      <c r="I5461" s="1686"/>
    </row>
    <row r="5462" spans="9:9">
      <c r="I5462" s="1686"/>
    </row>
    <row r="5463" spans="9:9">
      <c r="I5463" s="1686"/>
    </row>
    <row r="5464" spans="9:9">
      <c r="I5464" s="1686"/>
    </row>
    <row r="5465" spans="9:9">
      <c r="I5465" s="1686"/>
    </row>
    <row r="5466" spans="9:9">
      <c r="I5466" s="1686"/>
    </row>
    <row r="5467" spans="9:9">
      <c r="I5467" s="1686"/>
    </row>
    <row r="5468" spans="9:9">
      <c r="I5468" s="1686"/>
    </row>
    <row r="5469" spans="9:9">
      <c r="I5469" s="1686"/>
    </row>
    <row r="5470" spans="9:9">
      <c r="I5470" s="1686"/>
    </row>
    <row r="5471" spans="9:9">
      <c r="I5471" s="1686"/>
    </row>
    <row r="5472" spans="9:9">
      <c r="I5472" s="1686"/>
    </row>
    <row r="5473" spans="9:9">
      <c r="I5473" s="1686"/>
    </row>
    <row r="5474" spans="9:9">
      <c r="I5474" s="1686"/>
    </row>
    <row r="5475" spans="9:9">
      <c r="I5475" s="1686"/>
    </row>
    <row r="5476" spans="9:9">
      <c r="I5476" s="1686"/>
    </row>
    <row r="5477" spans="9:9">
      <c r="I5477" s="1686"/>
    </row>
    <row r="5478" spans="9:9">
      <c r="I5478" s="1686"/>
    </row>
    <row r="5479" spans="9:9">
      <c r="I5479" s="1686"/>
    </row>
    <row r="5480" spans="9:9">
      <c r="I5480" s="1686"/>
    </row>
    <row r="5481" spans="9:9">
      <c r="I5481" s="1686"/>
    </row>
    <row r="5482" spans="9:9">
      <c r="I5482" s="1686"/>
    </row>
    <row r="5483" spans="9:9">
      <c r="I5483" s="1686"/>
    </row>
    <row r="5484" spans="9:9">
      <c r="I5484" s="1686"/>
    </row>
    <row r="5485" spans="9:9">
      <c r="I5485" s="1686"/>
    </row>
    <row r="5486" spans="9:9">
      <c r="I5486" s="1686"/>
    </row>
    <row r="5487" spans="9:9">
      <c r="I5487" s="1686"/>
    </row>
    <row r="5488" spans="9:9">
      <c r="I5488" s="1686"/>
    </row>
    <row r="5489" spans="9:9">
      <c r="I5489" s="1686"/>
    </row>
    <row r="5490" spans="9:9">
      <c r="I5490" s="1686"/>
    </row>
    <row r="5491" spans="9:9">
      <c r="I5491" s="1686"/>
    </row>
    <row r="5492" spans="9:9">
      <c r="I5492" s="1686"/>
    </row>
    <row r="5493" spans="9:9">
      <c r="I5493" s="1686"/>
    </row>
    <row r="5494" spans="9:9">
      <c r="I5494" s="1686"/>
    </row>
    <row r="5495" spans="9:9">
      <c r="I5495" s="1686"/>
    </row>
    <row r="5496" spans="9:9">
      <c r="I5496" s="1686"/>
    </row>
    <row r="5497" spans="9:9">
      <c r="I5497" s="1686"/>
    </row>
    <row r="5498" spans="9:9">
      <c r="I5498" s="1686"/>
    </row>
    <row r="5499" spans="9:9">
      <c r="I5499" s="1686"/>
    </row>
    <row r="5500" spans="9:9">
      <c r="I5500" s="1686"/>
    </row>
    <row r="5501" spans="9:9">
      <c r="I5501" s="1686"/>
    </row>
    <row r="5502" spans="9:9">
      <c r="I5502" s="1686"/>
    </row>
    <row r="5503" spans="9:9">
      <c r="I5503" s="1686"/>
    </row>
    <row r="5504" spans="9:9">
      <c r="I5504" s="1686"/>
    </row>
    <row r="5505" spans="9:9">
      <c r="I5505" s="1686"/>
    </row>
    <row r="5506" spans="9:9">
      <c r="I5506" s="1686"/>
    </row>
    <row r="5507" spans="9:9">
      <c r="I5507" s="1686"/>
    </row>
    <row r="5508" spans="9:9">
      <c r="I5508" s="1686"/>
    </row>
    <row r="5509" spans="9:9">
      <c r="I5509" s="1686"/>
    </row>
    <row r="5510" spans="9:9">
      <c r="I5510" s="1686"/>
    </row>
    <row r="5511" spans="9:9">
      <c r="I5511" s="1686"/>
    </row>
    <row r="5512" spans="9:9">
      <c r="I5512" s="1686"/>
    </row>
    <row r="5513" spans="9:9">
      <c r="I5513" s="1686"/>
    </row>
    <row r="5514" spans="9:9">
      <c r="I5514" s="1686"/>
    </row>
    <row r="5515" spans="9:9">
      <c r="I5515" s="1686"/>
    </row>
    <row r="5516" spans="9:9">
      <c r="I5516" s="1686"/>
    </row>
    <row r="5517" spans="9:9">
      <c r="I5517" s="1686"/>
    </row>
    <row r="5518" spans="9:9">
      <c r="I5518" s="1686"/>
    </row>
    <row r="5519" spans="9:9">
      <c r="I5519" s="1686"/>
    </row>
    <row r="5520" spans="9:9">
      <c r="I5520" s="1686"/>
    </row>
    <row r="5521" spans="9:9">
      <c r="I5521" s="1686"/>
    </row>
    <row r="5522" spans="9:9">
      <c r="I5522" s="1686"/>
    </row>
    <row r="5523" spans="9:9">
      <c r="I5523" s="1686"/>
    </row>
    <row r="5524" spans="9:9">
      <c r="I5524" s="1686"/>
    </row>
    <row r="5525" spans="9:9">
      <c r="I5525" s="1686"/>
    </row>
    <row r="5526" spans="9:9">
      <c r="I5526" s="1686"/>
    </row>
    <row r="5527" spans="9:9">
      <c r="I5527" s="1686"/>
    </row>
    <row r="5528" spans="9:9">
      <c r="I5528" s="1686"/>
    </row>
    <row r="5529" spans="9:9">
      <c r="I5529" s="1686"/>
    </row>
    <row r="5530" spans="9:9">
      <c r="I5530" s="1686"/>
    </row>
    <row r="5531" spans="9:9">
      <c r="I5531" s="1686"/>
    </row>
    <row r="5532" spans="9:9">
      <c r="I5532" s="1686"/>
    </row>
    <row r="5533" spans="9:9">
      <c r="I5533" s="1686"/>
    </row>
    <row r="5534" spans="9:9">
      <c r="I5534" s="1686"/>
    </row>
    <row r="5535" spans="9:9">
      <c r="I5535" s="1686"/>
    </row>
    <row r="5536" spans="9:9">
      <c r="I5536" s="1686"/>
    </row>
    <row r="5537" spans="9:9">
      <c r="I5537" s="1686"/>
    </row>
    <row r="5538" spans="9:9">
      <c r="I5538" s="1686"/>
    </row>
    <row r="5539" spans="9:9">
      <c r="I5539" s="1686"/>
    </row>
    <row r="5540" spans="9:9">
      <c r="I5540" s="1686"/>
    </row>
    <row r="5541" spans="9:9">
      <c r="I5541" s="1686"/>
    </row>
    <row r="5542" spans="9:9">
      <c r="I5542" s="1686"/>
    </row>
    <row r="5543" spans="9:9">
      <c r="I5543" s="1686"/>
    </row>
    <row r="5544" spans="9:9">
      <c r="I5544" s="1686"/>
    </row>
    <row r="5545" spans="9:9">
      <c r="I5545" s="1686"/>
    </row>
    <row r="5546" spans="9:9">
      <c r="I5546" s="1686"/>
    </row>
    <row r="5547" spans="9:9">
      <c r="I5547" s="1686"/>
    </row>
    <row r="5548" spans="9:9">
      <c r="I5548" s="1686"/>
    </row>
    <row r="5549" spans="9:9">
      <c r="I5549" s="1686"/>
    </row>
    <row r="5550" spans="9:9">
      <c r="I5550" s="1686"/>
    </row>
    <row r="5551" spans="9:9">
      <c r="I5551" s="1686"/>
    </row>
    <row r="5552" spans="9:9">
      <c r="I5552" s="1686"/>
    </row>
    <row r="5553" spans="9:9">
      <c r="I5553" s="1686"/>
    </row>
    <row r="5554" spans="9:9">
      <c r="I5554" s="1686"/>
    </row>
    <row r="5555" spans="9:9">
      <c r="I5555" s="1686"/>
    </row>
    <row r="5556" spans="9:9">
      <c r="I5556" s="1686"/>
    </row>
    <row r="5557" spans="9:9">
      <c r="I5557" s="1686"/>
    </row>
    <row r="5558" spans="9:9">
      <c r="I5558" s="1686"/>
    </row>
    <row r="5559" spans="9:9">
      <c r="I5559" s="1686"/>
    </row>
    <row r="5560" spans="9:9">
      <c r="I5560" s="1686"/>
    </row>
    <row r="5561" spans="9:9">
      <c r="I5561" s="1686"/>
    </row>
    <row r="5562" spans="9:9">
      <c r="I5562" s="1686"/>
    </row>
    <row r="5563" spans="9:9">
      <c r="I5563" s="1686"/>
    </row>
    <row r="5564" spans="9:9">
      <c r="I5564" s="1686"/>
    </row>
    <row r="5565" spans="9:9">
      <c r="I5565" s="1686"/>
    </row>
    <row r="5566" spans="9:9">
      <c r="I5566" s="1686"/>
    </row>
    <row r="5567" spans="9:9">
      <c r="I5567" s="1686"/>
    </row>
  </sheetData>
  <mergeCells count="108">
    <mergeCell ref="A1:D1"/>
    <mergeCell ref="A2:D2"/>
    <mergeCell ref="B13:H13"/>
    <mergeCell ref="B14:H14"/>
    <mergeCell ref="B15:H15"/>
    <mergeCell ref="B16:H16"/>
    <mergeCell ref="B17:H17"/>
    <mergeCell ref="B18:H18"/>
    <mergeCell ref="A4:I4"/>
    <mergeCell ref="B8:H8"/>
    <mergeCell ref="B9:H9"/>
    <mergeCell ref="B10:H10"/>
    <mergeCell ref="B11:H11"/>
    <mergeCell ref="B12:H12"/>
    <mergeCell ref="B25:H25"/>
    <mergeCell ref="B26:H26"/>
    <mergeCell ref="B27:H27"/>
    <mergeCell ref="B28:H28"/>
    <mergeCell ref="B29:H29"/>
    <mergeCell ref="B30:H30"/>
    <mergeCell ref="B19:H19"/>
    <mergeCell ref="B20:H20"/>
    <mergeCell ref="B21:H21"/>
    <mergeCell ref="B22:H22"/>
    <mergeCell ref="B23:H23"/>
    <mergeCell ref="B24:H24"/>
    <mergeCell ref="B37:H37"/>
    <mergeCell ref="B38:H38"/>
    <mergeCell ref="B39:H39"/>
    <mergeCell ref="B40:H40"/>
    <mergeCell ref="B41:H41"/>
    <mergeCell ref="B42:H42"/>
    <mergeCell ref="B31:H31"/>
    <mergeCell ref="B32:H32"/>
    <mergeCell ref="B33:H33"/>
    <mergeCell ref="B34:H34"/>
    <mergeCell ref="B35:H35"/>
    <mergeCell ref="B36:H36"/>
    <mergeCell ref="B49:H49"/>
    <mergeCell ref="B50:H50"/>
    <mergeCell ref="B51:H51"/>
    <mergeCell ref="B52:H52"/>
    <mergeCell ref="B53:H53"/>
    <mergeCell ref="B54:H54"/>
    <mergeCell ref="B43:H43"/>
    <mergeCell ref="B44:H44"/>
    <mergeCell ref="B45:H45"/>
    <mergeCell ref="B46:H46"/>
    <mergeCell ref="B47:H47"/>
    <mergeCell ref="B48:H48"/>
    <mergeCell ref="B61:H61"/>
    <mergeCell ref="B62:H62"/>
    <mergeCell ref="B63:H63"/>
    <mergeCell ref="B64:H64"/>
    <mergeCell ref="B65:H65"/>
    <mergeCell ref="B66:H66"/>
    <mergeCell ref="B55:H55"/>
    <mergeCell ref="B56:H56"/>
    <mergeCell ref="B57:H57"/>
    <mergeCell ref="B58:H58"/>
    <mergeCell ref="B59:H59"/>
    <mergeCell ref="B60:H60"/>
    <mergeCell ref="B73:H73"/>
    <mergeCell ref="B74:H74"/>
    <mergeCell ref="B75:H75"/>
    <mergeCell ref="B76:H76"/>
    <mergeCell ref="B77:H77"/>
    <mergeCell ref="B78:H78"/>
    <mergeCell ref="B67:H67"/>
    <mergeCell ref="B68:H68"/>
    <mergeCell ref="B69:H69"/>
    <mergeCell ref="B70:H70"/>
    <mergeCell ref="B71:H71"/>
    <mergeCell ref="B72:H72"/>
    <mergeCell ref="B85:H85"/>
    <mergeCell ref="B86:H86"/>
    <mergeCell ref="B87:H87"/>
    <mergeCell ref="B88:H88"/>
    <mergeCell ref="B89:H89"/>
    <mergeCell ref="B90:H90"/>
    <mergeCell ref="B79:H79"/>
    <mergeCell ref="B80:H80"/>
    <mergeCell ref="B81:H81"/>
    <mergeCell ref="B82:H82"/>
    <mergeCell ref="B83:H83"/>
    <mergeCell ref="B84:H84"/>
    <mergeCell ref="B97:H97"/>
    <mergeCell ref="B98:H98"/>
    <mergeCell ref="B99:H99"/>
    <mergeCell ref="B100:H100"/>
    <mergeCell ref="B101:H101"/>
    <mergeCell ref="B102:H102"/>
    <mergeCell ref="B91:H91"/>
    <mergeCell ref="B92:H92"/>
    <mergeCell ref="B93:H93"/>
    <mergeCell ref="B94:H94"/>
    <mergeCell ref="B95:H95"/>
    <mergeCell ref="B96:H96"/>
    <mergeCell ref="B109:H109"/>
    <mergeCell ref="B110:H110"/>
    <mergeCell ref="B111:H111"/>
    <mergeCell ref="H113:I113"/>
    <mergeCell ref="B103:H103"/>
    <mergeCell ref="B104:H104"/>
    <mergeCell ref="B105:H105"/>
    <mergeCell ref="B106:H106"/>
    <mergeCell ref="B107:H107"/>
    <mergeCell ref="B108:H108"/>
  </mergeCells>
  <dataValidations count="1">
    <dataValidation type="decimal" operator="greaterThanOrEqual" allowBlank="1" showInputMessage="1" showErrorMessage="1" sqref="I9:I111" xr:uid="{EBC5B9B9-B947-4C07-B83B-5333454B4608}">
      <formula1>0</formula1>
    </dataValidation>
  </dataValidations>
  <printOptions horizontalCentered="1" verticalCentered="1"/>
  <pageMargins left="0.70866141732283472" right="0.70866141732283472" top="0.15748031496062992" bottom="0.15748031496062992" header="0.31496062992125984" footer="0.31496062992125984"/>
  <pageSetup paperSize="9" scale="76" fitToHeight="2" orientation="portrait" r:id="rId1"/>
  <rowBreaks count="1" manualBreakCount="1">
    <brk id="57" max="9"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F0291-2E45-4463-B0B2-A84D0BDF3895}">
  <sheetPr>
    <tabColor rgb="FFFF0000"/>
  </sheetPr>
  <dimension ref="A1:G54"/>
  <sheetViews>
    <sheetView workbookViewId="0">
      <selection activeCell="D6" sqref="D6"/>
    </sheetView>
  </sheetViews>
  <sheetFormatPr defaultRowHeight="13.2"/>
  <cols>
    <col min="1" max="1" width="24.109375" customWidth="1"/>
    <col min="2" max="7" width="15.5546875" customWidth="1"/>
  </cols>
  <sheetData>
    <row r="1" spans="1:7">
      <c r="A1" s="2501"/>
      <c r="B1" s="2501"/>
      <c r="C1" s="1500"/>
      <c r="D1" s="1737"/>
      <c r="E1" s="1738"/>
      <c r="F1" s="1500"/>
      <c r="G1" s="1739" t="s">
        <v>2070</v>
      </c>
    </row>
    <row r="2" spans="1:7">
      <c r="A2" s="2502" t="s">
        <v>408</v>
      </c>
      <c r="B2" s="2502"/>
      <c r="C2" s="1500"/>
      <c r="D2" s="1741"/>
      <c r="E2" s="1740" t="s">
        <v>409</v>
      </c>
      <c r="F2" s="1500"/>
      <c r="G2" s="1742"/>
    </row>
    <row r="3" spans="1:7">
      <c r="A3" s="1737"/>
      <c r="B3" s="1743"/>
      <c r="C3" s="1500"/>
      <c r="D3" s="1737"/>
      <c r="E3" s="1500"/>
      <c r="F3" s="1500"/>
      <c r="G3" s="1742"/>
    </row>
    <row r="4" spans="1:7">
      <c r="A4" s="1737"/>
      <c r="B4" s="1743"/>
      <c r="C4" s="1500"/>
      <c r="D4" s="1500"/>
      <c r="E4" s="1500"/>
      <c r="F4" s="1500"/>
      <c r="G4" s="1500"/>
    </row>
    <row r="5" spans="1:7">
      <c r="A5" s="2503" t="s">
        <v>2071</v>
      </c>
      <c r="B5" s="2503"/>
      <c r="C5" s="2503"/>
      <c r="D5" s="2503"/>
      <c r="E5" s="2503"/>
      <c r="F5" s="2503"/>
      <c r="G5" s="2503"/>
    </row>
    <row r="6" spans="1:7">
      <c r="A6" s="1744"/>
      <c r="B6" s="1744"/>
      <c r="C6" s="1745" t="s">
        <v>239</v>
      </c>
      <c r="D6" s="1746"/>
      <c r="E6" s="1744" t="s">
        <v>4</v>
      </c>
      <c r="F6" s="1744"/>
      <c r="G6" s="1744"/>
    </row>
    <row r="7" spans="1:7">
      <c r="A7" s="1747"/>
      <c r="B7" s="1747"/>
      <c r="C7" s="1747"/>
      <c r="D7" s="1747"/>
      <c r="E7" s="1747"/>
      <c r="F7" s="1747"/>
      <c r="G7" s="1747"/>
    </row>
    <row r="8" spans="1:7" ht="13.8" thickBot="1">
      <c r="A8" s="1747"/>
      <c r="B8" s="1747"/>
      <c r="C8" s="1747"/>
      <c r="D8" s="1747"/>
      <c r="E8" s="1747"/>
      <c r="F8" s="1747"/>
      <c r="G8" s="1745" t="s">
        <v>5</v>
      </c>
    </row>
    <row r="9" spans="1:7" ht="36">
      <c r="A9" s="2504" t="s">
        <v>1647</v>
      </c>
      <c r="B9" s="1748" t="s">
        <v>2072</v>
      </c>
      <c r="C9" s="1749" t="s">
        <v>2073</v>
      </c>
      <c r="D9" s="1750" t="s">
        <v>2074</v>
      </c>
      <c r="E9" s="1751" t="s">
        <v>2075</v>
      </c>
      <c r="F9" s="1752" t="s">
        <v>2076</v>
      </c>
      <c r="G9" s="1753" t="s">
        <v>2077</v>
      </c>
    </row>
    <row r="10" spans="1:7">
      <c r="A10" s="2505"/>
      <c r="B10" s="1754">
        <v>1</v>
      </c>
      <c r="C10" s="1755">
        <v>2</v>
      </c>
      <c r="D10" s="1756">
        <v>3</v>
      </c>
      <c r="E10" s="1757">
        <v>4</v>
      </c>
      <c r="F10" s="1758">
        <v>5</v>
      </c>
      <c r="G10" s="1759" t="s">
        <v>2078</v>
      </c>
    </row>
    <row r="11" spans="1:7">
      <c r="A11" s="1760" t="s">
        <v>2079</v>
      </c>
      <c r="B11" s="1761">
        <f>B12+B13</f>
        <v>0</v>
      </c>
      <c r="C11" s="1762">
        <f>C12+C13</f>
        <v>0</v>
      </c>
      <c r="D11" s="1763">
        <f>D12+D13</f>
        <v>0</v>
      </c>
      <c r="E11" s="1764"/>
      <c r="F11" s="1764"/>
      <c r="G11" s="1765">
        <f>E11-F11</f>
        <v>0</v>
      </c>
    </row>
    <row r="12" spans="1:7">
      <c r="A12" s="1766" t="s">
        <v>2080</v>
      </c>
      <c r="B12" s="1767"/>
      <c r="C12" s="1768"/>
      <c r="D12" s="1769"/>
      <c r="E12" s="2497"/>
      <c r="F12" s="2497"/>
      <c r="G12" s="2498"/>
    </row>
    <row r="13" spans="1:7">
      <c r="A13" s="1770" t="s">
        <v>2081</v>
      </c>
      <c r="B13" s="1771"/>
      <c r="C13" s="1772"/>
      <c r="D13" s="1773"/>
      <c r="E13" s="2497"/>
      <c r="F13" s="2497"/>
      <c r="G13" s="2498"/>
    </row>
    <row r="14" spans="1:7">
      <c r="A14" s="1774"/>
      <c r="B14" s="1775"/>
      <c r="C14" s="1776"/>
      <c r="D14" s="1777"/>
      <c r="E14" s="2499"/>
      <c r="F14" s="2499"/>
      <c r="G14" s="2500"/>
    </row>
    <row r="15" spans="1:7">
      <c r="A15" s="1760" t="s">
        <v>2082</v>
      </c>
      <c r="B15" s="1761">
        <f>B16+B17</f>
        <v>0</v>
      </c>
      <c r="C15" s="1762">
        <f t="shared" ref="C15:D15" si="0">C16+C17</f>
        <v>0</v>
      </c>
      <c r="D15" s="1763">
        <f t="shared" si="0"/>
        <v>0</v>
      </c>
      <c r="E15" s="1764"/>
      <c r="F15" s="1764"/>
      <c r="G15" s="1765">
        <f>E15-F15</f>
        <v>0</v>
      </c>
    </row>
    <row r="16" spans="1:7">
      <c r="A16" s="1766" t="s">
        <v>2080</v>
      </c>
      <c r="B16" s="1767"/>
      <c r="C16" s="1768"/>
      <c r="D16" s="1769"/>
      <c r="E16" s="2497"/>
      <c r="F16" s="2497"/>
      <c r="G16" s="2498"/>
    </row>
    <row r="17" spans="1:7">
      <c r="A17" s="1770" t="s">
        <v>2081</v>
      </c>
      <c r="B17" s="1771"/>
      <c r="C17" s="1772"/>
      <c r="D17" s="1773"/>
      <c r="E17" s="2497"/>
      <c r="F17" s="2497"/>
      <c r="G17" s="2498"/>
    </row>
    <row r="18" spans="1:7">
      <c r="A18" s="1774"/>
      <c r="B18" s="1775"/>
      <c r="C18" s="1776"/>
      <c r="D18" s="1777"/>
      <c r="E18" s="2499"/>
      <c r="F18" s="2499"/>
      <c r="G18" s="2500"/>
    </row>
    <row r="19" spans="1:7">
      <c r="A19" s="1760" t="s">
        <v>2092</v>
      </c>
      <c r="B19" s="1761">
        <f>B20+B21</f>
        <v>0</v>
      </c>
      <c r="C19" s="1762">
        <f t="shared" ref="C19:D19" si="1">C20+C21</f>
        <v>0</v>
      </c>
      <c r="D19" s="1763">
        <f t="shared" si="1"/>
        <v>0</v>
      </c>
      <c r="E19" s="1764"/>
      <c r="F19" s="1764"/>
      <c r="G19" s="1765">
        <f>E19-F19</f>
        <v>0</v>
      </c>
    </row>
    <row r="20" spans="1:7">
      <c r="A20" s="1766" t="s">
        <v>2080</v>
      </c>
      <c r="B20" s="1767"/>
      <c r="C20" s="1768"/>
      <c r="D20" s="1769"/>
      <c r="E20" s="2497"/>
      <c r="F20" s="2497"/>
      <c r="G20" s="2498"/>
    </row>
    <row r="21" spans="1:7">
      <c r="A21" s="1770" t="s">
        <v>2081</v>
      </c>
      <c r="B21" s="1771"/>
      <c r="C21" s="1772"/>
      <c r="D21" s="1773"/>
      <c r="E21" s="2497"/>
      <c r="F21" s="2497"/>
      <c r="G21" s="2498"/>
    </row>
    <row r="22" spans="1:7">
      <c r="A22" s="1774"/>
      <c r="B22" s="1775"/>
      <c r="C22" s="1776"/>
      <c r="D22" s="1777"/>
      <c r="E22" s="2499"/>
      <c r="F22" s="2499"/>
      <c r="G22" s="2500"/>
    </row>
    <row r="23" spans="1:7">
      <c r="A23" s="1500"/>
      <c r="B23" s="1500"/>
      <c r="C23" s="1500"/>
      <c r="D23" s="1500"/>
      <c r="E23" s="1500"/>
      <c r="F23" s="1744"/>
      <c r="G23" s="1744"/>
    </row>
    <row r="24" spans="1:7">
      <c r="A24" s="1778" t="s">
        <v>657</v>
      </c>
      <c r="B24" s="1744"/>
      <c r="C24" s="1744"/>
      <c r="D24" s="1744"/>
      <c r="E24" s="1744"/>
      <c r="F24" s="1744"/>
      <c r="G24" s="1744"/>
    </row>
    <row r="25" spans="1:7" ht="42.75" customHeight="1">
      <c r="A25" s="2507" t="s">
        <v>2083</v>
      </c>
      <c r="B25" s="2507"/>
      <c r="C25" s="2507"/>
      <c r="D25" s="2507"/>
      <c r="E25" s="2507"/>
      <c r="F25" s="2507"/>
      <c r="G25" s="2507"/>
    </row>
    <row r="26" spans="1:7" ht="60.75" customHeight="1">
      <c r="A26" s="2507" t="s">
        <v>2084</v>
      </c>
      <c r="B26" s="2507"/>
      <c r="C26" s="2507"/>
      <c r="D26" s="2507"/>
      <c r="E26" s="2507"/>
      <c r="F26" s="2507"/>
      <c r="G26" s="2507"/>
    </row>
    <row r="27" spans="1:7" ht="42.75" customHeight="1">
      <c r="A27" s="2507" t="s">
        <v>2085</v>
      </c>
      <c r="B27" s="2507"/>
      <c r="C27" s="2507"/>
      <c r="D27" s="2507"/>
      <c r="E27" s="2507"/>
      <c r="F27" s="2507"/>
      <c r="G27" s="2507"/>
    </row>
    <row r="28" spans="1:7" ht="53.25" customHeight="1">
      <c r="A28" s="2507" t="s">
        <v>2086</v>
      </c>
      <c r="B28" s="2507"/>
      <c r="C28" s="2507"/>
      <c r="D28" s="2507"/>
      <c r="E28" s="2507"/>
      <c r="F28" s="2507"/>
      <c r="G28" s="2507"/>
    </row>
    <row r="29" spans="1:7" ht="61.5" customHeight="1">
      <c r="A29" s="2506" t="s">
        <v>2087</v>
      </c>
      <c r="B29" s="2506"/>
      <c r="C29" s="2506"/>
      <c r="D29" s="2506"/>
      <c r="E29" s="2506"/>
      <c r="F29" s="2506"/>
      <c r="G29" s="2506"/>
    </row>
    <row r="30" spans="1:7" ht="35.25" customHeight="1">
      <c r="A30" s="2507" t="s">
        <v>2088</v>
      </c>
      <c r="B30" s="2507"/>
      <c r="C30" s="2507"/>
      <c r="D30" s="2507"/>
      <c r="E30" s="2507"/>
      <c r="F30" s="2507"/>
      <c r="G30" s="2507"/>
    </row>
    <row r="31" spans="1:7" ht="18.75" customHeight="1">
      <c r="A31" s="2507" t="s">
        <v>2089</v>
      </c>
      <c r="B31" s="2507"/>
      <c r="C31" s="2507"/>
      <c r="D31" s="2507"/>
      <c r="E31" s="2507"/>
      <c r="F31" s="2507"/>
      <c r="G31" s="2507"/>
    </row>
    <row r="32" spans="1:7">
      <c r="A32" s="1500"/>
      <c r="B32" s="1500"/>
      <c r="C32" s="1500"/>
      <c r="D32" s="1500"/>
      <c r="E32" s="1500"/>
      <c r="F32" s="1500"/>
      <c r="G32" s="1500"/>
    </row>
    <row r="33" spans="1:7">
      <c r="A33" s="1779"/>
      <c r="B33" s="1500"/>
      <c r="C33" s="1500"/>
      <c r="D33" s="1500"/>
      <c r="E33" s="1500"/>
      <c r="F33" s="1780"/>
      <c r="G33" s="1500"/>
    </row>
    <row r="34" spans="1:7">
      <c r="A34" s="1781" t="s">
        <v>422</v>
      </c>
      <c r="B34" s="1500"/>
      <c r="C34" s="1500"/>
      <c r="D34" s="1500"/>
      <c r="E34" s="1500"/>
      <c r="F34" s="1741" t="s">
        <v>103</v>
      </c>
      <c r="G34" s="1500"/>
    </row>
    <row r="35" spans="1:7">
      <c r="A35" s="1500"/>
      <c r="B35" s="1500"/>
      <c r="C35" s="1500"/>
      <c r="D35" s="1500"/>
      <c r="E35" s="1500"/>
      <c r="F35" s="1500"/>
      <c r="G35" s="1500"/>
    </row>
    <row r="36" spans="1:7">
      <c r="A36" s="1500"/>
      <c r="B36" s="1500"/>
      <c r="C36" s="1500"/>
      <c r="D36" s="1500"/>
      <c r="E36" s="1500"/>
      <c r="F36" s="1500"/>
      <c r="G36" s="1500"/>
    </row>
    <row r="37" spans="1:7">
      <c r="A37" s="1500"/>
      <c r="B37" s="1500"/>
      <c r="C37" s="1500"/>
      <c r="D37" s="1500"/>
      <c r="E37" s="1500"/>
      <c r="F37" s="1500"/>
      <c r="G37" s="1500"/>
    </row>
    <row r="38" spans="1:7">
      <c r="A38" s="1500"/>
      <c r="B38" s="1500"/>
      <c r="C38" s="1500"/>
      <c r="D38" s="1500"/>
      <c r="E38" s="1500"/>
      <c r="F38" s="1500"/>
      <c r="G38" s="1500"/>
    </row>
    <row r="39" spans="1:7">
      <c r="A39" s="1500"/>
      <c r="B39" s="1500"/>
      <c r="C39" s="1500"/>
      <c r="D39" s="1500"/>
      <c r="E39" s="1500"/>
      <c r="F39" s="1500"/>
      <c r="G39" s="1500"/>
    </row>
    <row r="40" spans="1:7">
      <c r="A40" s="1500"/>
      <c r="B40" s="1500"/>
      <c r="C40" s="1500"/>
      <c r="D40" s="1500"/>
      <c r="E40" s="1500"/>
      <c r="F40" s="1500"/>
      <c r="G40" s="1500"/>
    </row>
    <row r="41" spans="1:7">
      <c r="A41" s="1500"/>
      <c r="B41" s="1500"/>
      <c r="C41" s="1500"/>
      <c r="D41" s="1500"/>
      <c r="E41" s="1500"/>
      <c r="F41" s="1500"/>
      <c r="G41" s="1500"/>
    </row>
    <row r="42" spans="1:7">
      <c r="A42" s="1500"/>
      <c r="B42" s="1500"/>
      <c r="C42" s="1500"/>
      <c r="D42" s="1500"/>
      <c r="E42" s="1500"/>
      <c r="F42" s="1500"/>
      <c r="G42" s="1500"/>
    </row>
    <row r="43" spans="1:7">
      <c r="A43" s="1500"/>
      <c r="B43" s="1500"/>
      <c r="C43" s="1500"/>
      <c r="D43" s="1500"/>
      <c r="E43" s="1500"/>
      <c r="F43" s="1500"/>
      <c r="G43" s="1500"/>
    </row>
    <row r="44" spans="1:7">
      <c r="A44" s="1500"/>
      <c r="B44" s="1500"/>
      <c r="C44" s="1500"/>
      <c r="D44" s="1500"/>
      <c r="E44" s="1500"/>
      <c r="F44" s="1500"/>
      <c r="G44" s="1500"/>
    </row>
    <row r="45" spans="1:7">
      <c r="A45" s="1500"/>
      <c r="B45" s="1500"/>
      <c r="C45" s="1500"/>
      <c r="D45" s="1500"/>
      <c r="E45" s="1500"/>
      <c r="F45" s="1500"/>
      <c r="G45" s="1500"/>
    </row>
    <row r="46" spans="1:7">
      <c r="A46" s="1500"/>
      <c r="B46" s="1500"/>
      <c r="C46" s="1500"/>
      <c r="D46" s="1500"/>
      <c r="E46" s="1500"/>
      <c r="F46" s="1500"/>
      <c r="G46" s="1500"/>
    </row>
    <row r="47" spans="1:7">
      <c r="A47" s="1500"/>
      <c r="B47" s="1500"/>
      <c r="C47" s="1500"/>
      <c r="D47" s="1500"/>
      <c r="E47" s="1500"/>
      <c r="F47" s="1500"/>
      <c r="G47" s="1500"/>
    </row>
    <row r="48" spans="1:7">
      <c r="A48" s="1500"/>
      <c r="B48" s="1500"/>
      <c r="C48" s="1500"/>
      <c r="D48" s="1500"/>
      <c r="E48" s="1500"/>
      <c r="F48" s="1500"/>
      <c r="G48" s="1500"/>
    </row>
    <row r="49" spans="1:7">
      <c r="A49" s="1500"/>
      <c r="B49" s="1500"/>
      <c r="C49" s="1500"/>
      <c r="D49" s="1500"/>
      <c r="E49" s="1500"/>
      <c r="F49" s="1500"/>
      <c r="G49" s="1500"/>
    </row>
    <row r="50" spans="1:7">
      <c r="A50" s="1500"/>
      <c r="B50" s="1500"/>
      <c r="C50" s="1500"/>
      <c r="D50" s="1500"/>
      <c r="E50" s="1500"/>
      <c r="F50" s="1500"/>
      <c r="G50" s="1500"/>
    </row>
    <row r="51" spans="1:7">
      <c r="A51" s="1500"/>
      <c r="B51" s="1500"/>
      <c r="C51" s="1500"/>
      <c r="D51" s="1500"/>
      <c r="E51" s="1500"/>
      <c r="F51" s="1500"/>
      <c r="G51" s="1500"/>
    </row>
    <row r="52" spans="1:7">
      <c r="A52" s="1500"/>
      <c r="B52" s="1500"/>
      <c r="C52" s="1500"/>
      <c r="D52" s="1500"/>
      <c r="E52" s="1500"/>
      <c r="F52" s="1500"/>
      <c r="G52" s="1500"/>
    </row>
    <row r="53" spans="1:7">
      <c r="A53" s="1500"/>
      <c r="B53" s="1500"/>
      <c r="C53" s="1500"/>
      <c r="D53" s="1500"/>
      <c r="E53" s="1500"/>
      <c r="F53" s="1500"/>
      <c r="G53" s="1500"/>
    </row>
    <row r="54" spans="1:7">
      <c r="A54" s="1500"/>
      <c r="B54" s="1500"/>
      <c r="C54" s="1500"/>
      <c r="D54" s="1500"/>
      <c r="E54" s="1500"/>
      <c r="F54" s="1500"/>
      <c r="G54" s="1500"/>
    </row>
  </sheetData>
  <mergeCells count="14">
    <mergeCell ref="A29:G29"/>
    <mergeCell ref="A30:G30"/>
    <mergeCell ref="A31:G31"/>
    <mergeCell ref="E20:G22"/>
    <mergeCell ref="A25:G25"/>
    <mergeCell ref="A26:G26"/>
    <mergeCell ref="A27:G27"/>
    <mergeCell ref="A28:G28"/>
    <mergeCell ref="E16:G18"/>
    <mergeCell ref="A1:B1"/>
    <mergeCell ref="A2:B2"/>
    <mergeCell ref="A5:G5"/>
    <mergeCell ref="A9:A10"/>
    <mergeCell ref="E12:G14"/>
  </mergeCells>
  <dataValidations count="1">
    <dataValidation type="whole" operator="greaterThanOrEqual" allowBlank="1" showInputMessage="1" showErrorMessage="1" sqref="B11:G22" xr:uid="{45D5FFD0-5B64-43F3-94BF-1AC055581A96}">
      <formula1>0</formula1>
    </dataValidation>
  </dataValidation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G63"/>
  <sheetViews>
    <sheetView zoomScaleNormal="100" workbookViewId="0"/>
  </sheetViews>
  <sheetFormatPr defaultRowHeight="13.8"/>
  <cols>
    <col min="1" max="1" width="6.44140625" style="1522" customWidth="1"/>
    <col min="2" max="2" width="6.6640625" style="925" customWidth="1"/>
    <col min="3" max="3" width="58.44140625" style="925" bestFit="1" customWidth="1"/>
    <col min="4" max="5" width="16.44140625" style="925" customWidth="1"/>
    <col min="6" max="6" width="16" style="925" bestFit="1" customWidth="1"/>
    <col min="7" max="7" width="25.5546875" style="1" customWidth="1"/>
    <col min="8" max="254" width="9.109375" style="1"/>
    <col min="255" max="255" width="5.33203125" style="1" customWidth="1"/>
    <col min="256" max="256" width="4.5546875" style="1" customWidth="1"/>
    <col min="257" max="257" width="24.88671875" style="1" customWidth="1"/>
    <col min="258" max="258" width="22.6640625" style="1" customWidth="1"/>
    <col min="259" max="259" width="15.88671875" style="1" customWidth="1"/>
    <col min="260" max="260" width="18.44140625" style="1" customWidth="1"/>
    <col min="261" max="261" width="7.109375" style="1" customWidth="1"/>
    <col min="262" max="262" width="23.5546875" style="1" customWidth="1"/>
    <col min="263" max="263" width="25.5546875" style="1" customWidth="1"/>
    <col min="264" max="510" width="9.109375" style="1"/>
    <col min="511" max="511" width="5.33203125" style="1" customWidth="1"/>
    <col min="512" max="512" width="4.5546875" style="1" customWidth="1"/>
    <col min="513" max="513" width="24.88671875" style="1" customWidth="1"/>
    <col min="514" max="514" width="22.6640625" style="1" customWidth="1"/>
    <col min="515" max="515" width="15.88671875" style="1" customWidth="1"/>
    <col min="516" max="516" width="18.44140625" style="1" customWidth="1"/>
    <col min="517" max="517" width="7.109375" style="1" customWidth="1"/>
    <col min="518" max="518" width="23.5546875" style="1" customWidth="1"/>
    <col min="519" max="519" width="25.5546875" style="1" customWidth="1"/>
    <col min="520" max="766" width="9.109375" style="1"/>
    <col min="767" max="767" width="5.33203125" style="1" customWidth="1"/>
    <col min="768" max="768" width="4.5546875" style="1" customWidth="1"/>
    <col min="769" max="769" width="24.88671875" style="1" customWidth="1"/>
    <col min="770" max="770" width="22.6640625" style="1" customWidth="1"/>
    <col min="771" max="771" width="15.88671875" style="1" customWidth="1"/>
    <col min="772" max="772" width="18.44140625" style="1" customWidth="1"/>
    <col min="773" max="773" width="7.109375" style="1" customWidth="1"/>
    <col min="774" max="774" width="23.5546875" style="1" customWidth="1"/>
    <col min="775" max="775" width="25.5546875" style="1" customWidth="1"/>
    <col min="776" max="1022" width="9.109375" style="1"/>
    <col min="1023" max="1023" width="5.33203125" style="1" customWidth="1"/>
    <col min="1024" max="1024" width="4.5546875" style="1" customWidth="1"/>
    <col min="1025" max="1025" width="24.88671875" style="1" customWidth="1"/>
    <col min="1026" max="1026" width="22.6640625" style="1" customWidth="1"/>
    <col min="1027" max="1027" width="15.88671875" style="1" customWidth="1"/>
    <col min="1028" max="1028" width="18.44140625" style="1" customWidth="1"/>
    <col min="1029" max="1029" width="7.109375" style="1" customWidth="1"/>
    <col min="1030" max="1030" width="23.5546875" style="1" customWidth="1"/>
    <col min="1031" max="1031" width="25.5546875" style="1" customWidth="1"/>
    <col min="1032" max="1278" width="9.109375" style="1"/>
    <col min="1279" max="1279" width="5.33203125" style="1" customWidth="1"/>
    <col min="1280" max="1280" width="4.5546875" style="1" customWidth="1"/>
    <col min="1281" max="1281" width="24.88671875" style="1" customWidth="1"/>
    <col min="1282" max="1282" width="22.6640625" style="1" customWidth="1"/>
    <col min="1283" max="1283" width="15.88671875" style="1" customWidth="1"/>
    <col min="1284" max="1284" width="18.44140625" style="1" customWidth="1"/>
    <col min="1285" max="1285" width="7.109375" style="1" customWidth="1"/>
    <col min="1286" max="1286" width="23.5546875" style="1" customWidth="1"/>
    <col min="1287" max="1287" width="25.5546875" style="1" customWidth="1"/>
    <col min="1288" max="1534" width="9.109375" style="1"/>
    <col min="1535" max="1535" width="5.33203125" style="1" customWidth="1"/>
    <col min="1536" max="1536" width="4.5546875" style="1" customWidth="1"/>
    <col min="1537" max="1537" width="24.88671875" style="1" customWidth="1"/>
    <col min="1538" max="1538" width="22.6640625" style="1" customWidth="1"/>
    <col min="1539" max="1539" width="15.88671875" style="1" customWidth="1"/>
    <col min="1540" max="1540" width="18.44140625" style="1" customWidth="1"/>
    <col min="1541" max="1541" width="7.109375" style="1" customWidth="1"/>
    <col min="1542" max="1542" width="23.5546875" style="1" customWidth="1"/>
    <col min="1543" max="1543" width="25.5546875" style="1" customWidth="1"/>
    <col min="1544" max="1790" width="9.109375" style="1"/>
    <col min="1791" max="1791" width="5.33203125" style="1" customWidth="1"/>
    <col min="1792" max="1792" width="4.5546875" style="1" customWidth="1"/>
    <col min="1793" max="1793" width="24.88671875" style="1" customWidth="1"/>
    <col min="1794" max="1794" width="22.6640625" style="1" customWidth="1"/>
    <col min="1795" max="1795" width="15.88671875" style="1" customWidth="1"/>
    <col min="1796" max="1796" width="18.44140625" style="1" customWidth="1"/>
    <col min="1797" max="1797" width="7.109375" style="1" customWidth="1"/>
    <col min="1798" max="1798" width="23.5546875" style="1" customWidth="1"/>
    <col min="1799" max="1799" width="25.5546875" style="1" customWidth="1"/>
    <col min="1800" max="2046" width="9.109375" style="1"/>
    <col min="2047" max="2047" width="5.33203125" style="1" customWidth="1"/>
    <col min="2048" max="2048" width="4.5546875" style="1" customWidth="1"/>
    <col min="2049" max="2049" width="24.88671875" style="1" customWidth="1"/>
    <col min="2050" max="2050" width="22.6640625" style="1" customWidth="1"/>
    <col min="2051" max="2051" width="15.88671875" style="1" customWidth="1"/>
    <col min="2052" max="2052" width="18.44140625" style="1" customWidth="1"/>
    <col min="2053" max="2053" width="7.109375" style="1" customWidth="1"/>
    <col min="2054" max="2054" width="23.5546875" style="1" customWidth="1"/>
    <col min="2055" max="2055" width="25.5546875" style="1" customWidth="1"/>
    <col min="2056" max="2302" width="9.109375" style="1"/>
    <col min="2303" max="2303" width="5.33203125" style="1" customWidth="1"/>
    <col min="2304" max="2304" width="4.5546875" style="1" customWidth="1"/>
    <col min="2305" max="2305" width="24.88671875" style="1" customWidth="1"/>
    <col min="2306" max="2306" width="22.6640625" style="1" customWidth="1"/>
    <col min="2307" max="2307" width="15.88671875" style="1" customWidth="1"/>
    <col min="2308" max="2308" width="18.44140625" style="1" customWidth="1"/>
    <col min="2309" max="2309" width="7.109375" style="1" customWidth="1"/>
    <col min="2310" max="2310" width="23.5546875" style="1" customWidth="1"/>
    <col min="2311" max="2311" width="25.5546875" style="1" customWidth="1"/>
    <col min="2312" max="2558" width="9.109375" style="1"/>
    <col min="2559" max="2559" width="5.33203125" style="1" customWidth="1"/>
    <col min="2560" max="2560" width="4.5546875" style="1" customWidth="1"/>
    <col min="2561" max="2561" width="24.88671875" style="1" customWidth="1"/>
    <col min="2562" max="2562" width="22.6640625" style="1" customWidth="1"/>
    <col min="2563" max="2563" width="15.88671875" style="1" customWidth="1"/>
    <col min="2564" max="2564" width="18.44140625" style="1" customWidth="1"/>
    <col min="2565" max="2565" width="7.109375" style="1" customWidth="1"/>
    <col min="2566" max="2566" width="23.5546875" style="1" customWidth="1"/>
    <col min="2567" max="2567" width="25.5546875" style="1" customWidth="1"/>
    <col min="2568" max="2814" width="9.109375" style="1"/>
    <col min="2815" max="2815" width="5.33203125" style="1" customWidth="1"/>
    <col min="2816" max="2816" width="4.5546875" style="1" customWidth="1"/>
    <col min="2817" max="2817" width="24.88671875" style="1" customWidth="1"/>
    <col min="2818" max="2818" width="22.6640625" style="1" customWidth="1"/>
    <col min="2819" max="2819" width="15.88671875" style="1" customWidth="1"/>
    <col min="2820" max="2820" width="18.44140625" style="1" customWidth="1"/>
    <col min="2821" max="2821" width="7.109375" style="1" customWidth="1"/>
    <col min="2822" max="2822" width="23.5546875" style="1" customWidth="1"/>
    <col min="2823" max="2823" width="25.5546875" style="1" customWidth="1"/>
    <col min="2824" max="3070" width="9.109375" style="1"/>
    <col min="3071" max="3071" width="5.33203125" style="1" customWidth="1"/>
    <col min="3072" max="3072" width="4.5546875" style="1" customWidth="1"/>
    <col min="3073" max="3073" width="24.88671875" style="1" customWidth="1"/>
    <col min="3074" max="3074" width="22.6640625" style="1" customWidth="1"/>
    <col min="3075" max="3075" width="15.88671875" style="1" customWidth="1"/>
    <col min="3076" max="3076" width="18.44140625" style="1" customWidth="1"/>
    <col min="3077" max="3077" width="7.109375" style="1" customWidth="1"/>
    <col min="3078" max="3078" width="23.5546875" style="1" customWidth="1"/>
    <col min="3079" max="3079" width="25.5546875" style="1" customWidth="1"/>
    <col min="3080" max="3326" width="9.109375" style="1"/>
    <col min="3327" max="3327" width="5.33203125" style="1" customWidth="1"/>
    <col min="3328" max="3328" width="4.5546875" style="1" customWidth="1"/>
    <col min="3329" max="3329" width="24.88671875" style="1" customWidth="1"/>
    <col min="3330" max="3330" width="22.6640625" style="1" customWidth="1"/>
    <col min="3331" max="3331" width="15.88671875" style="1" customWidth="1"/>
    <col min="3332" max="3332" width="18.44140625" style="1" customWidth="1"/>
    <col min="3333" max="3333" width="7.109375" style="1" customWidth="1"/>
    <col min="3334" max="3334" width="23.5546875" style="1" customWidth="1"/>
    <col min="3335" max="3335" width="25.5546875" style="1" customWidth="1"/>
    <col min="3336" max="3582" width="9.109375" style="1"/>
    <col min="3583" max="3583" width="5.33203125" style="1" customWidth="1"/>
    <col min="3584" max="3584" width="4.5546875" style="1" customWidth="1"/>
    <col min="3585" max="3585" width="24.88671875" style="1" customWidth="1"/>
    <col min="3586" max="3586" width="22.6640625" style="1" customWidth="1"/>
    <col min="3587" max="3587" width="15.88671875" style="1" customWidth="1"/>
    <col min="3588" max="3588" width="18.44140625" style="1" customWidth="1"/>
    <col min="3589" max="3589" width="7.109375" style="1" customWidth="1"/>
    <col min="3590" max="3590" width="23.5546875" style="1" customWidth="1"/>
    <col min="3591" max="3591" width="25.5546875" style="1" customWidth="1"/>
    <col min="3592" max="3838" width="9.109375" style="1"/>
    <col min="3839" max="3839" width="5.33203125" style="1" customWidth="1"/>
    <col min="3840" max="3840" width="4.5546875" style="1" customWidth="1"/>
    <col min="3841" max="3841" width="24.88671875" style="1" customWidth="1"/>
    <col min="3842" max="3842" width="22.6640625" style="1" customWidth="1"/>
    <col min="3843" max="3843" width="15.88671875" style="1" customWidth="1"/>
    <col min="3844" max="3844" width="18.44140625" style="1" customWidth="1"/>
    <col min="3845" max="3845" width="7.109375" style="1" customWidth="1"/>
    <col min="3846" max="3846" width="23.5546875" style="1" customWidth="1"/>
    <col min="3847" max="3847" width="25.5546875" style="1" customWidth="1"/>
    <col min="3848" max="4094" width="9.109375" style="1"/>
    <col min="4095" max="4095" width="5.33203125" style="1" customWidth="1"/>
    <col min="4096" max="4096" width="4.5546875" style="1" customWidth="1"/>
    <col min="4097" max="4097" width="24.88671875" style="1" customWidth="1"/>
    <col min="4098" max="4098" width="22.6640625" style="1" customWidth="1"/>
    <col min="4099" max="4099" width="15.88671875" style="1" customWidth="1"/>
    <col min="4100" max="4100" width="18.44140625" style="1" customWidth="1"/>
    <col min="4101" max="4101" width="7.109375" style="1" customWidth="1"/>
    <col min="4102" max="4102" width="23.5546875" style="1" customWidth="1"/>
    <col min="4103" max="4103" width="25.5546875" style="1" customWidth="1"/>
    <col min="4104" max="4350" width="9.109375" style="1"/>
    <col min="4351" max="4351" width="5.33203125" style="1" customWidth="1"/>
    <col min="4352" max="4352" width="4.5546875" style="1" customWidth="1"/>
    <col min="4353" max="4353" width="24.88671875" style="1" customWidth="1"/>
    <col min="4354" max="4354" width="22.6640625" style="1" customWidth="1"/>
    <col min="4355" max="4355" width="15.88671875" style="1" customWidth="1"/>
    <col min="4356" max="4356" width="18.44140625" style="1" customWidth="1"/>
    <col min="4357" max="4357" width="7.109375" style="1" customWidth="1"/>
    <col min="4358" max="4358" width="23.5546875" style="1" customWidth="1"/>
    <col min="4359" max="4359" width="25.5546875" style="1" customWidth="1"/>
    <col min="4360" max="4606" width="9.109375" style="1"/>
    <col min="4607" max="4607" width="5.33203125" style="1" customWidth="1"/>
    <col min="4608" max="4608" width="4.5546875" style="1" customWidth="1"/>
    <col min="4609" max="4609" width="24.88671875" style="1" customWidth="1"/>
    <col min="4610" max="4610" width="22.6640625" style="1" customWidth="1"/>
    <col min="4611" max="4611" width="15.88671875" style="1" customWidth="1"/>
    <col min="4612" max="4612" width="18.44140625" style="1" customWidth="1"/>
    <col min="4613" max="4613" width="7.109375" style="1" customWidth="1"/>
    <col min="4614" max="4614" width="23.5546875" style="1" customWidth="1"/>
    <col min="4615" max="4615" width="25.5546875" style="1" customWidth="1"/>
    <col min="4616" max="4862" width="9.109375" style="1"/>
    <col min="4863" max="4863" width="5.33203125" style="1" customWidth="1"/>
    <col min="4864" max="4864" width="4.5546875" style="1" customWidth="1"/>
    <col min="4865" max="4865" width="24.88671875" style="1" customWidth="1"/>
    <col min="4866" max="4866" width="22.6640625" style="1" customWidth="1"/>
    <col min="4867" max="4867" width="15.88671875" style="1" customWidth="1"/>
    <col min="4868" max="4868" width="18.44140625" style="1" customWidth="1"/>
    <col min="4869" max="4869" width="7.109375" style="1" customWidth="1"/>
    <col min="4870" max="4870" width="23.5546875" style="1" customWidth="1"/>
    <col min="4871" max="4871" width="25.5546875" style="1" customWidth="1"/>
    <col min="4872" max="5118" width="9.109375" style="1"/>
    <col min="5119" max="5119" width="5.33203125" style="1" customWidth="1"/>
    <col min="5120" max="5120" width="4.5546875" style="1" customWidth="1"/>
    <col min="5121" max="5121" width="24.88671875" style="1" customWidth="1"/>
    <col min="5122" max="5122" width="22.6640625" style="1" customWidth="1"/>
    <col min="5123" max="5123" width="15.88671875" style="1" customWidth="1"/>
    <col min="5124" max="5124" width="18.44140625" style="1" customWidth="1"/>
    <col min="5125" max="5125" width="7.109375" style="1" customWidth="1"/>
    <col min="5126" max="5126" width="23.5546875" style="1" customWidth="1"/>
    <col min="5127" max="5127" width="25.5546875" style="1" customWidth="1"/>
    <col min="5128" max="5374" width="9.109375" style="1"/>
    <col min="5375" max="5375" width="5.33203125" style="1" customWidth="1"/>
    <col min="5376" max="5376" width="4.5546875" style="1" customWidth="1"/>
    <col min="5377" max="5377" width="24.88671875" style="1" customWidth="1"/>
    <col min="5378" max="5378" width="22.6640625" style="1" customWidth="1"/>
    <col min="5379" max="5379" width="15.88671875" style="1" customWidth="1"/>
    <col min="5380" max="5380" width="18.44140625" style="1" customWidth="1"/>
    <col min="5381" max="5381" width="7.109375" style="1" customWidth="1"/>
    <col min="5382" max="5382" width="23.5546875" style="1" customWidth="1"/>
    <col min="5383" max="5383" width="25.5546875" style="1" customWidth="1"/>
    <col min="5384" max="5630" width="9.109375" style="1"/>
    <col min="5631" max="5631" width="5.33203125" style="1" customWidth="1"/>
    <col min="5632" max="5632" width="4.5546875" style="1" customWidth="1"/>
    <col min="5633" max="5633" width="24.88671875" style="1" customWidth="1"/>
    <col min="5634" max="5634" width="22.6640625" style="1" customWidth="1"/>
    <col min="5635" max="5635" width="15.88671875" style="1" customWidth="1"/>
    <col min="5636" max="5636" width="18.44140625" style="1" customWidth="1"/>
    <col min="5637" max="5637" width="7.109375" style="1" customWidth="1"/>
    <col min="5638" max="5638" width="23.5546875" style="1" customWidth="1"/>
    <col min="5639" max="5639" width="25.5546875" style="1" customWidth="1"/>
    <col min="5640" max="5886" width="9.109375" style="1"/>
    <col min="5887" max="5887" width="5.33203125" style="1" customWidth="1"/>
    <col min="5888" max="5888" width="4.5546875" style="1" customWidth="1"/>
    <col min="5889" max="5889" width="24.88671875" style="1" customWidth="1"/>
    <col min="5890" max="5890" width="22.6640625" style="1" customWidth="1"/>
    <col min="5891" max="5891" width="15.88671875" style="1" customWidth="1"/>
    <col min="5892" max="5892" width="18.44140625" style="1" customWidth="1"/>
    <col min="5893" max="5893" width="7.109375" style="1" customWidth="1"/>
    <col min="5894" max="5894" width="23.5546875" style="1" customWidth="1"/>
    <col min="5895" max="5895" width="25.5546875" style="1" customWidth="1"/>
    <col min="5896" max="6142" width="9.109375" style="1"/>
    <col min="6143" max="6143" width="5.33203125" style="1" customWidth="1"/>
    <col min="6144" max="6144" width="4.5546875" style="1" customWidth="1"/>
    <col min="6145" max="6145" width="24.88671875" style="1" customWidth="1"/>
    <col min="6146" max="6146" width="22.6640625" style="1" customWidth="1"/>
    <col min="6147" max="6147" width="15.88671875" style="1" customWidth="1"/>
    <col min="6148" max="6148" width="18.44140625" style="1" customWidth="1"/>
    <col min="6149" max="6149" width="7.109375" style="1" customWidth="1"/>
    <col min="6150" max="6150" width="23.5546875" style="1" customWidth="1"/>
    <col min="6151" max="6151" width="25.5546875" style="1" customWidth="1"/>
    <col min="6152" max="6398" width="9.109375" style="1"/>
    <col min="6399" max="6399" width="5.33203125" style="1" customWidth="1"/>
    <col min="6400" max="6400" width="4.5546875" style="1" customWidth="1"/>
    <col min="6401" max="6401" width="24.88671875" style="1" customWidth="1"/>
    <col min="6402" max="6402" width="22.6640625" style="1" customWidth="1"/>
    <col min="6403" max="6403" width="15.88671875" style="1" customWidth="1"/>
    <col min="6404" max="6404" width="18.44140625" style="1" customWidth="1"/>
    <col min="6405" max="6405" width="7.109375" style="1" customWidth="1"/>
    <col min="6406" max="6406" width="23.5546875" style="1" customWidth="1"/>
    <col min="6407" max="6407" width="25.5546875" style="1" customWidth="1"/>
    <col min="6408" max="6654" width="9.109375" style="1"/>
    <col min="6655" max="6655" width="5.33203125" style="1" customWidth="1"/>
    <col min="6656" max="6656" width="4.5546875" style="1" customWidth="1"/>
    <col min="6657" max="6657" width="24.88671875" style="1" customWidth="1"/>
    <col min="6658" max="6658" width="22.6640625" style="1" customWidth="1"/>
    <col min="6659" max="6659" width="15.88671875" style="1" customWidth="1"/>
    <col min="6660" max="6660" width="18.44140625" style="1" customWidth="1"/>
    <col min="6661" max="6661" width="7.109375" style="1" customWidth="1"/>
    <col min="6662" max="6662" width="23.5546875" style="1" customWidth="1"/>
    <col min="6663" max="6663" width="25.5546875" style="1" customWidth="1"/>
    <col min="6664" max="6910" width="9.109375" style="1"/>
    <col min="6911" max="6911" width="5.33203125" style="1" customWidth="1"/>
    <col min="6912" max="6912" width="4.5546875" style="1" customWidth="1"/>
    <col min="6913" max="6913" width="24.88671875" style="1" customWidth="1"/>
    <col min="6914" max="6914" width="22.6640625" style="1" customWidth="1"/>
    <col min="6915" max="6915" width="15.88671875" style="1" customWidth="1"/>
    <col min="6916" max="6916" width="18.44140625" style="1" customWidth="1"/>
    <col min="6917" max="6917" width="7.109375" style="1" customWidth="1"/>
    <col min="6918" max="6918" width="23.5546875" style="1" customWidth="1"/>
    <col min="6919" max="6919" width="25.5546875" style="1" customWidth="1"/>
    <col min="6920" max="7166" width="9.109375" style="1"/>
    <col min="7167" max="7167" width="5.33203125" style="1" customWidth="1"/>
    <col min="7168" max="7168" width="4.5546875" style="1" customWidth="1"/>
    <col min="7169" max="7169" width="24.88671875" style="1" customWidth="1"/>
    <col min="7170" max="7170" width="22.6640625" style="1" customWidth="1"/>
    <col min="7171" max="7171" width="15.88671875" style="1" customWidth="1"/>
    <col min="7172" max="7172" width="18.44140625" style="1" customWidth="1"/>
    <col min="7173" max="7173" width="7.109375" style="1" customWidth="1"/>
    <col min="7174" max="7174" width="23.5546875" style="1" customWidth="1"/>
    <col min="7175" max="7175" width="25.5546875" style="1" customWidth="1"/>
    <col min="7176" max="7422" width="9.109375" style="1"/>
    <col min="7423" max="7423" width="5.33203125" style="1" customWidth="1"/>
    <col min="7424" max="7424" width="4.5546875" style="1" customWidth="1"/>
    <col min="7425" max="7425" width="24.88671875" style="1" customWidth="1"/>
    <col min="7426" max="7426" width="22.6640625" style="1" customWidth="1"/>
    <col min="7427" max="7427" width="15.88671875" style="1" customWidth="1"/>
    <col min="7428" max="7428" width="18.44140625" style="1" customWidth="1"/>
    <col min="7429" max="7429" width="7.109375" style="1" customWidth="1"/>
    <col min="7430" max="7430" width="23.5546875" style="1" customWidth="1"/>
    <col min="7431" max="7431" width="25.5546875" style="1" customWidth="1"/>
    <col min="7432" max="7678" width="9.109375" style="1"/>
    <col min="7679" max="7679" width="5.33203125" style="1" customWidth="1"/>
    <col min="7680" max="7680" width="4.5546875" style="1" customWidth="1"/>
    <col min="7681" max="7681" width="24.88671875" style="1" customWidth="1"/>
    <col min="7682" max="7682" width="22.6640625" style="1" customWidth="1"/>
    <col min="7683" max="7683" width="15.88671875" style="1" customWidth="1"/>
    <col min="7684" max="7684" width="18.44140625" style="1" customWidth="1"/>
    <col min="7685" max="7685" width="7.109375" style="1" customWidth="1"/>
    <col min="7686" max="7686" width="23.5546875" style="1" customWidth="1"/>
    <col min="7687" max="7687" width="25.5546875" style="1" customWidth="1"/>
    <col min="7688" max="7934" width="9.109375" style="1"/>
    <col min="7935" max="7935" width="5.33203125" style="1" customWidth="1"/>
    <col min="7936" max="7936" width="4.5546875" style="1" customWidth="1"/>
    <col min="7937" max="7937" width="24.88671875" style="1" customWidth="1"/>
    <col min="7938" max="7938" width="22.6640625" style="1" customWidth="1"/>
    <col min="7939" max="7939" width="15.88671875" style="1" customWidth="1"/>
    <col min="7940" max="7940" width="18.44140625" style="1" customWidth="1"/>
    <col min="7941" max="7941" width="7.109375" style="1" customWidth="1"/>
    <col min="7942" max="7942" width="23.5546875" style="1" customWidth="1"/>
    <col min="7943" max="7943" width="25.5546875" style="1" customWidth="1"/>
    <col min="7944" max="8190" width="9.109375" style="1"/>
    <col min="8191" max="8191" width="5.33203125" style="1" customWidth="1"/>
    <col min="8192" max="8192" width="4.5546875" style="1" customWidth="1"/>
    <col min="8193" max="8193" width="24.88671875" style="1" customWidth="1"/>
    <col min="8194" max="8194" width="22.6640625" style="1" customWidth="1"/>
    <col min="8195" max="8195" width="15.88671875" style="1" customWidth="1"/>
    <col min="8196" max="8196" width="18.44140625" style="1" customWidth="1"/>
    <col min="8197" max="8197" width="7.109375" style="1" customWidth="1"/>
    <col min="8198" max="8198" width="23.5546875" style="1" customWidth="1"/>
    <col min="8199" max="8199" width="25.5546875" style="1" customWidth="1"/>
    <col min="8200" max="8446" width="9.109375" style="1"/>
    <col min="8447" max="8447" width="5.33203125" style="1" customWidth="1"/>
    <col min="8448" max="8448" width="4.5546875" style="1" customWidth="1"/>
    <col min="8449" max="8449" width="24.88671875" style="1" customWidth="1"/>
    <col min="8450" max="8450" width="22.6640625" style="1" customWidth="1"/>
    <col min="8451" max="8451" width="15.88671875" style="1" customWidth="1"/>
    <col min="8452" max="8452" width="18.44140625" style="1" customWidth="1"/>
    <col min="8453" max="8453" width="7.109375" style="1" customWidth="1"/>
    <col min="8454" max="8454" width="23.5546875" style="1" customWidth="1"/>
    <col min="8455" max="8455" width="25.5546875" style="1" customWidth="1"/>
    <col min="8456" max="8702" width="9.109375" style="1"/>
    <col min="8703" max="8703" width="5.33203125" style="1" customWidth="1"/>
    <col min="8704" max="8704" width="4.5546875" style="1" customWidth="1"/>
    <col min="8705" max="8705" width="24.88671875" style="1" customWidth="1"/>
    <col min="8706" max="8706" width="22.6640625" style="1" customWidth="1"/>
    <col min="8707" max="8707" width="15.88671875" style="1" customWidth="1"/>
    <col min="8708" max="8708" width="18.44140625" style="1" customWidth="1"/>
    <col min="8709" max="8709" width="7.109375" style="1" customWidth="1"/>
    <col min="8710" max="8710" width="23.5546875" style="1" customWidth="1"/>
    <col min="8711" max="8711" width="25.5546875" style="1" customWidth="1"/>
    <col min="8712" max="8958" width="9.109375" style="1"/>
    <col min="8959" max="8959" width="5.33203125" style="1" customWidth="1"/>
    <col min="8960" max="8960" width="4.5546875" style="1" customWidth="1"/>
    <col min="8961" max="8961" width="24.88671875" style="1" customWidth="1"/>
    <col min="8962" max="8962" width="22.6640625" style="1" customWidth="1"/>
    <col min="8963" max="8963" width="15.88671875" style="1" customWidth="1"/>
    <col min="8964" max="8964" width="18.44140625" style="1" customWidth="1"/>
    <col min="8965" max="8965" width="7.109375" style="1" customWidth="1"/>
    <col min="8966" max="8966" width="23.5546875" style="1" customWidth="1"/>
    <col min="8967" max="8967" width="25.5546875" style="1" customWidth="1"/>
    <col min="8968" max="9214" width="9.109375" style="1"/>
    <col min="9215" max="9215" width="5.33203125" style="1" customWidth="1"/>
    <col min="9216" max="9216" width="4.5546875" style="1" customWidth="1"/>
    <col min="9217" max="9217" width="24.88671875" style="1" customWidth="1"/>
    <col min="9218" max="9218" width="22.6640625" style="1" customWidth="1"/>
    <col min="9219" max="9219" width="15.88671875" style="1" customWidth="1"/>
    <col min="9220" max="9220" width="18.44140625" style="1" customWidth="1"/>
    <col min="9221" max="9221" width="7.109375" style="1" customWidth="1"/>
    <col min="9222" max="9222" width="23.5546875" style="1" customWidth="1"/>
    <col min="9223" max="9223" width="25.5546875" style="1" customWidth="1"/>
    <col min="9224" max="9470" width="9.109375" style="1"/>
    <col min="9471" max="9471" width="5.33203125" style="1" customWidth="1"/>
    <col min="9472" max="9472" width="4.5546875" style="1" customWidth="1"/>
    <col min="9473" max="9473" width="24.88671875" style="1" customWidth="1"/>
    <col min="9474" max="9474" width="22.6640625" style="1" customWidth="1"/>
    <col min="9475" max="9475" width="15.88671875" style="1" customWidth="1"/>
    <col min="9476" max="9476" width="18.44140625" style="1" customWidth="1"/>
    <col min="9477" max="9477" width="7.109375" style="1" customWidth="1"/>
    <col min="9478" max="9478" width="23.5546875" style="1" customWidth="1"/>
    <col min="9479" max="9479" width="25.5546875" style="1" customWidth="1"/>
    <col min="9480" max="9726" width="9.109375" style="1"/>
    <col min="9727" max="9727" width="5.33203125" style="1" customWidth="1"/>
    <col min="9728" max="9728" width="4.5546875" style="1" customWidth="1"/>
    <col min="9729" max="9729" width="24.88671875" style="1" customWidth="1"/>
    <col min="9730" max="9730" width="22.6640625" style="1" customWidth="1"/>
    <col min="9731" max="9731" width="15.88671875" style="1" customWidth="1"/>
    <col min="9732" max="9732" width="18.44140625" style="1" customWidth="1"/>
    <col min="9733" max="9733" width="7.109375" style="1" customWidth="1"/>
    <col min="9734" max="9734" width="23.5546875" style="1" customWidth="1"/>
    <col min="9735" max="9735" width="25.5546875" style="1" customWidth="1"/>
    <col min="9736" max="9982" width="9.109375" style="1"/>
    <col min="9983" max="9983" width="5.33203125" style="1" customWidth="1"/>
    <col min="9984" max="9984" width="4.5546875" style="1" customWidth="1"/>
    <col min="9985" max="9985" width="24.88671875" style="1" customWidth="1"/>
    <col min="9986" max="9986" width="22.6640625" style="1" customWidth="1"/>
    <col min="9987" max="9987" width="15.88671875" style="1" customWidth="1"/>
    <col min="9988" max="9988" width="18.44140625" style="1" customWidth="1"/>
    <col min="9989" max="9989" width="7.109375" style="1" customWidth="1"/>
    <col min="9990" max="9990" width="23.5546875" style="1" customWidth="1"/>
    <col min="9991" max="9991" width="25.5546875" style="1" customWidth="1"/>
    <col min="9992" max="10238" width="9.109375" style="1"/>
    <col min="10239" max="10239" width="5.33203125" style="1" customWidth="1"/>
    <col min="10240" max="10240" width="4.5546875" style="1" customWidth="1"/>
    <col min="10241" max="10241" width="24.88671875" style="1" customWidth="1"/>
    <col min="10242" max="10242" width="22.6640625" style="1" customWidth="1"/>
    <col min="10243" max="10243" width="15.88671875" style="1" customWidth="1"/>
    <col min="10244" max="10244" width="18.44140625" style="1" customWidth="1"/>
    <col min="10245" max="10245" width="7.109375" style="1" customWidth="1"/>
    <col min="10246" max="10246" width="23.5546875" style="1" customWidth="1"/>
    <col min="10247" max="10247" width="25.5546875" style="1" customWidth="1"/>
    <col min="10248" max="10494" width="9.109375" style="1"/>
    <col min="10495" max="10495" width="5.33203125" style="1" customWidth="1"/>
    <col min="10496" max="10496" width="4.5546875" style="1" customWidth="1"/>
    <col min="10497" max="10497" width="24.88671875" style="1" customWidth="1"/>
    <col min="10498" max="10498" width="22.6640625" style="1" customWidth="1"/>
    <col min="10499" max="10499" width="15.88671875" style="1" customWidth="1"/>
    <col min="10500" max="10500" width="18.44140625" style="1" customWidth="1"/>
    <col min="10501" max="10501" width="7.109375" style="1" customWidth="1"/>
    <col min="10502" max="10502" width="23.5546875" style="1" customWidth="1"/>
    <col min="10503" max="10503" width="25.5546875" style="1" customWidth="1"/>
    <col min="10504" max="10750" width="9.109375" style="1"/>
    <col min="10751" max="10751" width="5.33203125" style="1" customWidth="1"/>
    <col min="10752" max="10752" width="4.5546875" style="1" customWidth="1"/>
    <col min="10753" max="10753" width="24.88671875" style="1" customWidth="1"/>
    <col min="10754" max="10754" width="22.6640625" style="1" customWidth="1"/>
    <col min="10755" max="10755" width="15.88671875" style="1" customWidth="1"/>
    <col min="10756" max="10756" width="18.44140625" style="1" customWidth="1"/>
    <col min="10757" max="10757" width="7.109375" style="1" customWidth="1"/>
    <col min="10758" max="10758" width="23.5546875" style="1" customWidth="1"/>
    <col min="10759" max="10759" width="25.5546875" style="1" customWidth="1"/>
    <col min="10760" max="11006" width="9.109375" style="1"/>
    <col min="11007" max="11007" width="5.33203125" style="1" customWidth="1"/>
    <col min="11008" max="11008" width="4.5546875" style="1" customWidth="1"/>
    <col min="11009" max="11009" width="24.88671875" style="1" customWidth="1"/>
    <col min="11010" max="11010" width="22.6640625" style="1" customWidth="1"/>
    <col min="11011" max="11011" width="15.88671875" style="1" customWidth="1"/>
    <col min="11012" max="11012" width="18.44140625" style="1" customWidth="1"/>
    <col min="11013" max="11013" width="7.109375" style="1" customWidth="1"/>
    <col min="11014" max="11014" width="23.5546875" style="1" customWidth="1"/>
    <col min="11015" max="11015" width="25.5546875" style="1" customWidth="1"/>
    <col min="11016" max="11262" width="9.109375" style="1"/>
    <col min="11263" max="11263" width="5.33203125" style="1" customWidth="1"/>
    <col min="11264" max="11264" width="4.5546875" style="1" customWidth="1"/>
    <col min="11265" max="11265" width="24.88671875" style="1" customWidth="1"/>
    <col min="11266" max="11266" width="22.6640625" style="1" customWidth="1"/>
    <col min="11267" max="11267" width="15.88671875" style="1" customWidth="1"/>
    <col min="11268" max="11268" width="18.44140625" style="1" customWidth="1"/>
    <col min="11269" max="11269" width="7.109375" style="1" customWidth="1"/>
    <col min="11270" max="11270" width="23.5546875" style="1" customWidth="1"/>
    <col min="11271" max="11271" width="25.5546875" style="1" customWidth="1"/>
    <col min="11272" max="11518" width="9.109375" style="1"/>
    <col min="11519" max="11519" width="5.33203125" style="1" customWidth="1"/>
    <col min="11520" max="11520" width="4.5546875" style="1" customWidth="1"/>
    <col min="11521" max="11521" width="24.88671875" style="1" customWidth="1"/>
    <col min="11522" max="11522" width="22.6640625" style="1" customWidth="1"/>
    <col min="11523" max="11523" width="15.88671875" style="1" customWidth="1"/>
    <col min="11524" max="11524" width="18.44140625" style="1" customWidth="1"/>
    <col min="11525" max="11525" width="7.109375" style="1" customWidth="1"/>
    <col min="11526" max="11526" width="23.5546875" style="1" customWidth="1"/>
    <col min="11527" max="11527" width="25.5546875" style="1" customWidth="1"/>
    <col min="11528" max="11774" width="9.109375" style="1"/>
    <col min="11775" max="11775" width="5.33203125" style="1" customWidth="1"/>
    <col min="11776" max="11776" width="4.5546875" style="1" customWidth="1"/>
    <col min="11777" max="11777" width="24.88671875" style="1" customWidth="1"/>
    <col min="11778" max="11778" width="22.6640625" style="1" customWidth="1"/>
    <col min="11779" max="11779" width="15.88671875" style="1" customWidth="1"/>
    <col min="11780" max="11780" width="18.44140625" style="1" customWidth="1"/>
    <col min="11781" max="11781" width="7.109375" style="1" customWidth="1"/>
    <col min="11782" max="11782" width="23.5546875" style="1" customWidth="1"/>
    <col min="11783" max="11783" width="25.5546875" style="1" customWidth="1"/>
    <col min="11784" max="12030" width="9.109375" style="1"/>
    <col min="12031" max="12031" width="5.33203125" style="1" customWidth="1"/>
    <col min="12032" max="12032" width="4.5546875" style="1" customWidth="1"/>
    <col min="12033" max="12033" width="24.88671875" style="1" customWidth="1"/>
    <col min="12034" max="12034" width="22.6640625" style="1" customWidth="1"/>
    <col min="12035" max="12035" width="15.88671875" style="1" customWidth="1"/>
    <col min="12036" max="12036" width="18.44140625" style="1" customWidth="1"/>
    <col min="12037" max="12037" width="7.109375" style="1" customWidth="1"/>
    <col min="12038" max="12038" width="23.5546875" style="1" customWidth="1"/>
    <col min="12039" max="12039" width="25.5546875" style="1" customWidth="1"/>
    <col min="12040" max="12286" width="9.109375" style="1"/>
    <col min="12287" max="12287" width="5.33203125" style="1" customWidth="1"/>
    <col min="12288" max="12288" width="4.5546875" style="1" customWidth="1"/>
    <col min="12289" max="12289" width="24.88671875" style="1" customWidth="1"/>
    <col min="12290" max="12290" width="22.6640625" style="1" customWidth="1"/>
    <col min="12291" max="12291" width="15.88671875" style="1" customWidth="1"/>
    <col min="12292" max="12292" width="18.44140625" style="1" customWidth="1"/>
    <col min="12293" max="12293" width="7.109375" style="1" customWidth="1"/>
    <col min="12294" max="12294" width="23.5546875" style="1" customWidth="1"/>
    <col min="12295" max="12295" width="25.5546875" style="1" customWidth="1"/>
    <col min="12296" max="12542" width="9.109375" style="1"/>
    <col min="12543" max="12543" width="5.33203125" style="1" customWidth="1"/>
    <col min="12544" max="12544" width="4.5546875" style="1" customWidth="1"/>
    <col min="12545" max="12545" width="24.88671875" style="1" customWidth="1"/>
    <col min="12546" max="12546" width="22.6640625" style="1" customWidth="1"/>
    <col min="12547" max="12547" width="15.88671875" style="1" customWidth="1"/>
    <col min="12548" max="12548" width="18.44140625" style="1" customWidth="1"/>
    <col min="12549" max="12549" width="7.109375" style="1" customWidth="1"/>
    <col min="12550" max="12550" width="23.5546875" style="1" customWidth="1"/>
    <col min="12551" max="12551" width="25.5546875" style="1" customWidth="1"/>
    <col min="12552" max="12798" width="9.109375" style="1"/>
    <col min="12799" max="12799" width="5.33203125" style="1" customWidth="1"/>
    <col min="12800" max="12800" width="4.5546875" style="1" customWidth="1"/>
    <col min="12801" max="12801" width="24.88671875" style="1" customWidth="1"/>
    <col min="12802" max="12802" width="22.6640625" style="1" customWidth="1"/>
    <col min="12803" max="12803" width="15.88671875" style="1" customWidth="1"/>
    <col min="12804" max="12804" width="18.44140625" style="1" customWidth="1"/>
    <col min="12805" max="12805" width="7.109375" style="1" customWidth="1"/>
    <col min="12806" max="12806" width="23.5546875" style="1" customWidth="1"/>
    <col min="12807" max="12807" width="25.5546875" style="1" customWidth="1"/>
    <col min="12808" max="13054" width="9.109375" style="1"/>
    <col min="13055" max="13055" width="5.33203125" style="1" customWidth="1"/>
    <col min="13056" max="13056" width="4.5546875" style="1" customWidth="1"/>
    <col min="13057" max="13057" width="24.88671875" style="1" customWidth="1"/>
    <col min="13058" max="13058" width="22.6640625" style="1" customWidth="1"/>
    <col min="13059" max="13059" width="15.88671875" style="1" customWidth="1"/>
    <col min="13060" max="13060" width="18.44140625" style="1" customWidth="1"/>
    <col min="13061" max="13061" width="7.109375" style="1" customWidth="1"/>
    <col min="13062" max="13062" width="23.5546875" style="1" customWidth="1"/>
    <col min="13063" max="13063" width="25.5546875" style="1" customWidth="1"/>
    <col min="13064" max="13310" width="9.109375" style="1"/>
    <col min="13311" max="13311" width="5.33203125" style="1" customWidth="1"/>
    <col min="13312" max="13312" width="4.5546875" style="1" customWidth="1"/>
    <col min="13313" max="13313" width="24.88671875" style="1" customWidth="1"/>
    <col min="13314" max="13314" width="22.6640625" style="1" customWidth="1"/>
    <col min="13315" max="13315" width="15.88671875" style="1" customWidth="1"/>
    <col min="13316" max="13316" width="18.44140625" style="1" customWidth="1"/>
    <col min="13317" max="13317" width="7.109375" style="1" customWidth="1"/>
    <col min="13318" max="13318" width="23.5546875" style="1" customWidth="1"/>
    <col min="13319" max="13319" width="25.5546875" style="1" customWidth="1"/>
    <col min="13320" max="13566" width="9.109375" style="1"/>
    <col min="13567" max="13567" width="5.33203125" style="1" customWidth="1"/>
    <col min="13568" max="13568" width="4.5546875" style="1" customWidth="1"/>
    <col min="13569" max="13569" width="24.88671875" style="1" customWidth="1"/>
    <col min="13570" max="13570" width="22.6640625" style="1" customWidth="1"/>
    <col min="13571" max="13571" width="15.88671875" style="1" customWidth="1"/>
    <col min="13572" max="13572" width="18.44140625" style="1" customWidth="1"/>
    <col min="13573" max="13573" width="7.109375" style="1" customWidth="1"/>
    <col min="13574" max="13574" width="23.5546875" style="1" customWidth="1"/>
    <col min="13575" max="13575" width="25.5546875" style="1" customWidth="1"/>
    <col min="13576" max="13822" width="9.109375" style="1"/>
    <col min="13823" max="13823" width="5.33203125" style="1" customWidth="1"/>
    <col min="13824" max="13824" width="4.5546875" style="1" customWidth="1"/>
    <col min="13825" max="13825" width="24.88671875" style="1" customWidth="1"/>
    <col min="13826" max="13826" width="22.6640625" style="1" customWidth="1"/>
    <col min="13827" max="13827" width="15.88671875" style="1" customWidth="1"/>
    <col min="13828" max="13828" width="18.44140625" style="1" customWidth="1"/>
    <col min="13829" max="13829" width="7.109375" style="1" customWidth="1"/>
    <col min="13830" max="13830" width="23.5546875" style="1" customWidth="1"/>
    <col min="13831" max="13831" width="25.5546875" style="1" customWidth="1"/>
    <col min="13832" max="14078" width="9.109375" style="1"/>
    <col min="14079" max="14079" width="5.33203125" style="1" customWidth="1"/>
    <col min="14080" max="14080" width="4.5546875" style="1" customWidth="1"/>
    <col min="14081" max="14081" width="24.88671875" style="1" customWidth="1"/>
    <col min="14082" max="14082" width="22.6640625" style="1" customWidth="1"/>
    <col min="14083" max="14083" width="15.88671875" style="1" customWidth="1"/>
    <col min="14084" max="14084" width="18.44140625" style="1" customWidth="1"/>
    <col min="14085" max="14085" width="7.109375" style="1" customWidth="1"/>
    <col min="14086" max="14086" width="23.5546875" style="1" customWidth="1"/>
    <col min="14087" max="14087" width="25.5546875" style="1" customWidth="1"/>
    <col min="14088" max="14334" width="9.109375" style="1"/>
    <col min="14335" max="14335" width="5.33203125" style="1" customWidth="1"/>
    <col min="14336" max="14336" width="4.5546875" style="1" customWidth="1"/>
    <col min="14337" max="14337" width="24.88671875" style="1" customWidth="1"/>
    <col min="14338" max="14338" width="22.6640625" style="1" customWidth="1"/>
    <col min="14339" max="14339" width="15.88671875" style="1" customWidth="1"/>
    <col min="14340" max="14340" width="18.44140625" style="1" customWidth="1"/>
    <col min="14341" max="14341" width="7.109375" style="1" customWidth="1"/>
    <col min="14342" max="14342" width="23.5546875" style="1" customWidth="1"/>
    <col min="14343" max="14343" width="25.5546875" style="1" customWidth="1"/>
    <col min="14344" max="14590" width="9.109375" style="1"/>
    <col min="14591" max="14591" width="5.33203125" style="1" customWidth="1"/>
    <col min="14592" max="14592" width="4.5546875" style="1" customWidth="1"/>
    <col min="14593" max="14593" width="24.88671875" style="1" customWidth="1"/>
    <col min="14594" max="14594" width="22.6640625" style="1" customWidth="1"/>
    <col min="14595" max="14595" width="15.88671875" style="1" customWidth="1"/>
    <col min="14596" max="14596" width="18.44140625" style="1" customWidth="1"/>
    <col min="14597" max="14597" width="7.109375" style="1" customWidth="1"/>
    <col min="14598" max="14598" width="23.5546875" style="1" customWidth="1"/>
    <col min="14599" max="14599" width="25.5546875" style="1" customWidth="1"/>
    <col min="14600" max="14846" width="9.109375" style="1"/>
    <col min="14847" max="14847" width="5.33203125" style="1" customWidth="1"/>
    <col min="14848" max="14848" width="4.5546875" style="1" customWidth="1"/>
    <col min="14849" max="14849" width="24.88671875" style="1" customWidth="1"/>
    <col min="14850" max="14850" width="22.6640625" style="1" customWidth="1"/>
    <col min="14851" max="14851" width="15.88671875" style="1" customWidth="1"/>
    <col min="14852" max="14852" width="18.44140625" style="1" customWidth="1"/>
    <col min="14853" max="14853" width="7.109375" style="1" customWidth="1"/>
    <col min="14854" max="14854" width="23.5546875" style="1" customWidth="1"/>
    <col min="14855" max="14855" width="25.5546875" style="1" customWidth="1"/>
    <col min="14856" max="15102" width="9.109375" style="1"/>
    <col min="15103" max="15103" width="5.33203125" style="1" customWidth="1"/>
    <col min="15104" max="15104" width="4.5546875" style="1" customWidth="1"/>
    <col min="15105" max="15105" width="24.88671875" style="1" customWidth="1"/>
    <col min="15106" max="15106" width="22.6640625" style="1" customWidth="1"/>
    <col min="15107" max="15107" width="15.88671875" style="1" customWidth="1"/>
    <col min="15108" max="15108" width="18.44140625" style="1" customWidth="1"/>
    <col min="15109" max="15109" width="7.109375" style="1" customWidth="1"/>
    <col min="15110" max="15110" width="23.5546875" style="1" customWidth="1"/>
    <col min="15111" max="15111" width="25.5546875" style="1" customWidth="1"/>
    <col min="15112" max="15358" width="9.109375" style="1"/>
    <col min="15359" max="15359" width="5.33203125" style="1" customWidth="1"/>
    <col min="15360" max="15360" width="4.5546875" style="1" customWidth="1"/>
    <col min="15361" max="15361" width="24.88671875" style="1" customWidth="1"/>
    <col min="15362" max="15362" width="22.6640625" style="1" customWidth="1"/>
    <col min="15363" max="15363" width="15.88671875" style="1" customWidth="1"/>
    <col min="15364" max="15364" width="18.44140625" style="1" customWidth="1"/>
    <col min="15365" max="15365" width="7.109375" style="1" customWidth="1"/>
    <col min="15366" max="15366" width="23.5546875" style="1" customWidth="1"/>
    <col min="15367" max="15367" width="25.5546875" style="1" customWidth="1"/>
    <col min="15368" max="15614" width="9.109375" style="1"/>
    <col min="15615" max="15615" width="5.33203125" style="1" customWidth="1"/>
    <col min="15616" max="15616" width="4.5546875" style="1" customWidth="1"/>
    <col min="15617" max="15617" width="24.88671875" style="1" customWidth="1"/>
    <col min="15618" max="15618" width="22.6640625" style="1" customWidth="1"/>
    <col min="15619" max="15619" width="15.88671875" style="1" customWidth="1"/>
    <col min="15620" max="15620" width="18.44140625" style="1" customWidth="1"/>
    <col min="15621" max="15621" width="7.109375" style="1" customWidth="1"/>
    <col min="15622" max="15622" width="23.5546875" style="1" customWidth="1"/>
    <col min="15623" max="15623" width="25.5546875" style="1" customWidth="1"/>
    <col min="15624" max="15870" width="9.109375" style="1"/>
    <col min="15871" max="15871" width="5.33203125" style="1" customWidth="1"/>
    <col min="15872" max="15872" width="4.5546875" style="1" customWidth="1"/>
    <col min="15873" max="15873" width="24.88671875" style="1" customWidth="1"/>
    <col min="15874" max="15874" width="22.6640625" style="1" customWidth="1"/>
    <col min="15875" max="15875" width="15.88671875" style="1" customWidth="1"/>
    <col min="15876" max="15876" width="18.44140625" style="1" customWidth="1"/>
    <col min="15877" max="15877" width="7.109375" style="1" customWidth="1"/>
    <col min="15878" max="15878" width="23.5546875" style="1" customWidth="1"/>
    <col min="15879" max="15879" width="25.5546875" style="1" customWidth="1"/>
    <col min="15880" max="16126" width="9.109375" style="1"/>
    <col min="16127" max="16127" width="5.33203125" style="1" customWidth="1"/>
    <col min="16128" max="16128" width="4.5546875" style="1" customWidth="1"/>
    <col min="16129" max="16129" width="24.88671875" style="1" customWidth="1"/>
    <col min="16130" max="16130" width="22.6640625" style="1" customWidth="1"/>
    <col min="16131" max="16131" width="15.88671875" style="1" customWidth="1"/>
    <col min="16132" max="16132" width="18.44140625" style="1" customWidth="1"/>
    <col min="16133" max="16133" width="7.109375" style="1" customWidth="1"/>
    <col min="16134" max="16134" width="23.5546875" style="1" customWidth="1"/>
    <col min="16135" max="16135" width="25.5546875" style="1" customWidth="1"/>
    <col min="16136" max="16382" width="9.109375" style="1"/>
    <col min="16383" max="16384" width="9.109375" style="1" customWidth="1"/>
  </cols>
  <sheetData>
    <row r="1" spans="1:7">
      <c r="C1" s="1428"/>
      <c r="D1" s="1021"/>
      <c r="E1" s="1429"/>
      <c r="F1" s="1542" t="s">
        <v>695</v>
      </c>
    </row>
    <row r="2" spans="1:7">
      <c r="C2" s="1430" t="s">
        <v>244</v>
      </c>
      <c r="D2" s="1021"/>
      <c r="E2" s="1431" t="s">
        <v>245</v>
      </c>
      <c r="F2" s="1431"/>
      <c r="G2" s="1710"/>
    </row>
    <row r="3" spans="1:7">
      <c r="C3" s="1021"/>
      <c r="D3" s="1021"/>
      <c r="F3" s="1021"/>
    </row>
    <row r="4" spans="1:7" ht="15.6">
      <c r="C4" s="1702" t="s">
        <v>1984</v>
      </c>
      <c r="D4" s="1432"/>
      <c r="F4" s="1433"/>
    </row>
    <row r="5" spans="1:7">
      <c r="C5" s="1444"/>
      <c r="F5" s="1434" t="s">
        <v>835</v>
      </c>
    </row>
    <row r="6" spans="1:7" ht="15">
      <c r="A6" s="2513" t="s">
        <v>1912</v>
      </c>
      <c r="B6" s="2511" t="s">
        <v>837</v>
      </c>
      <c r="C6" s="2510" t="s">
        <v>129</v>
      </c>
      <c r="D6" s="1435" t="s">
        <v>111</v>
      </c>
      <c r="E6" s="1435" t="s">
        <v>1798</v>
      </c>
      <c r="F6" s="1435" t="s">
        <v>473</v>
      </c>
    </row>
    <row r="7" spans="1:7">
      <c r="A7" s="2514"/>
      <c r="B7" s="2512"/>
      <c r="C7" s="2510"/>
      <c r="D7" s="1436" t="s">
        <v>1004</v>
      </c>
      <c r="E7" s="1436" t="s">
        <v>1170</v>
      </c>
      <c r="F7" s="1436" t="s">
        <v>1921</v>
      </c>
    </row>
    <row r="8" spans="1:7" ht="15.9" customHeight="1">
      <c r="A8" s="1539" t="s">
        <v>1004</v>
      </c>
      <c r="B8" s="1536" t="s">
        <v>9</v>
      </c>
      <c r="C8" s="1439" t="s">
        <v>1799</v>
      </c>
      <c r="D8" s="1437">
        <f>+D9+D12+D13+D20</f>
        <v>0</v>
      </c>
      <c r="E8" s="1437">
        <f>+E9+E12+E13+E20</f>
        <v>0</v>
      </c>
      <c r="F8" s="1438">
        <f>+D8+E8</f>
        <v>0</v>
      </c>
    </row>
    <row r="9" spans="1:7" ht="15.9" customHeight="1">
      <c r="A9" s="1539" t="s">
        <v>1170</v>
      </c>
      <c r="B9" s="1537" t="s">
        <v>330</v>
      </c>
      <c r="C9" s="1439" t="s">
        <v>1800</v>
      </c>
      <c r="D9" s="1437">
        <f>+D10+D11</f>
        <v>0</v>
      </c>
      <c r="E9" s="1437">
        <f>+E10+E11</f>
        <v>0</v>
      </c>
      <c r="F9" s="1438">
        <f t="shared" ref="F9:F41" si="0">+D9+E9</f>
        <v>0</v>
      </c>
    </row>
    <row r="10" spans="1:7" ht="15.9" customHeight="1">
      <c r="A10" s="1539" t="s">
        <v>1171</v>
      </c>
      <c r="B10" s="1537" t="s">
        <v>757</v>
      </c>
      <c r="C10" s="1439" t="s">
        <v>1801</v>
      </c>
      <c r="D10" s="1440"/>
      <c r="E10" s="1441"/>
      <c r="F10" s="1438">
        <f t="shared" si="0"/>
        <v>0</v>
      </c>
    </row>
    <row r="11" spans="1:7" ht="15.9" customHeight="1">
      <c r="A11" s="1539" t="s">
        <v>1172</v>
      </c>
      <c r="B11" s="1537" t="s">
        <v>758</v>
      </c>
      <c r="C11" s="1439" t="s">
        <v>1802</v>
      </c>
      <c r="D11" s="1440"/>
      <c r="E11" s="1441"/>
      <c r="F11" s="1438">
        <f t="shared" si="0"/>
        <v>0</v>
      </c>
    </row>
    <row r="12" spans="1:7" ht="15.9" customHeight="1">
      <c r="A12" s="1539" t="s">
        <v>1002</v>
      </c>
      <c r="B12" s="1537" t="s">
        <v>333</v>
      </c>
      <c r="C12" s="1439" t="s">
        <v>1803</v>
      </c>
      <c r="D12" s="1440"/>
      <c r="E12" s="1441"/>
      <c r="F12" s="1438">
        <f t="shared" si="0"/>
        <v>0</v>
      </c>
    </row>
    <row r="13" spans="1:7" ht="15.9" customHeight="1">
      <c r="A13" s="1539" t="s">
        <v>1173</v>
      </c>
      <c r="B13" s="1537" t="s">
        <v>336</v>
      </c>
      <c r="C13" s="1439" t="s">
        <v>1804</v>
      </c>
      <c r="D13" s="1437">
        <f>+D14+D17</f>
        <v>0</v>
      </c>
      <c r="E13" s="1437">
        <f>+E14+E17</f>
        <v>0</v>
      </c>
      <c r="F13" s="1438">
        <f t="shared" si="0"/>
        <v>0</v>
      </c>
    </row>
    <row r="14" spans="1:7" ht="15.9" customHeight="1">
      <c r="A14" s="1539" t="s">
        <v>1005</v>
      </c>
      <c r="B14" s="1537" t="s">
        <v>1805</v>
      </c>
      <c r="C14" s="1439" t="s">
        <v>1806</v>
      </c>
      <c r="D14" s="1440"/>
      <c r="E14" s="1441"/>
      <c r="F14" s="1438">
        <f t="shared" si="0"/>
        <v>0</v>
      </c>
    </row>
    <row r="15" spans="1:7" ht="15.9" customHeight="1">
      <c r="A15" s="1539" t="s">
        <v>1913</v>
      </c>
      <c r="B15" s="1537"/>
      <c r="C15" s="1439" t="s">
        <v>1807</v>
      </c>
      <c r="D15" s="1440"/>
      <c r="E15" s="1441"/>
      <c r="F15" s="1438">
        <f t="shared" si="0"/>
        <v>0</v>
      </c>
    </row>
    <row r="16" spans="1:7" ht="15.9" customHeight="1">
      <c r="A16" s="1539" t="s">
        <v>1914</v>
      </c>
      <c r="B16" s="1537"/>
      <c r="C16" s="1439" t="s">
        <v>1808</v>
      </c>
      <c r="D16" s="1440"/>
      <c r="E16" s="1441"/>
      <c r="F16" s="1438">
        <f t="shared" si="0"/>
        <v>0</v>
      </c>
    </row>
    <row r="17" spans="1:6" ht="15.9" customHeight="1">
      <c r="A17" s="1539" t="s">
        <v>1174</v>
      </c>
      <c r="B17" s="1537" t="s">
        <v>1809</v>
      </c>
      <c r="C17" s="1439" t="s">
        <v>1810</v>
      </c>
      <c r="D17" s="1441"/>
      <c r="E17" s="1441"/>
      <c r="F17" s="1438">
        <f t="shared" si="0"/>
        <v>0</v>
      </c>
    </row>
    <row r="18" spans="1:6" ht="15.9" customHeight="1">
      <c r="A18" s="1539" t="s">
        <v>1915</v>
      </c>
      <c r="B18" s="1537"/>
      <c r="C18" s="1439" t="s">
        <v>1807</v>
      </c>
      <c r="D18" s="1441"/>
      <c r="E18" s="1441"/>
      <c r="F18" s="1438">
        <f t="shared" si="0"/>
        <v>0</v>
      </c>
    </row>
    <row r="19" spans="1:6" ht="15.9" customHeight="1">
      <c r="A19" s="1539" t="s">
        <v>1916</v>
      </c>
      <c r="B19" s="1537"/>
      <c r="C19" s="1439" t="s">
        <v>1808</v>
      </c>
      <c r="D19" s="1441"/>
      <c r="E19" s="1441"/>
      <c r="F19" s="1438">
        <f t="shared" si="0"/>
        <v>0</v>
      </c>
    </row>
    <row r="20" spans="1:6" ht="15.9" customHeight="1">
      <c r="A20" s="1539" t="s">
        <v>1175</v>
      </c>
      <c r="B20" s="1537" t="s">
        <v>338</v>
      </c>
      <c r="C20" s="1439" t="s">
        <v>1811</v>
      </c>
      <c r="D20" s="1441"/>
      <c r="E20" s="1441"/>
      <c r="F20" s="1438">
        <f t="shared" si="0"/>
        <v>0</v>
      </c>
    </row>
    <row r="21" spans="1:6" ht="15.9" customHeight="1">
      <c r="A21" s="1539" t="s">
        <v>1917</v>
      </c>
      <c r="B21" s="1537"/>
      <c r="C21" s="1439" t="s">
        <v>1812</v>
      </c>
      <c r="D21" s="1441"/>
      <c r="E21" s="1441"/>
      <c r="F21" s="1438">
        <f t="shared" si="0"/>
        <v>0</v>
      </c>
    </row>
    <row r="22" spans="1:6" ht="15.9" customHeight="1">
      <c r="A22" s="1539" t="s">
        <v>1176</v>
      </c>
      <c r="B22" s="1538" t="s">
        <v>340</v>
      </c>
      <c r="C22" s="1439" t="s">
        <v>1813</v>
      </c>
      <c r="D22" s="1437">
        <f>+D23+D25</f>
        <v>0</v>
      </c>
      <c r="E22" s="1437">
        <f>+E23+E25</f>
        <v>0</v>
      </c>
      <c r="F22" s="1438">
        <f t="shared" si="0"/>
        <v>0</v>
      </c>
    </row>
    <row r="23" spans="1:6" ht="15.9" customHeight="1">
      <c r="A23" s="1539" t="s">
        <v>1177</v>
      </c>
      <c r="B23" s="1537" t="s">
        <v>1814</v>
      </c>
      <c r="C23" s="1439" t="s">
        <v>1806</v>
      </c>
      <c r="D23" s="1440"/>
      <c r="E23" s="1441"/>
      <c r="F23" s="1438">
        <f t="shared" si="0"/>
        <v>0</v>
      </c>
    </row>
    <row r="24" spans="1:6" ht="15.9" customHeight="1">
      <c r="A24" s="1539" t="s">
        <v>1922</v>
      </c>
      <c r="B24" s="1537"/>
      <c r="C24" s="1439" t="s">
        <v>1815</v>
      </c>
      <c r="D24" s="1440"/>
      <c r="E24" s="1441"/>
      <c r="F24" s="1438">
        <f t="shared" si="0"/>
        <v>0</v>
      </c>
    </row>
    <row r="25" spans="1:6" ht="15.9" customHeight="1">
      <c r="A25" s="1539" t="s">
        <v>1178</v>
      </c>
      <c r="B25" s="1537" t="s">
        <v>1816</v>
      </c>
      <c r="C25" s="1439" t="s">
        <v>1810</v>
      </c>
      <c r="D25" s="1440"/>
      <c r="E25" s="1441"/>
      <c r="F25" s="1438">
        <f t="shared" si="0"/>
        <v>0</v>
      </c>
    </row>
    <row r="26" spans="1:6" ht="15.9" customHeight="1">
      <c r="A26" s="1539" t="s">
        <v>1918</v>
      </c>
      <c r="B26" s="1537"/>
      <c r="C26" s="1439" t="s">
        <v>1815</v>
      </c>
      <c r="D26" s="1440"/>
      <c r="E26" s="1441"/>
      <c r="F26" s="1438">
        <f t="shared" si="0"/>
        <v>0</v>
      </c>
    </row>
    <row r="27" spans="1:6" ht="15.9" customHeight="1">
      <c r="A27" s="1539" t="s">
        <v>1179</v>
      </c>
      <c r="B27" s="1538" t="s">
        <v>342</v>
      </c>
      <c r="C27" s="1439" t="s">
        <v>1817</v>
      </c>
      <c r="D27" s="1440"/>
      <c r="E27" s="1441"/>
      <c r="F27" s="1438">
        <f t="shared" si="0"/>
        <v>0</v>
      </c>
    </row>
    <row r="28" spans="1:6" ht="15.9" customHeight="1">
      <c r="A28" s="1539" t="s">
        <v>1220</v>
      </c>
      <c r="B28" s="1536" t="s">
        <v>15</v>
      </c>
      <c r="C28" s="1439" t="s">
        <v>1923</v>
      </c>
      <c r="D28" s="1437">
        <f>+D29+D32+D33+D34+D40+D41</f>
        <v>0</v>
      </c>
      <c r="E28" s="1437">
        <f>+E29+E32+E33+E34+E40+E41</f>
        <v>0</v>
      </c>
      <c r="F28" s="1438">
        <f t="shared" si="0"/>
        <v>0</v>
      </c>
    </row>
    <row r="29" spans="1:6" ht="15.9" customHeight="1">
      <c r="A29" s="1539" t="s">
        <v>1221</v>
      </c>
      <c r="B29" s="1537" t="s">
        <v>358</v>
      </c>
      <c r="C29" s="1439" t="s">
        <v>135</v>
      </c>
      <c r="D29" s="1440"/>
      <c r="E29" s="1440"/>
      <c r="F29" s="1438">
        <f t="shared" si="0"/>
        <v>0</v>
      </c>
    </row>
    <row r="30" spans="1:6" ht="15.9" customHeight="1">
      <c r="A30" s="1643" t="s">
        <v>1955</v>
      </c>
      <c r="B30" s="1537" t="s">
        <v>701</v>
      </c>
      <c r="C30" s="1439" t="s">
        <v>1956</v>
      </c>
      <c r="D30" s="1640"/>
      <c r="E30" s="1640"/>
      <c r="F30" s="1641">
        <f t="shared" si="0"/>
        <v>0</v>
      </c>
    </row>
    <row r="31" spans="1:6" ht="15.9" customHeight="1">
      <c r="A31" s="1643" t="s">
        <v>1957</v>
      </c>
      <c r="B31" s="1537" t="s">
        <v>702</v>
      </c>
      <c r="C31" s="1439" t="s">
        <v>1958</v>
      </c>
      <c r="D31" s="1640"/>
      <c r="E31" s="1640"/>
      <c r="F31" s="1641">
        <f t="shared" si="0"/>
        <v>0</v>
      </c>
    </row>
    <row r="32" spans="1:6" ht="15.9" customHeight="1">
      <c r="A32" s="1539" t="s">
        <v>1222</v>
      </c>
      <c r="B32" s="1537" t="s">
        <v>360</v>
      </c>
      <c r="C32" s="1439" t="s">
        <v>1818</v>
      </c>
      <c r="D32" s="1440"/>
      <c r="E32" s="1440"/>
      <c r="F32" s="1438">
        <f t="shared" si="0"/>
        <v>0</v>
      </c>
    </row>
    <row r="33" spans="1:6" ht="15.9" customHeight="1">
      <c r="A33" s="1539" t="s">
        <v>1223</v>
      </c>
      <c r="B33" s="1537" t="s">
        <v>362</v>
      </c>
      <c r="C33" s="1439" t="s">
        <v>1819</v>
      </c>
      <c r="D33" s="1440"/>
      <c r="E33" s="1441"/>
      <c r="F33" s="1438">
        <f t="shared" si="0"/>
        <v>0</v>
      </c>
    </row>
    <row r="34" spans="1:6" ht="15.9" customHeight="1">
      <c r="A34" s="1539" t="s">
        <v>1224</v>
      </c>
      <c r="B34" s="1537" t="s">
        <v>364</v>
      </c>
      <c r="C34" s="1439" t="s">
        <v>1820</v>
      </c>
      <c r="D34" s="1437">
        <f>+D35+D37</f>
        <v>0</v>
      </c>
      <c r="E34" s="1437">
        <f>+E35+E37</f>
        <v>0</v>
      </c>
      <c r="F34" s="1438">
        <f t="shared" si="0"/>
        <v>0</v>
      </c>
    </row>
    <row r="35" spans="1:6" ht="15.9" customHeight="1">
      <c r="A35" s="1539" t="s">
        <v>1225</v>
      </c>
      <c r="B35" s="1537" t="s">
        <v>711</v>
      </c>
      <c r="C35" s="1439" t="s">
        <v>1821</v>
      </c>
      <c r="D35" s="1440"/>
      <c r="E35" s="1441"/>
      <c r="F35" s="1438">
        <f t="shared" si="0"/>
        <v>0</v>
      </c>
    </row>
    <row r="36" spans="1:6" ht="15.9" customHeight="1">
      <c r="A36" s="1539" t="s">
        <v>1919</v>
      </c>
      <c r="B36" s="1537"/>
      <c r="C36" s="1439" t="s">
        <v>1822</v>
      </c>
      <c r="D36" s="1440"/>
      <c r="E36" s="1441"/>
      <c r="F36" s="1438">
        <f t="shared" si="0"/>
        <v>0</v>
      </c>
    </row>
    <row r="37" spans="1:6" ht="15.9" customHeight="1">
      <c r="A37" s="1539" t="s">
        <v>1226</v>
      </c>
      <c r="B37" s="1537" t="s">
        <v>712</v>
      </c>
      <c r="C37" s="1439" t="s">
        <v>1823</v>
      </c>
      <c r="D37" s="1440"/>
      <c r="E37" s="1441"/>
      <c r="F37" s="1438">
        <f t="shared" si="0"/>
        <v>0</v>
      </c>
    </row>
    <row r="38" spans="1:6" ht="15.9" customHeight="1">
      <c r="A38" s="1539" t="s">
        <v>1920</v>
      </c>
      <c r="B38" s="1537"/>
      <c r="C38" s="1439" t="s">
        <v>1824</v>
      </c>
      <c r="D38" s="1440"/>
      <c r="E38" s="1441"/>
      <c r="F38" s="1438">
        <f t="shared" si="0"/>
        <v>0</v>
      </c>
    </row>
    <row r="39" spans="1:6" ht="15.9" customHeight="1">
      <c r="A39" s="1539" t="s">
        <v>1309</v>
      </c>
      <c r="B39" s="1537"/>
      <c r="C39" s="1439" t="s">
        <v>1825</v>
      </c>
      <c r="D39" s="1440"/>
      <c r="E39" s="1441"/>
      <c r="F39" s="1438">
        <f t="shared" si="0"/>
        <v>0</v>
      </c>
    </row>
    <row r="40" spans="1:6" ht="15.9" customHeight="1">
      <c r="A40" s="1539" t="s">
        <v>1227</v>
      </c>
      <c r="B40" s="1537" t="s">
        <v>366</v>
      </c>
      <c r="C40" s="1439" t="s">
        <v>1826</v>
      </c>
      <c r="D40" s="1440"/>
      <c r="E40" s="1441"/>
      <c r="F40" s="1438">
        <f t="shared" si="0"/>
        <v>0</v>
      </c>
    </row>
    <row r="41" spans="1:6" ht="15.9" customHeight="1">
      <c r="A41" s="1539" t="s">
        <v>1228</v>
      </c>
      <c r="B41" s="1537" t="s">
        <v>368</v>
      </c>
      <c r="C41" s="1439" t="s">
        <v>177</v>
      </c>
      <c r="D41" s="1440"/>
      <c r="E41" s="1441"/>
      <c r="F41" s="1438">
        <f t="shared" si="0"/>
        <v>0</v>
      </c>
    </row>
    <row r="42" spans="1:6">
      <c r="B42" s="1443"/>
      <c r="C42" s="1444"/>
      <c r="D42" s="1445"/>
      <c r="F42" s="1446"/>
    </row>
    <row r="43" spans="1:6">
      <c r="B43" s="1443"/>
      <c r="C43" s="1447"/>
      <c r="F43" s="1448"/>
    </row>
    <row r="44" spans="1:6">
      <c r="B44" s="1443"/>
      <c r="C44" s="1430" t="s">
        <v>696</v>
      </c>
      <c r="F44" s="1021" t="s">
        <v>103</v>
      </c>
    </row>
    <row r="45" spans="1:6">
      <c r="B45" s="1443"/>
      <c r="C45" s="1444"/>
      <c r="D45" s="1445"/>
    </row>
    <row r="46" spans="1:6" ht="15">
      <c r="B46" s="1449" t="s">
        <v>1827</v>
      </c>
    </row>
    <row r="47" spans="1:6" ht="31.2" customHeight="1">
      <c r="B47" s="2508" t="s">
        <v>1828</v>
      </c>
      <c r="C47" s="2509"/>
      <c r="D47" s="2509"/>
      <c r="E47" s="2509"/>
      <c r="F47" s="2509"/>
    </row>
    <row r="48" spans="1:6" ht="16.2">
      <c r="B48" s="1450" t="s">
        <v>1829</v>
      </c>
      <c r="E48" s="1451"/>
      <c r="F48" s="1451"/>
    </row>
    <row r="49" spans="2:6" ht="16.2">
      <c r="B49" s="1450" t="s">
        <v>1834</v>
      </c>
    </row>
    <row r="50" spans="2:6" ht="15">
      <c r="B50" s="1450" t="s">
        <v>1830</v>
      </c>
    </row>
    <row r="51" spans="2:6" ht="16.2">
      <c r="B51" s="1450" t="s">
        <v>1831</v>
      </c>
    </row>
    <row r="52" spans="2:6" ht="16.2">
      <c r="B52" s="1450" t="s">
        <v>1832</v>
      </c>
    </row>
    <row r="53" spans="2:6" ht="15">
      <c r="B53" s="1450" t="s">
        <v>1833</v>
      </c>
    </row>
    <row r="55" spans="2:6">
      <c r="B55" s="1452"/>
    </row>
    <row r="56" spans="2:6">
      <c r="B56" s="1452"/>
      <c r="C56" s="1453"/>
      <c r="D56" s="1453"/>
      <c r="E56" s="1453"/>
      <c r="F56" s="1453"/>
    </row>
    <row r="57" spans="2:6">
      <c r="B57" s="1453"/>
      <c r="C57" s="1453"/>
      <c r="D57" s="1453"/>
      <c r="E57" s="1453"/>
      <c r="F57" s="1453"/>
    </row>
    <row r="58" spans="2:6">
      <c r="B58" s="1453"/>
      <c r="C58" s="1453"/>
      <c r="D58" s="1453"/>
      <c r="E58" s="1453"/>
      <c r="F58" s="1453"/>
    </row>
    <row r="59" spans="2:6">
      <c r="B59" s="1453"/>
      <c r="C59" s="1453"/>
      <c r="D59" s="1453"/>
      <c r="E59" s="1453"/>
      <c r="F59" s="1453"/>
    </row>
    <row r="60" spans="2:6">
      <c r="B60" s="1453"/>
      <c r="C60" s="1453"/>
      <c r="D60" s="1453"/>
      <c r="E60" s="1453"/>
      <c r="F60" s="1453"/>
    </row>
    <row r="63" spans="2:6">
      <c r="C63" s="1" t="s">
        <v>1985</v>
      </c>
    </row>
  </sheetData>
  <mergeCells count="4">
    <mergeCell ref="B47:F47"/>
    <mergeCell ref="C6:C7"/>
    <mergeCell ref="B6:B7"/>
    <mergeCell ref="A6:A7"/>
  </mergeCells>
  <dataValidations count="3">
    <dataValidation type="date" allowBlank="1" showInputMessage="1" showErrorMessage="1" error="Nekorektan datum" prompt="Uneti datum u obliku_x000a_dan mes god_x000a_datum separator &quot;/&quot; ili &quot;-&quot; _x000a_ili &quot;.&quot;" sqref="WVJ983049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RDR983049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RNN983049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RXJ983049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SHF983049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SRB98304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TAX983049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TKT983049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TUP983049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UEL983049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UOH98304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UYD983049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VHZ983049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VRV983049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WBR983049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WLN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xr:uid="{00000000-0002-0000-3F00-000000000000}">
      <formula1>36522</formula1>
      <formula2>44196</formula2>
    </dataValidation>
    <dataValidation type="decimal" allowBlank="1" showInputMessage="1" showErrorMessage="1" error="Greska u unosu decimalnog separatora" sqref="IW12:JA12 SS12:SW12 ACO12:ACS12 AMK12:AMO12 AWG12:AWK12 BGC12:BGG12 BPY12:BQC12 BZU12:BZY12 CJQ12:CJU12 CTM12:CTQ12 DDI12:DDM12 DNE12:DNI12 DXA12:DXE12 EGW12:EHA12 EQS12:EQW12 FAO12:FAS12 FKK12:FKO12 FUG12:FUK12 GEC12:GEG12 GNY12:GOC12 GXU12:GXY12 HHQ12:HHU12 HRM12:HRQ12 IBI12:IBM12 ILE12:ILI12 IVA12:IVE12 JEW12:JFA12 JOS12:JOW12 JYO12:JYS12 KIK12:KIO12 KSG12:KSK12 LCC12:LCG12 LLY12:LMC12 LVU12:LVY12 MFQ12:MFU12 MPM12:MPQ12 MZI12:MZM12 NJE12:NJI12 NTA12:NTE12 OCW12:ODA12 OMS12:OMW12 OWO12:OWS12 PGK12:PGO12 PQG12:PQK12 QAC12:QAG12 QJY12:QKC12 QTU12:QTY12 RDQ12:RDU12 RNM12:RNQ12 RXI12:RXM12 SHE12:SHI12 SRA12:SRE12 TAW12:TBA12 TKS12:TKW12 TUO12:TUS12 UEK12:UEO12 UOG12:UOK12 UYC12:UYG12 VHY12:VIC12 VRU12:VRY12 WBQ12:WBU12 WLM12:WLQ12 WVI12:WVM12 IW65550:JA65550 SS65550:SW65550 ACO65550:ACS65550 AMK65550:AMO65550 AWG65550:AWK65550 BGC65550:BGG65550 BPY65550:BQC65550 BZU65550:BZY65550 CJQ65550:CJU65550 CTM65550:CTQ65550 DDI65550:DDM65550 DNE65550:DNI65550 DXA65550:DXE65550 EGW65550:EHA65550 EQS65550:EQW65550 FAO65550:FAS65550 FKK65550:FKO65550 FUG65550:FUK65550 GEC65550:GEG65550 GNY65550:GOC65550 GXU65550:GXY65550 HHQ65550:HHU65550 HRM65550:HRQ65550 IBI65550:IBM65550 ILE65550:ILI65550 IVA65550:IVE65550 JEW65550:JFA65550 JOS65550:JOW65550 JYO65550:JYS65550 KIK65550:KIO65550 KSG65550:KSK65550 LCC65550:LCG65550 LLY65550:LMC65550 LVU65550:LVY65550 MFQ65550:MFU65550 MPM65550:MPQ65550 MZI65550:MZM65550 NJE65550:NJI65550 NTA65550:NTE65550 OCW65550:ODA65550 OMS65550:OMW65550 OWO65550:OWS65550 PGK65550:PGO65550 PQG65550:PQK65550 QAC65550:QAG65550 QJY65550:QKC65550 QTU65550:QTY65550 RDQ65550:RDU65550 RNM65550:RNQ65550 RXI65550:RXM65550 SHE65550:SHI65550 SRA65550:SRE65550 TAW65550:TBA65550 TKS65550:TKW65550 TUO65550:TUS65550 UEK65550:UEO65550 UOG65550:UOK65550 UYC65550:UYG65550 VHY65550:VIC65550 VRU65550:VRY65550 WBQ65550:WBU65550 WLM65550:WLQ65550 WVI65550:WVM65550 IW131086:JA131086 SS131086:SW131086 ACO131086:ACS131086 AMK131086:AMO131086 AWG131086:AWK131086 BGC131086:BGG131086 BPY131086:BQC131086 BZU131086:BZY131086 CJQ131086:CJU131086 CTM131086:CTQ131086 DDI131086:DDM131086 DNE131086:DNI131086 DXA131086:DXE131086 EGW131086:EHA131086 EQS131086:EQW131086 FAO131086:FAS131086 FKK131086:FKO131086 FUG131086:FUK131086 GEC131086:GEG131086 GNY131086:GOC131086 GXU131086:GXY131086 HHQ131086:HHU131086 HRM131086:HRQ131086 IBI131086:IBM131086 ILE131086:ILI131086 IVA131086:IVE131086 JEW131086:JFA131086 JOS131086:JOW131086 JYO131086:JYS131086 KIK131086:KIO131086 KSG131086:KSK131086 LCC131086:LCG131086 LLY131086:LMC131086 LVU131086:LVY131086 MFQ131086:MFU131086 MPM131086:MPQ131086 MZI131086:MZM131086 NJE131086:NJI131086 NTA131086:NTE131086 OCW131086:ODA131086 OMS131086:OMW131086 OWO131086:OWS131086 PGK131086:PGO131086 PQG131086:PQK131086 QAC131086:QAG131086 QJY131086:QKC131086 QTU131086:QTY131086 RDQ131086:RDU131086 RNM131086:RNQ131086 RXI131086:RXM131086 SHE131086:SHI131086 SRA131086:SRE131086 TAW131086:TBA131086 TKS131086:TKW131086 TUO131086:TUS131086 UEK131086:UEO131086 UOG131086:UOK131086 UYC131086:UYG131086 VHY131086:VIC131086 VRU131086:VRY131086 WBQ131086:WBU131086 WLM131086:WLQ131086 WVI131086:WVM131086 IW196622:JA196622 SS196622:SW196622 ACO196622:ACS196622 AMK196622:AMO196622 AWG196622:AWK196622 BGC196622:BGG196622 BPY196622:BQC196622 BZU196622:BZY196622 CJQ196622:CJU196622 CTM196622:CTQ196622 DDI196622:DDM196622 DNE196622:DNI196622 DXA196622:DXE196622 EGW196622:EHA196622 EQS196622:EQW196622 FAO196622:FAS196622 FKK196622:FKO196622 FUG196622:FUK196622 GEC196622:GEG196622 GNY196622:GOC196622 GXU196622:GXY196622 HHQ196622:HHU196622 HRM196622:HRQ196622 IBI196622:IBM196622 ILE196622:ILI196622 IVA196622:IVE196622 JEW196622:JFA196622 JOS196622:JOW196622 JYO196622:JYS196622 KIK196622:KIO196622 KSG196622:KSK196622 LCC196622:LCG196622 LLY196622:LMC196622 LVU196622:LVY196622 MFQ196622:MFU196622 MPM196622:MPQ196622 MZI196622:MZM196622 NJE196622:NJI196622 NTA196622:NTE196622 OCW196622:ODA196622 OMS196622:OMW196622 OWO196622:OWS196622 PGK196622:PGO196622 PQG196622:PQK196622 QAC196622:QAG196622 QJY196622:QKC196622 QTU196622:QTY196622 RDQ196622:RDU196622 RNM196622:RNQ196622 RXI196622:RXM196622 SHE196622:SHI196622 SRA196622:SRE196622 TAW196622:TBA196622 TKS196622:TKW196622 TUO196622:TUS196622 UEK196622:UEO196622 UOG196622:UOK196622 UYC196622:UYG196622 VHY196622:VIC196622 VRU196622:VRY196622 WBQ196622:WBU196622 WLM196622:WLQ196622 WVI196622:WVM196622 IW262158:JA262158 SS262158:SW262158 ACO262158:ACS262158 AMK262158:AMO262158 AWG262158:AWK262158 BGC262158:BGG262158 BPY262158:BQC262158 BZU262158:BZY262158 CJQ262158:CJU262158 CTM262158:CTQ262158 DDI262158:DDM262158 DNE262158:DNI262158 DXA262158:DXE262158 EGW262158:EHA262158 EQS262158:EQW262158 FAO262158:FAS262158 FKK262158:FKO262158 FUG262158:FUK262158 GEC262158:GEG262158 GNY262158:GOC262158 GXU262158:GXY262158 HHQ262158:HHU262158 HRM262158:HRQ262158 IBI262158:IBM262158 ILE262158:ILI262158 IVA262158:IVE262158 JEW262158:JFA262158 JOS262158:JOW262158 JYO262158:JYS262158 KIK262158:KIO262158 KSG262158:KSK262158 LCC262158:LCG262158 LLY262158:LMC262158 LVU262158:LVY262158 MFQ262158:MFU262158 MPM262158:MPQ262158 MZI262158:MZM262158 NJE262158:NJI262158 NTA262158:NTE262158 OCW262158:ODA262158 OMS262158:OMW262158 OWO262158:OWS262158 PGK262158:PGO262158 PQG262158:PQK262158 QAC262158:QAG262158 QJY262158:QKC262158 QTU262158:QTY262158 RDQ262158:RDU262158 RNM262158:RNQ262158 RXI262158:RXM262158 SHE262158:SHI262158 SRA262158:SRE262158 TAW262158:TBA262158 TKS262158:TKW262158 TUO262158:TUS262158 UEK262158:UEO262158 UOG262158:UOK262158 UYC262158:UYG262158 VHY262158:VIC262158 VRU262158:VRY262158 WBQ262158:WBU262158 WLM262158:WLQ262158 WVI262158:WVM262158 IW327694:JA327694 SS327694:SW327694 ACO327694:ACS327694 AMK327694:AMO327694 AWG327694:AWK327694 BGC327694:BGG327694 BPY327694:BQC327694 BZU327694:BZY327694 CJQ327694:CJU327694 CTM327694:CTQ327694 DDI327694:DDM327694 DNE327694:DNI327694 DXA327694:DXE327694 EGW327694:EHA327694 EQS327694:EQW327694 FAO327694:FAS327694 FKK327694:FKO327694 FUG327694:FUK327694 GEC327694:GEG327694 GNY327694:GOC327694 GXU327694:GXY327694 HHQ327694:HHU327694 HRM327694:HRQ327694 IBI327694:IBM327694 ILE327694:ILI327694 IVA327694:IVE327694 JEW327694:JFA327694 JOS327694:JOW327694 JYO327694:JYS327694 KIK327694:KIO327694 KSG327694:KSK327694 LCC327694:LCG327694 LLY327694:LMC327694 LVU327694:LVY327694 MFQ327694:MFU327694 MPM327694:MPQ327694 MZI327694:MZM327694 NJE327694:NJI327694 NTA327694:NTE327694 OCW327694:ODA327694 OMS327694:OMW327694 OWO327694:OWS327694 PGK327694:PGO327694 PQG327694:PQK327694 QAC327694:QAG327694 QJY327694:QKC327694 QTU327694:QTY327694 RDQ327694:RDU327694 RNM327694:RNQ327694 RXI327694:RXM327694 SHE327694:SHI327694 SRA327694:SRE327694 TAW327694:TBA327694 TKS327694:TKW327694 TUO327694:TUS327694 UEK327694:UEO327694 UOG327694:UOK327694 UYC327694:UYG327694 VHY327694:VIC327694 VRU327694:VRY327694 WBQ327694:WBU327694 WLM327694:WLQ327694 WVI327694:WVM327694 IW393230:JA393230 SS393230:SW393230 ACO393230:ACS393230 AMK393230:AMO393230 AWG393230:AWK393230 BGC393230:BGG393230 BPY393230:BQC393230 BZU393230:BZY393230 CJQ393230:CJU393230 CTM393230:CTQ393230 DDI393230:DDM393230 DNE393230:DNI393230 DXA393230:DXE393230 EGW393230:EHA393230 EQS393230:EQW393230 FAO393230:FAS393230 FKK393230:FKO393230 FUG393230:FUK393230 GEC393230:GEG393230 GNY393230:GOC393230 GXU393230:GXY393230 HHQ393230:HHU393230 HRM393230:HRQ393230 IBI393230:IBM393230 ILE393230:ILI393230 IVA393230:IVE393230 JEW393230:JFA393230 JOS393230:JOW393230 JYO393230:JYS393230 KIK393230:KIO393230 KSG393230:KSK393230 LCC393230:LCG393230 LLY393230:LMC393230 LVU393230:LVY393230 MFQ393230:MFU393230 MPM393230:MPQ393230 MZI393230:MZM393230 NJE393230:NJI393230 NTA393230:NTE393230 OCW393230:ODA393230 OMS393230:OMW393230 OWO393230:OWS393230 PGK393230:PGO393230 PQG393230:PQK393230 QAC393230:QAG393230 QJY393230:QKC393230 QTU393230:QTY393230 RDQ393230:RDU393230 RNM393230:RNQ393230 RXI393230:RXM393230 SHE393230:SHI393230 SRA393230:SRE393230 TAW393230:TBA393230 TKS393230:TKW393230 TUO393230:TUS393230 UEK393230:UEO393230 UOG393230:UOK393230 UYC393230:UYG393230 VHY393230:VIC393230 VRU393230:VRY393230 WBQ393230:WBU393230 WLM393230:WLQ393230 WVI393230:WVM393230 IW458766:JA458766 SS458766:SW458766 ACO458766:ACS458766 AMK458766:AMO458766 AWG458766:AWK458766 BGC458766:BGG458766 BPY458766:BQC458766 BZU458766:BZY458766 CJQ458766:CJU458766 CTM458766:CTQ458766 DDI458766:DDM458766 DNE458766:DNI458766 DXA458766:DXE458766 EGW458766:EHA458766 EQS458766:EQW458766 FAO458766:FAS458766 FKK458766:FKO458766 FUG458766:FUK458766 GEC458766:GEG458766 GNY458766:GOC458766 GXU458766:GXY458766 HHQ458766:HHU458766 HRM458766:HRQ458766 IBI458766:IBM458766 ILE458766:ILI458766 IVA458766:IVE458766 JEW458766:JFA458766 JOS458766:JOW458766 JYO458766:JYS458766 KIK458766:KIO458766 KSG458766:KSK458766 LCC458766:LCG458766 LLY458766:LMC458766 LVU458766:LVY458766 MFQ458766:MFU458766 MPM458766:MPQ458766 MZI458766:MZM458766 NJE458766:NJI458766 NTA458766:NTE458766 OCW458766:ODA458766 OMS458766:OMW458766 OWO458766:OWS458766 PGK458766:PGO458766 PQG458766:PQK458766 QAC458766:QAG458766 QJY458766:QKC458766 QTU458766:QTY458766 RDQ458766:RDU458766 RNM458766:RNQ458766 RXI458766:RXM458766 SHE458766:SHI458766 SRA458766:SRE458766 TAW458766:TBA458766 TKS458766:TKW458766 TUO458766:TUS458766 UEK458766:UEO458766 UOG458766:UOK458766 UYC458766:UYG458766 VHY458766:VIC458766 VRU458766:VRY458766 WBQ458766:WBU458766 WLM458766:WLQ458766 WVI458766:WVM458766 IW524302:JA524302 SS524302:SW524302 ACO524302:ACS524302 AMK524302:AMO524302 AWG524302:AWK524302 BGC524302:BGG524302 BPY524302:BQC524302 BZU524302:BZY524302 CJQ524302:CJU524302 CTM524302:CTQ524302 DDI524302:DDM524302 DNE524302:DNI524302 DXA524302:DXE524302 EGW524302:EHA524302 EQS524302:EQW524302 FAO524302:FAS524302 FKK524302:FKO524302 FUG524302:FUK524302 GEC524302:GEG524302 GNY524302:GOC524302 GXU524302:GXY524302 HHQ524302:HHU524302 HRM524302:HRQ524302 IBI524302:IBM524302 ILE524302:ILI524302 IVA524302:IVE524302 JEW524302:JFA524302 JOS524302:JOW524302 JYO524302:JYS524302 KIK524302:KIO524302 KSG524302:KSK524302 LCC524302:LCG524302 LLY524302:LMC524302 LVU524302:LVY524302 MFQ524302:MFU524302 MPM524302:MPQ524302 MZI524302:MZM524302 NJE524302:NJI524302 NTA524302:NTE524302 OCW524302:ODA524302 OMS524302:OMW524302 OWO524302:OWS524302 PGK524302:PGO524302 PQG524302:PQK524302 QAC524302:QAG524302 QJY524302:QKC524302 QTU524302:QTY524302 RDQ524302:RDU524302 RNM524302:RNQ524302 RXI524302:RXM524302 SHE524302:SHI524302 SRA524302:SRE524302 TAW524302:TBA524302 TKS524302:TKW524302 TUO524302:TUS524302 UEK524302:UEO524302 UOG524302:UOK524302 UYC524302:UYG524302 VHY524302:VIC524302 VRU524302:VRY524302 WBQ524302:WBU524302 WLM524302:WLQ524302 WVI524302:WVM524302 IW589838:JA589838 SS589838:SW589838 ACO589838:ACS589838 AMK589838:AMO589838 AWG589838:AWK589838 BGC589838:BGG589838 BPY589838:BQC589838 BZU589838:BZY589838 CJQ589838:CJU589838 CTM589838:CTQ589838 DDI589838:DDM589838 DNE589838:DNI589838 DXA589838:DXE589838 EGW589838:EHA589838 EQS589838:EQW589838 FAO589838:FAS589838 FKK589838:FKO589838 FUG589838:FUK589838 GEC589838:GEG589838 GNY589838:GOC589838 GXU589838:GXY589838 HHQ589838:HHU589838 HRM589838:HRQ589838 IBI589838:IBM589838 ILE589838:ILI589838 IVA589838:IVE589838 JEW589838:JFA589838 JOS589838:JOW589838 JYO589838:JYS589838 KIK589838:KIO589838 KSG589838:KSK589838 LCC589838:LCG589838 LLY589838:LMC589838 LVU589838:LVY589838 MFQ589838:MFU589838 MPM589838:MPQ589838 MZI589838:MZM589838 NJE589838:NJI589838 NTA589838:NTE589838 OCW589838:ODA589838 OMS589838:OMW589838 OWO589838:OWS589838 PGK589838:PGO589838 PQG589838:PQK589838 QAC589838:QAG589838 QJY589838:QKC589838 QTU589838:QTY589838 RDQ589838:RDU589838 RNM589838:RNQ589838 RXI589838:RXM589838 SHE589838:SHI589838 SRA589838:SRE589838 TAW589838:TBA589838 TKS589838:TKW589838 TUO589838:TUS589838 UEK589838:UEO589838 UOG589838:UOK589838 UYC589838:UYG589838 VHY589838:VIC589838 VRU589838:VRY589838 WBQ589838:WBU589838 WLM589838:WLQ589838 WVI589838:WVM589838 IW655374:JA655374 SS655374:SW655374 ACO655374:ACS655374 AMK655374:AMO655374 AWG655374:AWK655374 BGC655374:BGG655374 BPY655374:BQC655374 BZU655374:BZY655374 CJQ655374:CJU655374 CTM655374:CTQ655374 DDI655374:DDM655374 DNE655374:DNI655374 DXA655374:DXE655374 EGW655374:EHA655374 EQS655374:EQW655374 FAO655374:FAS655374 FKK655374:FKO655374 FUG655374:FUK655374 GEC655374:GEG655374 GNY655374:GOC655374 GXU655374:GXY655374 HHQ655374:HHU655374 HRM655374:HRQ655374 IBI655374:IBM655374 ILE655374:ILI655374 IVA655374:IVE655374 JEW655374:JFA655374 JOS655374:JOW655374 JYO655374:JYS655374 KIK655374:KIO655374 KSG655374:KSK655374 LCC655374:LCG655374 LLY655374:LMC655374 LVU655374:LVY655374 MFQ655374:MFU655374 MPM655374:MPQ655374 MZI655374:MZM655374 NJE655374:NJI655374 NTA655374:NTE655374 OCW655374:ODA655374 OMS655374:OMW655374 OWO655374:OWS655374 PGK655374:PGO655374 PQG655374:PQK655374 QAC655374:QAG655374 QJY655374:QKC655374 QTU655374:QTY655374 RDQ655374:RDU655374 RNM655374:RNQ655374 RXI655374:RXM655374 SHE655374:SHI655374 SRA655374:SRE655374 TAW655374:TBA655374 TKS655374:TKW655374 TUO655374:TUS655374 UEK655374:UEO655374 UOG655374:UOK655374 UYC655374:UYG655374 VHY655374:VIC655374 VRU655374:VRY655374 WBQ655374:WBU655374 WLM655374:WLQ655374 WVI655374:WVM655374 IW720910:JA720910 SS720910:SW720910 ACO720910:ACS720910 AMK720910:AMO720910 AWG720910:AWK720910 BGC720910:BGG720910 BPY720910:BQC720910 BZU720910:BZY720910 CJQ720910:CJU720910 CTM720910:CTQ720910 DDI720910:DDM720910 DNE720910:DNI720910 DXA720910:DXE720910 EGW720910:EHA720910 EQS720910:EQW720910 FAO720910:FAS720910 FKK720910:FKO720910 FUG720910:FUK720910 GEC720910:GEG720910 GNY720910:GOC720910 GXU720910:GXY720910 HHQ720910:HHU720910 HRM720910:HRQ720910 IBI720910:IBM720910 ILE720910:ILI720910 IVA720910:IVE720910 JEW720910:JFA720910 JOS720910:JOW720910 JYO720910:JYS720910 KIK720910:KIO720910 KSG720910:KSK720910 LCC720910:LCG720910 LLY720910:LMC720910 LVU720910:LVY720910 MFQ720910:MFU720910 MPM720910:MPQ720910 MZI720910:MZM720910 NJE720910:NJI720910 NTA720910:NTE720910 OCW720910:ODA720910 OMS720910:OMW720910 OWO720910:OWS720910 PGK720910:PGO720910 PQG720910:PQK720910 QAC720910:QAG720910 QJY720910:QKC720910 QTU720910:QTY720910 RDQ720910:RDU720910 RNM720910:RNQ720910 RXI720910:RXM720910 SHE720910:SHI720910 SRA720910:SRE720910 TAW720910:TBA720910 TKS720910:TKW720910 TUO720910:TUS720910 UEK720910:UEO720910 UOG720910:UOK720910 UYC720910:UYG720910 VHY720910:VIC720910 VRU720910:VRY720910 WBQ720910:WBU720910 WLM720910:WLQ720910 WVI720910:WVM720910 IW786446:JA786446 SS786446:SW786446 ACO786446:ACS786446 AMK786446:AMO786446 AWG786446:AWK786446 BGC786446:BGG786446 BPY786446:BQC786446 BZU786446:BZY786446 CJQ786446:CJU786446 CTM786446:CTQ786446 DDI786446:DDM786446 DNE786446:DNI786446 DXA786446:DXE786446 EGW786446:EHA786446 EQS786446:EQW786446 FAO786446:FAS786446 FKK786446:FKO786446 FUG786446:FUK786446 GEC786446:GEG786446 GNY786446:GOC786446 GXU786446:GXY786446 HHQ786446:HHU786446 HRM786446:HRQ786446 IBI786446:IBM786446 ILE786446:ILI786446 IVA786446:IVE786446 JEW786446:JFA786446 JOS786446:JOW786446 JYO786446:JYS786446 KIK786446:KIO786446 KSG786446:KSK786446 LCC786446:LCG786446 LLY786446:LMC786446 LVU786446:LVY786446 MFQ786446:MFU786446 MPM786446:MPQ786446 MZI786446:MZM786446 NJE786446:NJI786446 NTA786446:NTE786446 OCW786446:ODA786446 OMS786446:OMW786446 OWO786446:OWS786446 PGK786446:PGO786446 PQG786446:PQK786446 QAC786446:QAG786446 QJY786446:QKC786446 QTU786446:QTY786446 RDQ786446:RDU786446 RNM786446:RNQ786446 RXI786446:RXM786446 SHE786446:SHI786446 SRA786446:SRE786446 TAW786446:TBA786446 TKS786446:TKW786446 TUO786446:TUS786446 UEK786446:UEO786446 UOG786446:UOK786446 UYC786446:UYG786446 VHY786446:VIC786446 VRU786446:VRY786446 WBQ786446:WBU786446 WLM786446:WLQ786446 WVI786446:WVM786446 IW851982:JA851982 SS851982:SW851982 ACO851982:ACS851982 AMK851982:AMO851982 AWG851982:AWK851982 BGC851982:BGG851982 BPY851982:BQC851982 BZU851982:BZY851982 CJQ851982:CJU851982 CTM851982:CTQ851982 DDI851982:DDM851982 DNE851982:DNI851982 DXA851982:DXE851982 EGW851982:EHA851982 EQS851982:EQW851982 FAO851982:FAS851982 FKK851982:FKO851982 FUG851982:FUK851982 GEC851982:GEG851982 GNY851982:GOC851982 GXU851982:GXY851982 HHQ851982:HHU851982 HRM851982:HRQ851982 IBI851982:IBM851982 ILE851982:ILI851982 IVA851982:IVE851982 JEW851982:JFA851982 JOS851982:JOW851982 JYO851982:JYS851982 KIK851982:KIO851982 KSG851982:KSK851982 LCC851982:LCG851982 LLY851982:LMC851982 LVU851982:LVY851982 MFQ851982:MFU851982 MPM851982:MPQ851982 MZI851982:MZM851982 NJE851982:NJI851982 NTA851982:NTE851982 OCW851982:ODA851982 OMS851982:OMW851982 OWO851982:OWS851982 PGK851982:PGO851982 PQG851982:PQK851982 QAC851982:QAG851982 QJY851982:QKC851982 QTU851982:QTY851982 RDQ851982:RDU851982 RNM851982:RNQ851982 RXI851982:RXM851982 SHE851982:SHI851982 SRA851982:SRE851982 TAW851982:TBA851982 TKS851982:TKW851982 TUO851982:TUS851982 UEK851982:UEO851982 UOG851982:UOK851982 UYC851982:UYG851982 VHY851982:VIC851982 VRU851982:VRY851982 WBQ851982:WBU851982 WLM851982:WLQ851982 WVI851982:WVM851982 IW917518:JA917518 SS917518:SW917518 ACO917518:ACS917518 AMK917518:AMO917518 AWG917518:AWK917518 BGC917518:BGG917518 BPY917518:BQC917518 BZU917518:BZY917518 CJQ917518:CJU917518 CTM917518:CTQ917518 DDI917518:DDM917518 DNE917518:DNI917518 DXA917518:DXE917518 EGW917518:EHA917518 EQS917518:EQW917518 FAO917518:FAS917518 FKK917518:FKO917518 FUG917518:FUK917518 GEC917518:GEG917518 GNY917518:GOC917518 GXU917518:GXY917518 HHQ917518:HHU917518 HRM917518:HRQ917518 IBI917518:IBM917518 ILE917518:ILI917518 IVA917518:IVE917518 JEW917518:JFA917518 JOS917518:JOW917518 JYO917518:JYS917518 KIK917518:KIO917518 KSG917518:KSK917518 LCC917518:LCG917518 LLY917518:LMC917518 LVU917518:LVY917518 MFQ917518:MFU917518 MPM917518:MPQ917518 MZI917518:MZM917518 NJE917518:NJI917518 NTA917518:NTE917518 OCW917518:ODA917518 OMS917518:OMW917518 OWO917518:OWS917518 PGK917518:PGO917518 PQG917518:PQK917518 QAC917518:QAG917518 QJY917518:QKC917518 QTU917518:QTY917518 RDQ917518:RDU917518 RNM917518:RNQ917518 RXI917518:RXM917518 SHE917518:SHI917518 SRA917518:SRE917518 TAW917518:TBA917518 TKS917518:TKW917518 TUO917518:TUS917518 UEK917518:UEO917518 UOG917518:UOK917518 UYC917518:UYG917518 VHY917518:VIC917518 VRU917518:VRY917518 WBQ917518:WBU917518 WLM917518:WLQ917518 WVI917518:WVM917518 WVI983054:WVM983054 IW983054:JA983054 SS983054:SW983054 ACO983054:ACS983054 AMK983054:AMO983054 AWG983054:AWK983054 BGC983054:BGG983054 BPY983054:BQC983054 BZU983054:BZY983054 CJQ983054:CJU983054 CTM983054:CTQ983054 DDI983054:DDM983054 DNE983054:DNI983054 DXA983054:DXE983054 EGW983054:EHA983054 EQS983054:EQW983054 FAO983054:FAS983054 FKK983054:FKO983054 FUG983054:FUK983054 GEC983054:GEG983054 GNY983054:GOC983054 GXU983054:GXY983054 HHQ983054:HHU983054 HRM983054:HRQ983054 IBI983054:IBM983054 ILE983054:ILI983054 IVA983054:IVE983054 JEW983054:JFA983054 JOS983054:JOW983054 JYO983054:JYS983054 KIK983054:KIO983054 KSG983054:KSK983054 LCC983054:LCG983054 LLY983054:LMC983054 LVU983054:LVY983054 MFQ983054:MFU983054 MPM983054:MPQ983054 MZI983054:MZM983054 NJE983054:NJI983054 NTA983054:NTE983054 OCW983054:ODA983054 OMS983054:OMW983054 OWO983054:OWS983054 PGK983054:PGO983054 PQG983054:PQK983054 QAC983054:QAG983054 QJY983054:QKC983054 QTU983054:QTY983054 RDQ983054:RDU983054 RNM983054:RNQ983054 RXI983054:RXM983054 SHE983054:SHI983054 SRA983054:SRE983054 TAW983054:TBA983054 TKS983054:TKW983054 TUO983054:TUS983054 UEK983054:UEO983054 UOG983054:UOK983054 UYC983054:UYG983054 VHY983054:VIC983054 VRU983054:VRY983054 WBQ983054:WBU983054 WLM983054:WLQ983054" xr:uid="{00000000-0002-0000-3F00-000001000000}">
      <formula1>-9999999999</formula1>
      <formula2>9999999999</formula2>
    </dataValidation>
    <dataValidation type="date" operator="greaterThan" allowBlank="1" showInputMessage="1" showErrorMessage="1" error="Nekorektan datum" prompt="Uneti datum u obliku_x000a_dan mes god_x000a_datum separator &quot;/&quot; ili &quot;-&quot; _x000a_ili &quot;.&quot;" sqref="D4" xr:uid="{8B42C2F1-C817-41F2-B262-2C35D66CC457}">
      <formula1>36525</formula1>
    </dataValidation>
  </dataValidations>
  <pageMargins left="0.35433070866141736" right="0.35433070866141736" top="0.23622047244094491" bottom="0.27559055118110237" header="0.23622047244094491" footer="0.23622047244094491"/>
  <pageSetup paperSize="9" scale="84" orientation="portrait" horizontalDpi="300" verticalDpi="300" r:id="rId1"/>
  <headerFooter alignWithMargins="0"/>
  <ignoredErrors>
    <ignoredError sqref="D7:F7 A8:A41" numberStoredAsText="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P64"/>
  <sheetViews>
    <sheetView zoomScaleNormal="100" workbookViewId="0">
      <selection activeCell="C5" sqref="C5"/>
    </sheetView>
  </sheetViews>
  <sheetFormatPr defaultRowHeight="13.2"/>
  <cols>
    <col min="1" max="1" width="6.33203125" style="1298" customWidth="1"/>
    <col min="2" max="2" width="57.44140625" style="1298" customWidth="1"/>
    <col min="3" max="3" width="21" style="1298" customWidth="1"/>
    <col min="4" max="4" width="12.44140625" style="1298" customWidth="1"/>
    <col min="5" max="5" width="10.88671875" style="1298" customWidth="1"/>
    <col min="6" max="6" width="12.6640625" style="1298" customWidth="1"/>
    <col min="7" max="7" width="10.33203125" style="1298"/>
    <col min="8" max="8" width="10.6640625" style="1298" customWidth="1"/>
    <col min="9" max="9" width="11.109375" style="1298" customWidth="1"/>
    <col min="10" max="10" width="16.44140625" style="1298" customWidth="1"/>
    <col min="11" max="11" width="9.109375" style="1320"/>
    <col min="12" max="16" width="0" style="1321" hidden="1" customWidth="1"/>
    <col min="17" max="256" width="9.109375" style="1320"/>
    <col min="257" max="257" width="5.5546875" style="1320" customWidth="1"/>
    <col min="258" max="258" width="51" style="1320" customWidth="1"/>
    <col min="259" max="259" width="18.6640625" style="1320" customWidth="1"/>
    <col min="260" max="260" width="11" style="1320" customWidth="1"/>
    <col min="261" max="261" width="9.6640625" style="1320" customWidth="1"/>
    <col min="262" max="262" width="11.33203125" style="1320" customWidth="1"/>
    <col min="263" max="263" width="9.109375" style="1320"/>
    <col min="264" max="264" width="9.5546875" style="1320" customWidth="1"/>
    <col min="265" max="265" width="9.88671875" style="1320" customWidth="1"/>
    <col min="266" max="266" width="14.5546875" style="1320" customWidth="1"/>
    <col min="267" max="267" width="9.109375" style="1320"/>
    <col min="268" max="272" width="0" style="1320" hidden="1" customWidth="1"/>
    <col min="273" max="512" width="9.109375" style="1320"/>
    <col min="513" max="513" width="5.5546875" style="1320" customWidth="1"/>
    <col min="514" max="514" width="51" style="1320" customWidth="1"/>
    <col min="515" max="515" width="18.6640625" style="1320" customWidth="1"/>
    <col min="516" max="516" width="11" style="1320" customWidth="1"/>
    <col min="517" max="517" width="9.6640625" style="1320" customWidth="1"/>
    <col min="518" max="518" width="11.33203125" style="1320" customWidth="1"/>
    <col min="519" max="519" width="9.109375" style="1320"/>
    <col min="520" max="520" width="9.5546875" style="1320" customWidth="1"/>
    <col min="521" max="521" width="9.88671875" style="1320" customWidth="1"/>
    <col min="522" max="522" width="14.5546875" style="1320" customWidth="1"/>
    <col min="523" max="523" width="9.109375" style="1320"/>
    <col min="524" max="528" width="0" style="1320" hidden="1" customWidth="1"/>
    <col min="529" max="768" width="9.109375" style="1320"/>
    <col min="769" max="769" width="5.5546875" style="1320" customWidth="1"/>
    <col min="770" max="770" width="51" style="1320" customWidth="1"/>
    <col min="771" max="771" width="18.6640625" style="1320" customWidth="1"/>
    <col min="772" max="772" width="11" style="1320" customWidth="1"/>
    <col min="773" max="773" width="9.6640625" style="1320" customWidth="1"/>
    <col min="774" max="774" width="11.33203125" style="1320" customWidth="1"/>
    <col min="775" max="775" width="9.109375" style="1320"/>
    <col min="776" max="776" width="9.5546875" style="1320" customWidth="1"/>
    <col min="777" max="777" width="9.88671875" style="1320" customWidth="1"/>
    <col min="778" max="778" width="14.5546875" style="1320" customWidth="1"/>
    <col min="779" max="779" width="9.109375" style="1320"/>
    <col min="780" max="784" width="0" style="1320" hidden="1" customWidth="1"/>
    <col min="785" max="1024" width="9.109375" style="1320"/>
    <col min="1025" max="1025" width="5.5546875" style="1320" customWidth="1"/>
    <col min="1026" max="1026" width="51" style="1320" customWidth="1"/>
    <col min="1027" max="1027" width="18.6640625" style="1320" customWidth="1"/>
    <col min="1028" max="1028" width="11" style="1320" customWidth="1"/>
    <col min="1029" max="1029" width="9.6640625" style="1320" customWidth="1"/>
    <col min="1030" max="1030" width="11.33203125" style="1320" customWidth="1"/>
    <col min="1031" max="1031" width="9.109375" style="1320"/>
    <col min="1032" max="1032" width="9.5546875" style="1320" customWidth="1"/>
    <col min="1033" max="1033" width="9.88671875" style="1320" customWidth="1"/>
    <col min="1034" max="1034" width="14.5546875" style="1320" customWidth="1"/>
    <col min="1035" max="1035" width="9.109375" style="1320"/>
    <col min="1036" max="1040" width="0" style="1320" hidden="1" customWidth="1"/>
    <col min="1041" max="1280" width="9.109375" style="1320"/>
    <col min="1281" max="1281" width="5.5546875" style="1320" customWidth="1"/>
    <col min="1282" max="1282" width="51" style="1320" customWidth="1"/>
    <col min="1283" max="1283" width="18.6640625" style="1320" customWidth="1"/>
    <col min="1284" max="1284" width="11" style="1320" customWidth="1"/>
    <col min="1285" max="1285" width="9.6640625" style="1320" customWidth="1"/>
    <col min="1286" max="1286" width="11.33203125" style="1320" customWidth="1"/>
    <col min="1287" max="1287" width="9.109375" style="1320"/>
    <col min="1288" max="1288" width="9.5546875" style="1320" customWidth="1"/>
    <col min="1289" max="1289" width="9.88671875" style="1320" customWidth="1"/>
    <col min="1290" max="1290" width="14.5546875" style="1320" customWidth="1"/>
    <col min="1291" max="1291" width="9.109375" style="1320"/>
    <col min="1292" max="1296" width="0" style="1320" hidden="1" customWidth="1"/>
    <col min="1297" max="1536" width="9.109375" style="1320"/>
    <col min="1537" max="1537" width="5.5546875" style="1320" customWidth="1"/>
    <col min="1538" max="1538" width="51" style="1320" customWidth="1"/>
    <col min="1539" max="1539" width="18.6640625" style="1320" customWidth="1"/>
    <col min="1540" max="1540" width="11" style="1320" customWidth="1"/>
    <col min="1541" max="1541" width="9.6640625" style="1320" customWidth="1"/>
    <col min="1542" max="1542" width="11.33203125" style="1320" customWidth="1"/>
    <col min="1543" max="1543" width="9.109375" style="1320"/>
    <col min="1544" max="1544" width="9.5546875" style="1320" customWidth="1"/>
    <col min="1545" max="1545" width="9.88671875" style="1320" customWidth="1"/>
    <col min="1546" max="1546" width="14.5546875" style="1320" customWidth="1"/>
    <col min="1547" max="1547" width="9.109375" style="1320"/>
    <col min="1548" max="1552" width="0" style="1320" hidden="1" customWidth="1"/>
    <col min="1553" max="1792" width="9.109375" style="1320"/>
    <col min="1793" max="1793" width="5.5546875" style="1320" customWidth="1"/>
    <col min="1794" max="1794" width="51" style="1320" customWidth="1"/>
    <col min="1795" max="1795" width="18.6640625" style="1320" customWidth="1"/>
    <col min="1796" max="1796" width="11" style="1320" customWidth="1"/>
    <col min="1797" max="1797" width="9.6640625" style="1320" customWidth="1"/>
    <col min="1798" max="1798" width="11.33203125" style="1320" customWidth="1"/>
    <col min="1799" max="1799" width="9.109375" style="1320"/>
    <col min="1800" max="1800" width="9.5546875" style="1320" customWidth="1"/>
    <col min="1801" max="1801" width="9.88671875" style="1320" customWidth="1"/>
    <col min="1802" max="1802" width="14.5546875" style="1320" customWidth="1"/>
    <col min="1803" max="1803" width="9.109375" style="1320"/>
    <col min="1804" max="1808" width="0" style="1320" hidden="1" customWidth="1"/>
    <col min="1809" max="2048" width="9.109375" style="1320"/>
    <col min="2049" max="2049" width="5.5546875" style="1320" customWidth="1"/>
    <col min="2050" max="2050" width="51" style="1320" customWidth="1"/>
    <col min="2051" max="2051" width="18.6640625" style="1320" customWidth="1"/>
    <col min="2052" max="2052" width="11" style="1320" customWidth="1"/>
    <col min="2053" max="2053" width="9.6640625" style="1320" customWidth="1"/>
    <col min="2054" max="2054" width="11.33203125" style="1320" customWidth="1"/>
    <col min="2055" max="2055" width="9.109375" style="1320"/>
    <col min="2056" max="2056" width="9.5546875" style="1320" customWidth="1"/>
    <col min="2057" max="2057" width="9.88671875" style="1320" customWidth="1"/>
    <col min="2058" max="2058" width="14.5546875" style="1320" customWidth="1"/>
    <col min="2059" max="2059" width="9.109375" style="1320"/>
    <col min="2060" max="2064" width="0" style="1320" hidden="1" customWidth="1"/>
    <col min="2065" max="2304" width="9.109375" style="1320"/>
    <col min="2305" max="2305" width="5.5546875" style="1320" customWidth="1"/>
    <col min="2306" max="2306" width="51" style="1320" customWidth="1"/>
    <col min="2307" max="2307" width="18.6640625" style="1320" customWidth="1"/>
    <col min="2308" max="2308" width="11" style="1320" customWidth="1"/>
    <col min="2309" max="2309" width="9.6640625" style="1320" customWidth="1"/>
    <col min="2310" max="2310" width="11.33203125" style="1320" customWidth="1"/>
    <col min="2311" max="2311" width="9.109375" style="1320"/>
    <col min="2312" max="2312" width="9.5546875" style="1320" customWidth="1"/>
    <col min="2313" max="2313" width="9.88671875" style="1320" customWidth="1"/>
    <col min="2314" max="2314" width="14.5546875" style="1320" customWidth="1"/>
    <col min="2315" max="2315" width="9.109375" style="1320"/>
    <col min="2316" max="2320" width="0" style="1320" hidden="1" customWidth="1"/>
    <col min="2321" max="2560" width="9.109375" style="1320"/>
    <col min="2561" max="2561" width="5.5546875" style="1320" customWidth="1"/>
    <col min="2562" max="2562" width="51" style="1320" customWidth="1"/>
    <col min="2563" max="2563" width="18.6640625" style="1320" customWidth="1"/>
    <col min="2564" max="2564" width="11" style="1320" customWidth="1"/>
    <col min="2565" max="2565" width="9.6640625" style="1320" customWidth="1"/>
    <col min="2566" max="2566" width="11.33203125" style="1320" customWidth="1"/>
    <col min="2567" max="2567" width="9.109375" style="1320"/>
    <col min="2568" max="2568" width="9.5546875" style="1320" customWidth="1"/>
    <col min="2569" max="2569" width="9.88671875" style="1320" customWidth="1"/>
    <col min="2570" max="2570" width="14.5546875" style="1320" customWidth="1"/>
    <col min="2571" max="2571" width="9.109375" style="1320"/>
    <col min="2572" max="2576" width="0" style="1320" hidden="1" customWidth="1"/>
    <col min="2577" max="2816" width="9.109375" style="1320"/>
    <col min="2817" max="2817" width="5.5546875" style="1320" customWidth="1"/>
    <col min="2818" max="2818" width="51" style="1320" customWidth="1"/>
    <col min="2819" max="2819" width="18.6640625" style="1320" customWidth="1"/>
    <col min="2820" max="2820" width="11" style="1320" customWidth="1"/>
    <col min="2821" max="2821" width="9.6640625" style="1320" customWidth="1"/>
    <col min="2822" max="2822" width="11.33203125" style="1320" customWidth="1"/>
    <col min="2823" max="2823" width="9.109375" style="1320"/>
    <col min="2824" max="2824" width="9.5546875" style="1320" customWidth="1"/>
    <col min="2825" max="2825" width="9.88671875" style="1320" customWidth="1"/>
    <col min="2826" max="2826" width="14.5546875" style="1320" customWidth="1"/>
    <col min="2827" max="2827" width="9.109375" style="1320"/>
    <col min="2828" max="2832" width="0" style="1320" hidden="1" customWidth="1"/>
    <col min="2833" max="3072" width="9.109375" style="1320"/>
    <col min="3073" max="3073" width="5.5546875" style="1320" customWidth="1"/>
    <col min="3074" max="3074" width="51" style="1320" customWidth="1"/>
    <col min="3075" max="3075" width="18.6640625" style="1320" customWidth="1"/>
    <col min="3076" max="3076" width="11" style="1320" customWidth="1"/>
    <col min="3077" max="3077" width="9.6640625" style="1320" customWidth="1"/>
    <col min="3078" max="3078" width="11.33203125" style="1320" customWidth="1"/>
    <col min="3079" max="3079" width="9.109375" style="1320"/>
    <col min="3080" max="3080" width="9.5546875" style="1320" customWidth="1"/>
    <col min="3081" max="3081" width="9.88671875" style="1320" customWidth="1"/>
    <col min="3082" max="3082" width="14.5546875" style="1320" customWidth="1"/>
    <col min="3083" max="3083" width="9.109375" style="1320"/>
    <col min="3084" max="3088" width="0" style="1320" hidden="1" customWidth="1"/>
    <col min="3089" max="3328" width="9.109375" style="1320"/>
    <col min="3329" max="3329" width="5.5546875" style="1320" customWidth="1"/>
    <col min="3330" max="3330" width="51" style="1320" customWidth="1"/>
    <col min="3331" max="3331" width="18.6640625" style="1320" customWidth="1"/>
    <col min="3332" max="3332" width="11" style="1320" customWidth="1"/>
    <col min="3333" max="3333" width="9.6640625" style="1320" customWidth="1"/>
    <col min="3334" max="3334" width="11.33203125" style="1320" customWidth="1"/>
    <col min="3335" max="3335" width="9.109375" style="1320"/>
    <col min="3336" max="3336" width="9.5546875" style="1320" customWidth="1"/>
    <col min="3337" max="3337" width="9.88671875" style="1320" customWidth="1"/>
    <col min="3338" max="3338" width="14.5546875" style="1320" customWidth="1"/>
    <col min="3339" max="3339" width="9.109375" style="1320"/>
    <col min="3340" max="3344" width="0" style="1320" hidden="1" customWidth="1"/>
    <col min="3345" max="3584" width="9.109375" style="1320"/>
    <col min="3585" max="3585" width="5.5546875" style="1320" customWidth="1"/>
    <col min="3586" max="3586" width="51" style="1320" customWidth="1"/>
    <col min="3587" max="3587" width="18.6640625" style="1320" customWidth="1"/>
    <col min="3588" max="3588" width="11" style="1320" customWidth="1"/>
    <col min="3589" max="3589" width="9.6640625" style="1320" customWidth="1"/>
    <col min="3590" max="3590" width="11.33203125" style="1320" customWidth="1"/>
    <col min="3591" max="3591" width="9.109375" style="1320"/>
    <col min="3592" max="3592" width="9.5546875" style="1320" customWidth="1"/>
    <col min="3593" max="3593" width="9.88671875" style="1320" customWidth="1"/>
    <col min="3594" max="3594" width="14.5546875" style="1320" customWidth="1"/>
    <col min="3595" max="3595" width="9.109375" style="1320"/>
    <col min="3596" max="3600" width="0" style="1320" hidden="1" customWidth="1"/>
    <col min="3601" max="3840" width="9.109375" style="1320"/>
    <col min="3841" max="3841" width="5.5546875" style="1320" customWidth="1"/>
    <col min="3842" max="3842" width="51" style="1320" customWidth="1"/>
    <col min="3843" max="3843" width="18.6640625" style="1320" customWidth="1"/>
    <col min="3844" max="3844" width="11" style="1320" customWidth="1"/>
    <col min="3845" max="3845" width="9.6640625" style="1320" customWidth="1"/>
    <col min="3846" max="3846" width="11.33203125" style="1320" customWidth="1"/>
    <col min="3847" max="3847" width="9.109375" style="1320"/>
    <col min="3848" max="3848" width="9.5546875" style="1320" customWidth="1"/>
    <col min="3849" max="3849" width="9.88671875" style="1320" customWidth="1"/>
    <col min="3850" max="3850" width="14.5546875" style="1320" customWidth="1"/>
    <col min="3851" max="3851" width="9.109375" style="1320"/>
    <col min="3852" max="3856" width="0" style="1320" hidden="1" customWidth="1"/>
    <col min="3857" max="4096" width="9.109375" style="1320"/>
    <col min="4097" max="4097" width="5.5546875" style="1320" customWidth="1"/>
    <col min="4098" max="4098" width="51" style="1320" customWidth="1"/>
    <col min="4099" max="4099" width="18.6640625" style="1320" customWidth="1"/>
    <col min="4100" max="4100" width="11" style="1320" customWidth="1"/>
    <col min="4101" max="4101" width="9.6640625" style="1320" customWidth="1"/>
    <col min="4102" max="4102" width="11.33203125" style="1320" customWidth="1"/>
    <col min="4103" max="4103" width="9.109375" style="1320"/>
    <col min="4104" max="4104" width="9.5546875" style="1320" customWidth="1"/>
    <col min="4105" max="4105" width="9.88671875" style="1320" customWidth="1"/>
    <col min="4106" max="4106" width="14.5546875" style="1320" customWidth="1"/>
    <col min="4107" max="4107" width="9.109375" style="1320"/>
    <col min="4108" max="4112" width="0" style="1320" hidden="1" customWidth="1"/>
    <col min="4113" max="4352" width="9.109375" style="1320"/>
    <col min="4353" max="4353" width="5.5546875" style="1320" customWidth="1"/>
    <col min="4354" max="4354" width="51" style="1320" customWidth="1"/>
    <col min="4355" max="4355" width="18.6640625" style="1320" customWidth="1"/>
    <col min="4356" max="4356" width="11" style="1320" customWidth="1"/>
    <col min="4357" max="4357" width="9.6640625" style="1320" customWidth="1"/>
    <col min="4358" max="4358" width="11.33203125" style="1320" customWidth="1"/>
    <col min="4359" max="4359" width="9.109375" style="1320"/>
    <col min="4360" max="4360" width="9.5546875" style="1320" customWidth="1"/>
    <col min="4361" max="4361" width="9.88671875" style="1320" customWidth="1"/>
    <col min="4362" max="4362" width="14.5546875" style="1320" customWidth="1"/>
    <col min="4363" max="4363" width="9.109375" style="1320"/>
    <col min="4364" max="4368" width="0" style="1320" hidden="1" customWidth="1"/>
    <col min="4369" max="4608" width="9.109375" style="1320"/>
    <col min="4609" max="4609" width="5.5546875" style="1320" customWidth="1"/>
    <col min="4610" max="4610" width="51" style="1320" customWidth="1"/>
    <col min="4611" max="4611" width="18.6640625" style="1320" customWidth="1"/>
    <col min="4612" max="4612" width="11" style="1320" customWidth="1"/>
    <col min="4613" max="4613" width="9.6640625" style="1320" customWidth="1"/>
    <col min="4614" max="4614" width="11.33203125" style="1320" customWidth="1"/>
    <col min="4615" max="4615" width="9.109375" style="1320"/>
    <col min="4616" max="4616" width="9.5546875" style="1320" customWidth="1"/>
    <col min="4617" max="4617" width="9.88671875" style="1320" customWidth="1"/>
    <col min="4618" max="4618" width="14.5546875" style="1320" customWidth="1"/>
    <col min="4619" max="4619" width="9.109375" style="1320"/>
    <col min="4620" max="4624" width="0" style="1320" hidden="1" customWidth="1"/>
    <col min="4625" max="4864" width="9.109375" style="1320"/>
    <col min="4865" max="4865" width="5.5546875" style="1320" customWidth="1"/>
    <col min="4866" max="4866" width="51" style="1320" customWidth="1"/>
    <col min="4867" max="4867" width="18.6640625" style="1320" customWidth="1"/>
    <col min="4868" max="4868" width="11" style="1320" customWidth="1"/>
    <col min="4869" max="4869" width="9.6640625" style="1320" customWidth="1"/>
    <col min="4870" max="4870" width="11.33203125" style="1320" customWidth="1"/>
    <col min="4871" max="4871" width="9.109375" style="1320"/>
    <col min="4872" max="4872" width="9.5546875" style="1320" customWidth="1"/>
    <col min="4873" max="4873" width="9.88671875" style="1320" customWidth="1"/>
    <col min="4874" max="4874" width="14.5546875" style="1320" customWidth="1"/>
    <col min="4875" max="4875" width="9.109375" style="1320"/>
    <col min="4876" max="4880" width="0" style="1320" hidden="1" customWidth="1"/>
    <col min="4881" max="5120" width="9.109375" style="1320"/>
    <col min="5121" max="5121" width="5.5546875" style="1320" customWidth="1"/>
    <col min="5122" max="5122" width="51" style="1320" customWidth="1"/>
    <col min="5123" max="5123" width="18.6640625" style="1320" customWidth="1"/>
    <col min="5124" max="5124" width="11" style="1320" customWidth="1"/>
    <col min="5125" max="5125" width="9.6640625" style="1320" customWidth="1"/>
    <col min="5126" max="5126" width="11.33203125" style="1320" customWidth="1"/>
    <col min="5127" max="5127" width="9.109375" style="1320"/>
    <col min="5128" max="5128" width="9.5546875" style="1320" customWidth="1"/>
    <col min="5129" max="5129" width="9.88671875" style="1320" customWidth="1"/>
    <col min="5130" max="5130" width="14.5546875" style="1320" customWidth="1"/>
    <col min="5131" max="5131" width="9.109375" style="1320"/>
    <col min="5132" max="5136" width="0" style="1320" hidden="1" customWidth="1"/>
    <col min="5137" max="5376" width="9.109375" style="1320"/>
    <col min="5377" max="5377" width="5.5546875" style="1320" customWidth="1"/>
    <col min="5378" max="5378" width="51" style="1320" customWidth="1"/>
    <col min="5379" max="5379" width="18.6640625" style="1320" customWidth="1"/>
    <col min="5380" max="5380" width="11" style="1320" customWidth="1"/>
    <col min="5381" max="5381" width="9.6640625" style="1320" customWidth="1"/>
    <col min="5382" max="5382" width="11.33203125" style="1320" customWidth="1"/>
    <col min="5383" max="5383" width="9.109375" style="1320"/>
    <col min="5384" max="5384" width="9.5546875" style="1320" customWidth="1"/>
    <col min="5385" max="5385" width="9.88671875" style="1320" customWidth="1"/>
    <col min="5386" max="5386" width="14.5546875" style="1320" customWidth="1"/>
    <col min="5387" max="5387" width="9.109375" style="1320"/>
    <col min="5388" max="5392" width="0" style="1320" hidden="1" customWidth="1"/>
    <col min="5393" max="5632" width="9.109375" style="1320"/>
    <col min="5633" max="5633" width="5.5546875" style="1320" customWidth="1"/>
    <col min="5634" max="5634" width="51" style="1320" customWidth="1"/>
    <col min="5635" max="5635" width="18.6640625" style="1320" customWidth="1"/>
    <col min="5636" max="5636" width="11" style="1320" customWidth="1"/>
    <col min="5637" max="5637" width="9.6640625" style="1320" customWidth="1"/>
    <col min="5638" max="5638" width="11.33203125" style="1320" customWidth="1"/>
    <col min="5639" max="5639" width="9.109375" style="1320"/>
    <col min="5640" max="5640" width="9.5546875" style="1320" customWidth="1"/>
    <col min="5641" max="5641" width="9.88671875" style="1320" customWidth="1"/>
    <col min="5642" max="5642" width="14.5546875" style="1320" customWidth="1"/>
    <col min="5643" max="5643" width="9.109375" style="1320"/>
    <col min="5644" max="5648" width="0" style="1320" hidden="1" customWidth="1"/>
    <col min="5649" max="5888" width="9.109375" style="1320"/>
    <col min="5889" max="5889" width="5.5546875" style="1320" customWidth="1"/>
    <col min="5890" max="5890" width="51" style="1320" customWidth="1"/>
    <col min="5891" max="5891" width="18.6640625" style="1320" customWidth="1"/>
    <col min="5892" max="5892" width="11" style="1320" customWidth="1"/>
    <col min="5893" max="5893" width="9.6640625" style="1320" customWidth="1"/>
    <col min="5894" max="5894" width="11.33203125" style="1320" customWidth="1"/>
    <col min="5895" max="5895" width="9.109375" style="1320"/>
    <col min="5896" max="5896" width="9.5546875" style="1320" customWidth="1"/>
    <col min="5897" max="5897" width="9.88671875" style="1320" customWidth="1"/>
    <col min="5898" max="5898" width="14.5546875" style="1320" customWidth="1"/>
    <col min="5899" max="5899" width="9.109375" style="1320"/>
    <col min="5900" max="5904" width="0" style="1320" hidden="1" customWidth="1"/>
    <col min="5905" max="6144" width="9.109375" style="1320"/>
    <col min="6145" max="6145" width="5.5546875" style="1320" customWidth="1"/>
    <col min="6146" max="6146" width="51" style="1320" customWidth="1"/>
    <col min="6147" max="6147" width="18.6640625" style="1320" customWidth="1"/>
    <col min="6148" max="6148" width="11" style="1320" customWidth="1"/>
    <col min="6149" max="6149" width="9.6640625" style="1320" customWidth="1"/>
    <col min="6150" max="6150" width="11.33203125" style="1320" customWidth="1"/>
    <col min="6151" max="6151" width="9.109375" style="1320"/>
    <col min="6152" max="6152" width="9.5546875" style="1320" customWidth="1"/>
    <col min="6153" max="6153" width="9.88671875" style="1320" customWidth="1"/>
    <col min="6154" max="6154" width="14.5546875" style="1320" customWidth="1"/>
    <col min="6155" max="6155" width="9.109375" style="1320"/>
    <col min="6156" max="6160" width="0" style="1320" hidden="1" customWidth="1"/>
    <col min="6161" max="6400" width="9.109375" style="1320"/>
    <col min="6401" max="6401" width="5.5546875" style="1320" customWidth="1"/>
    <col min="6402" max="6402" width="51" style="1320" customWidth="1"/>
    <col min="6403" max="6403" width="18.6640625" style="1320" customWidth="1"/>
    <col min="6404" max="6404" width="11" style="1320" customWidth="1"/>
    <col min="6405" max="6405" width="9.6640625" style="1320" customWidth="1"/>
    <col min="6406" max="6406" width="11.33203125" style="1320" customWidth="1"/>
    <col min="6407" max="6407" width="9.109375" style="1320"/>
    <col min="6408" max="6408" width="9.5546875" style="1320" customWidth="1"/>
    <col min="6409" max="6409" width="9.88671875" style="1320" customWidth="1"/>
    <col min="6410" max="6410" width="14.5546875" style="1320" customWidth="1"/>
    <col min="6411" max="6411" width="9.109375" style="1320"/>
    <col min="6412" max="6416" width="0" style="1320" hidden="1" customWidth="1"/>
    <col min="6417" max="6656" width="9.109375" style="1320"/>
    <col min="6657" max="6657" width="5.5546875" style="1320" customWidth="1"/>
    <col min="6658" max="6658" width="51" style="1320" customWidth="1"/>
    <col min="6659" max="6659" width="18.6640625" style="1320" customWidth="1"/>
    <col min="6660" max="6660" width="11" style="1320" customWidth="1"/>
    <col min="6661" max="6661" width="9.6640625" style="1320" customWidth="1"/>
    <col min="6662" max="6662" width="11.33203125" style="1320" customWidth="1"/>
    <col min="6663" max="6663" width="9.109375" style="1320"/>
    <col min="6664" max="6664" width="9.5546875" style="1320" customWidth="1"/>
    <col min="6665" max="6665" width="9.88671875" style="1320" customWidth="1"/>
    <col min="6666" max="6666" width="14.5546875" style="1320" customWidth="1"/>
    <col min="6667" max="6667" width="9.109375" style="1320"/>
    <col min="6668" max="6672" width="0" style="1320" hidden="1" customWidth="1"/>
    <col min="6673" max="6912" width="9.109375" style="1320"/>
    <col min="6913" max="6913" width="5.5546875" style="1320" customWidth="1"/>
    <col min="6914" max="6914" width="51" style="1320" customWidth="1"/>
    <col min="6915" max="6915" width="18.6640625" style="1320" customWidth="1"/>
    <col min="6916" max="6916" width="11" style="1320" customWidth="1"/>
    <col min="6917" max="6917" width="9.6640625" style="1320" customWidth="1"/>
    <col min="6918" max="6918" width="11.33203125" style="1320" customWidth="1"/>
    <col min="6919" max="6919" width="9.109375" style="1320"/>
    <col min="6920" max="6920" width="9.5546875" style="1320" customWidth="1"/>
    <col min="6921" max="6921" width="9.88671875" style="1320" customWidth="1"/>
    <col min="6922" max="6922" width="14.5546875" style="1320" customWidth="1"/>
    <col min="6923" max="6923" width="9.109375" style="1320"/>
    <col min="6924" max="6928" width="0" style="1320" hidden="1" customWidth="1"/>
    <col min="6929" max="7168" width="9.109375" style="1320"/>
    <col min="7169" max="7169" width="5.5546875" style="1320" customWidth="1"/>
    <col min="7170" max="7170" width="51" style="1320" customWidth="1"/>
    <col min="7171" max="7171" width="18.6640625" style="1320" customWidth="1"/>
    <col min="7172" max="7172" width="11" style="1320" customWidth="1"/>
    <col min="7173" max="7173" width="9.6640625" style="1320" customWidth="1"/>
    <col min="7174" max="7174" width="11.33203125" style="1320" customWidth="1"/>
    <col min="7175" max="7175" width="9.109375" style="1320"/>
    <col min="7176" max="7176" width="9.5546875" style="1320" customWidth="1"/>
    <col min="7177" max="7177" width="9.88671875" style="1320" customWidth="1"/>
    <col min="7178" max="7178" width="14.5546875" style="1320" customWidth="1"/>
    <col min="7179" max="7179" width="9.109375" style="1320"/>
    <col min="7180" max="7184" width="0" style="1320" hidden="1" customWidth="1"/>
    <col min="7185" max="7424" width="9.109375" style="1320"/>
    <col min="7425" max="7425" width="5.5546875" style="1320" customWidth="1"/>
    <col min="7426" max="7426" width="51" style="1320" customWidth="1"/>
    <col min="7427" max="7427" width="18.6640625" style="1320" customWidth="1"/>
    <col min="7428" max="7428" width="11" style="1320" customWidth="1"/>
    <col min="7429" max="7429" width="9.6640625" style="1320" customWidth="1"/>
    <col min="7430" max="7430" width="11.33203125" style="1320" customWidth="1"/>
    <col min="7431" max="7431" width="9.109375" style="1320"/>
    <col min="7432" max="7432" width="9.5546875" style="1320" customWidth="1"/>
    <col min="7433" max="7433" width="9.88671875" style="1320" customWidth="1"/>
    <col min="7434" max="7434" width="14.5546875" style="1320" customWidth="1"/>
    <col min="7435" max="7435" width="9.109375" style="1320"/>
    <col min="7436" max="7440" width="0" style="1320" hidden="1" customWidth="1"/>
    <col min="7441" max="7680" width="9.109375" style="1320"/>
    <col min="7681" max="7681" width="5.5546875" style="1320" customWidth="1"/>
    <col min="7682" max="7682" width="51" style="1320" customWidth="1"/>
    <col min="7683" max="7683" width="18.6640625" style="1320" customWidth="1"/>
    <col min="7684" max="7684" width="11" style="1320" customWidth="1"/>
    <col min="7685" max="7685" width="9.6640625" style="1320" customWidth="1"/>
    <col min="7686" max="7686" width="11.33203125" style="1320" customWidth="1"/>
    <col min="7687" max="7687" width="9.109375" style="1320"/>
    <col min="7688" max="7688" width="9.5546875" style="1320" customWidth="1"/>
    <col min="7689" max="7689" width="9.88671875" style="1320" customWidth="1"/>
    <col min="7690" max="7690" width="14.5546875" style="1320" customWidth="1"/>
    <col min="7691" max="7691" width="9.109375" style="1320"/>
    <col min="7692" max="7696" width="0" style="1320" hidden="1" customWidth="1"/>
    <col min="7697" max="7936" width="9.109375" style="1320"/>
    <col min="7937" max="7937" width="5.5546875" style="1320" customWidth="1"/>
    <col min="7938" max="7938" width="51" style="1320" customWidth="1"/>
    <col min="7939" max="7939" width="18.6640625" style="1320" customWidth="1"/>
    <col min="7940" max="7940" width="11" style="1320" customWidth="1"/>
    <col min="7941" max="7941" width="9.6640625" style="1320" customWidth="1"/>
    <col min="7942" max="7942" width="11.33203125" style="1320" customWidth="1"/>
    <col min="7943" max="7943" width="9.109375" style="1320"/>
    <col min="7944" max="7944" width="9.5546875" style="1320" customWidth="1"/>
    <col min="7945" max="7945" width="9.88671875" style="1320" customWidth="1"/>
    <col min="7946" max="7946" width="14.5546875" style="1320" customWidth="1"/>
    <col min="7947" max="7947" width="9.109375" style="1320"/>
    <col min="7948" max="7952" width="0" style="1320" hidden="1" customWidth="1"/>
    <col min="7953" max="8192" width="9.109375" style="1320"/>
    <col min="8193" max="8193" width="5.5546875" style="1320" customWidth="1"/>
    <col min="8194" max="8194" width="51" style="1320" customWidth="1"/>
    <col min="8195" max="8195" width="18.6640625" style="1320" customWidth="1"/>
    <col min="8196" max="8196" width="11" style="1320" customWidth="1"/>
    <col min="8197" max="8197" width="9.6640625" style="1320" customWidth="1"/>
    <col min="8198" max="8198" width="11.33203125" style="1320" customWidth="1"/>
    <col min="8199" max="8199" width="9.109375" style="1320"/>
    <col min="8200" max="8200" width="9.5546875" style="1320" customWidth="1"/>
    <col min="8201" max="8201" width="9.88671875" style="1320" customWidth="1"/>
    <col min="8202" max="8202" width="14.5546875" style="1320" customWidth="1"/>
    <col min="8203" max="8203" width="9.109375" style="1320"/>
    <col min="8204" max="8208" width="0" style="1320" hidden="1" customWidth="1"/>
    <col min="8209" max="8448" width="9.109375" style="1320"/>
    <col min="8449" max="8449" width="5.5546875" style="1320" customWidth="1"/>
    <col min="8450" max="8450" width="51" style="1320" customWidth="1"/>
    <col min="8451" max="8451" width="18.6640625" style="1320" customWidth="1"/>
    <col min="8452" max="8452" width="11" style="1320" customWidth="1"/>
    <col min="8453" max="8453" width="9.6640625" style="1320" customWidth="1"/>
    <col min="8454" max="8454" width="11.33203125" style="1320" customWidth="1"/>
    <col min="8455" max="8455" width="9.109375" style="1320"/>
    <col min="8456" max="8456" width="9.5546875" style="1320" customWidth="1"/>
    <col min="8457" max="8457" width="9.88671875" style="1320" customWidth="1"/>
    <col min="8458" max="8458" width="14.5546875" style="1320" customWidth="1"/>
    <col min="8459" max="8459" width="9.109375" style="1320"/>
    <col min="8460" max="8464" width="0" style="1320" hidden="1" customWidth="1"/>
    <col min="8465" max="8704" width="9.109375" style="1320"/>
    <col min="8705" max="8705" width="5.5546875" style="1320" customWidth="1"/>
    <col min="8706" max="8706" width="51" style="1320" customWidth="1"/>
    <col min="8707" max="8707" width="18.6640625" style="1320" customWidth="1"/>
    <col min="8708" max="8708" width="11" style="1320" customWidth="1"/>
    <col min="8709" max="8709" width="9.6640625" style="1320" customWidth="1"/>
    <col min="8710" max="8710" width="11.33203125" style="1320" customWidth="1"/>
    <col min="8711" max="8711" width="9.109375" style="1320"/>
    <col min="8712" max="8712" width="9.5546875" style="1320" customWidth="1"/>
    <col min="8713" max="8713" width="9.88671875" style="1320" customWidth="1"/>
    <col min="8714" max="8714" width="14.5546875" style="1320" customWidth="1"/>
    <col min="8715" max="8715" width="9.109375" style="1320"/>
    <col min="8716" max="8720" width="0" style="1320" hidden="1" customWidth="1"/>
    <col min="8721" max="8960" width="9.109375" style="1320"/>
    <col min="8961" max="8961" width="5.5546875" style="1320" customWidth="1"/>
    <col min="8962" max="8962" width="51" style="1320" customWidth="1"/>
    <col min="8963" max="8963" width="18.6640625" style="1320" customWidth="1"/>
    <col min="8964" max="8964" width="11" style="1320" customWidth="1"/>
    <col min="8965" max="8965" width="9.6640625" style="1320" customWidth="1"/>
    <col min="8966" max="8966" width="11.33203125" style="1320" customWidth="1"/>
    <col min="8967" max="8967" width="9.109375" style="1320"/>
    <col min="8968" max="8968" width="9.5546875" style="1320" customWidth="1"/>
    <col min="8969" max="8969" width="9.88671875" style="1320" customWidth="1"/>
    <col min="8970" max="8970" width="14.5546875" style="1320" customWidth="1"/>
    <col min="8971" max="8971" width="9.109375" style="1320"/>
    <col min="8972" max="8976" width="0" style="1320" hidden="1" customWidth="1"/>
    <col min="8977" max="9216" width="9.109375" style="1320"/>
    <col min="9217" max="9217" width="5.5546875" style="1320" customWidth="1"/>
    <col min="9218" max="9218" width="51" style="1320" customWidth="1"/>
    <col min="9219" max="9219" width="18.6640625" style="1320" customWidth="1"/>
    <col min="9220" max="9220" width="11" style="1320" customWidth="1"/>
    <col min="9221" max="9221" width="9.6640625" style="1320" customWidth="1"/>
    <col min="9222" max="9222" width="11.33203125" style="1320" customWidth="1"/>
    <col min="9223" max="9223" width="9.109375" style="1320"/>
    <col min="9224" max="9224" width="9.5546875" style="1320" customWidth="1"/>
    <col min="9225" max="9225" width="9.88671875" style="1320" customWidth="1"/>
    <col min="9226" max="9226" width="14.5546875" style="1320" customWidth="1"/>
    <col min="9227" max="9227" width="9.109375" style="1320"/>
    <col min="9228" max="9232" width="0" style="1320" hidden="1" customWidth="1"/>
    <col min="9233" max="9472" width="9.109375" style="1320"/>
    <col min="9473" max="9473" width="5.5546875" style="1320" customWidth="1"/>
    <col min="9474" max="9474" width="51" style="1320" customWidth="1"/>
    <col min="9475" max="9475" width="18.6640625" style="1320" customWidth="1"/>
    <col min="9476" max="9476" width="11" style="1320" customWidth="1"/>
    <col min="9477" max="9477" width="9.6640625" style="1320" customWidth="1"/>
    <col min="9478" max="9478" width="11.33203125" style="1320" customWidth="1"/>
    <col min="9479" max="9479" width="9.109375" style="1320"/>
    <col min="9480" max="9480" width="9.5546875" style="1320" customWidth="1"/>
    <col min="9481" max="9481" width="9.88671875" style="1320" customWidth="1"/>
    <col min="9482" max="9482" width="14.5546875" style="1320" customWidth="1"/>
    <col min="9483" max="9483" width="9.109375" style="1320"/>
    <col min="9484" max="9488" width="0" style="1320" hidden="1" customWidth="1"/>
    <col min="9489" max="9728" width="9.109375" style="1320"/>
    <col min="9729" max="9729" width="5.5546875" style="1320" customWidth="1"/>
    <col min="9730" max="9730" width="51" style="1320" customWidth="1"/>
    <col min="9731" max="9731" width="18.6640625" style="1320" customWidth="1"/>
    <col min="9732" max="9732" width="11" style="1320" customWidth="1"/>
    <col min="9733" max="9733" width="9.6640625" style="1320" customWidth="1"/>
    <col min="9734" max="9734" width="11.33203125" style="1320" customWidth="1"/>
    <col min="9735" max="9735" width="9.109375" style="1320"/>
    <col min="9736" max="9736" width="9.5546875" style="1320" customWidth="1"/>
    <col min="9737" max="9737" width="9.88671875" style="1320" customWidth="1"/>
    <col min="9738" max="9738" width="14.5546875" style="1320" customWidth="1"/>
    <col min="9739" max="9739" width="9.109375" style="1320"/>
    <col min="9740" max="9744" width="0" style="1320" hidden="1" customWidth="1"/>
    <col min="9745" max="9984" width="9.109375" style="1320"/>
    <col min="9985" max="9985" width="5.5546875" style="1320" customWidth="1"/>
    <col min="9986" max="9986" width="51" style="1320" customWidth="1"/>
    <col min="9987" max="9987" width="18.6640625" style="1320" customWidth="1"/>
    <col min="9988" max="9988" width="11" style="1320" customWidth="1"/>
    <col min="9989" max="9989" width="9.6640625" style="1320" customWidth="1"/>
    <col min="9990" max="9990" width="11.33203125" style="1320" customWidth="1"/>
    <col min="9991" max="9991" width="9.109375" style="1320"/>
    <col min="9992" max="9992" width="9.5546875" style="1320" customWidth="1"/>
    <col min="9993" max="9993" width="9.88671875" style="1320" customWidth="1"/>
    <col min="9994" max="9994" width="14.5546875" style="1320" customWidth="1"/>
    <col min="9995" max="9995" width="9.109375" style="1320"/>
    <col min="9996" max="10000" width="0" style="1320" hidden="1" customWidth="1"/>
    <col min="10001" max="10240" width="9.109375" style="1320"/>
    <col min="10241" max="10241" width="5.5546875" style="1320" customWidth="1"/>
    <col min="10242" max="10242" width="51" style="1320" customWidth="1"/>
    <col min="10243" max="10243" width="18.6640625" style="1320" customWidth="1"/>
    <col min="10244" max="10244" width="11" style="1320" customWidth="1"/>
    <col min="10245" max="10245" width="9.6640625" style="1320" customWidth="1"/>
    <col min="10246" max="10246" width="11.33203125" style="1320" customWidth="1"/>
    <col min="10247" max="10247" width="9.109375" style="1320"/>
    <col min="10248" max="10248" width="9.5546875" style="1320" customWidth="1"/>
    <col min="10249" max="10249" width="9.88671875" style="1320" customWidth="1"/>
    <col min="10250" max="10250" width="14.5546875" style="1320" customWidth="1"/>
    <col min="10251" max="10251" width="9.109375" style="1320"/>
    <col min="10252" max="10256" width="0" style="1320" hidden="1" customWidth="1"/>
    <col min="10257" max="10496" width="9.109375" style="1320"/>
    <col min="10497" max="10497" width="5.5546875" style="1320" customWidth="1"/>
    <col min="10498" max="10498" width="51" style="1320" customWidth="1"/>
    <col min="10499" max="10499" width="18.6640625" style="1320" customWidth="1"/>
    <col min="10500" max="10500" width="11" style="1320" customWidth="1"/>
    <col min="10501" max="10501" width="9.6640625" style="1320" customWidth="1"/>
    <col min="10502" max="10502" width="11.33203125" style="1320" customWidth="1"/>
    <col min="10503" max="10503" width="9.109375" style="1320"/>
    <col min="10504" max="10504" width="9.5546875" style="1320" customWidth="1"/>
    <col min="10505" max="10505" width="9.88671875" style="1320" customWidth="1"/>
    <col min="10506" max="10506" width="14.5546875" style="1320" customWidth="1"/>
    <col min="10507" max="10507" width="9.109375" style="1320"/>
    <col min="10508" max="10512" width="0" style="1320" hidden="1" customWidth="1"/>
    <col min="10513" max="10752" width="9.109375" style="1320"/>
    <col min="10753" max="10753" width="5.5546875" style="1320" customWidth="1"/>
    <col min="10754" max="10754" width="51" style="1320" customWidth="1"/>
    <col min="10755" max="10755" width="18.6640625" style="1320" customWidth="1"/>
    <col min="10756" max="10756" width="11" style="1320" customWidth="1"/>
    <col min="10757" max="10757" width="9.6640625" style="1320" customWidth="1"/>
    <col min="10758" max="10758" width="11.33203125" style="1320" customWidth="1"/>
    <col min="10759" max="10759" width="9.109375" style="1320"/>
    <col min="10760" max="10760" width="9.5546875" style="1320" customWidth="1"/>
    <col min="10761" max="10761" width="9.88671875" style="1320" customWidth="1"/>
    <col min="10762" max="10762" width="14.5546875" style="1320" customWidth="1"/>
    <col min="10763" max="10763" width="9.109375" style="1320"/>
    <col min="10764" max="10768" width="0" style="1320" hidden="1" customWidth="1"/>
    <col min="10769" max="11008" width="9.109375" style="1320"/>
    <col min="11009" max="11009" width="5.5546875" style="1320" customWidth="1"/>
    <col min="11010" max="11010" width="51" style="1320" customWidth="1"/>
    <col min="11011" max="11011" width="18.6640625" style="1320" customWidth="1"/>
    <col min="11012" max="11012" width="11" style="1320" customWidth="1"/>
    <col min="11013" max="11013" width="9.6640625" style="1320" customWidth="1"/>
    <col min="11014" max="11014" width="11.33203125" style="1320" customWidth="1"/>
    <col min="11015" max="11015" width="9.109375" style="1320"/>
    <col min="11016" max="11016" width="9.5546875" style="1320" customWidth="1"/>
    <col min="11017" max="11017" width="9.88671875" style="1320" customWidth="1"/>
    <col min="11018" max="11018" width="14.5546875" style="1320" customWidth="1"/>
    <col min="11019" max="11019" width="9.109375" style="1320"/>
    <col min="11020" max="11024" width="0" style="1320" hidden="1" customWidth="1"/>
    <col min="11025" max="11264" width="9.109375" style="1320"/>
    <col min="11265" max="11265" width="5.5546875" style="1320" customWidth="1"/>
    <col min="11266" max="11266" width="51" style="1320" customWidth="1"/>
    <col min="11267" max="11267" width="18.6640625" style="1320" customWidth="1"/>
    <col min="11268" max="11268" width="11" style="1320" customWidth="1"/>
    <col min="11269" max="11269" width="9.6640625" style="1320" customWidth="1"/>
    <col min="11270" max="11270" width="11.33203125" style="1320" customWidth="1"/>
    <col min="11271" max="11271" width="9.109375" style="1320"/>
    <col min="11272" max="11272" width="9.5546875" style="1320" customWidth="1"/>
    <col min="11273" max="11273" width="9.88671875" style="1320" customWidth="1"/>
    <col min="11274" max="11274" width="14.5546875" style="1320" customWidth="1"/>
    <col min="11275" max="11275" width="9.109375" style="1320"/>
    <col min="11276" max="11280" width="0" style="1320" hidden="1" customWidth="1"/>
    <col min="11281" max="11520" width="9.109375" style="1320"/>
    <col min="11521" max="11521" width="5.5546875" style="1320" customWidth="1"/>
    <col min="11522" max="11522" width="51" style="1320" customWidth="1"/>
    <col min="11523" max="11523" width="18.6640625" style="1320" customWidth="1"/>
    <col min="11524" max="11524" width="11" style="1320" customWidth="1"/>
    <col min="11525" max="11525" width="9.6640625" style="1320" customWidth="1"/>
    <col min="11526" max="11526" width="11.33203125" style="1320" customWidth="1"/>
    <col min="11527" max="11527" width="9.109375" style="1320"/>
    <col min="11528" max="11528" width="9.5546875" style="1320" customWidth="1"/>
    <col min="11529" max="11529" width="9.88671875" style="1320" customWidth="1"/>
    <col min="11530" max="11530" width="14.5546875" style="1320" customWidth="1"/>
    <col min="11531" max="11531" width="9.109375" style="1320"/>
    <col min="11532" max="11536" width="0" style="1320" hidden="1" customWidth="1"/>
    <col min="11537" max="11776" width="9.109375" style="1320"/>
    <col min="11777" max="11777" width="5.5546875" style="1320" customWidth="1"/>
    <col min="11778" max="11778" width="51" style="1320" customWidth="1"/>
    <col min="11779" max="11779" width="18.6640625" style="1320" customWidth="1"/>
    <col min="11780" max="11780" width="11" style="1320" customWidth="1"/>
    <col min="11781" max="11781" width="9.6640625" style="1320" customWidth="1"/>
    <col min="11782" max="11782" width="11.33203125" style="1320" customWidth="1"/>
    <col min="11783" max="11783" width="9.109375" style="1320"/>
    <col min="11784" max="11784" width="9.5546875" style="1320" customWidth="1"/>
    <col min="11785" max="11785" width="9.88671875" style="1320" customWidth="1"/>
    <col min="11786" max="11786" width="14.5546875" style="1320" customWidth="1"/>
    <col min="11787" max="11787" width="9.109375" style="1320"/>
    <col min="11788" max="11792" width="0" style="1320" hidden="1" customWidth="1"/>
    <col min="11793" max="12032" width="9.109375" style="1320"/>
    <col min="12033" max="12033" width="5.5546875" style="1320" customWidth="1"/>
    <col min="12034" max="12034" width="51" style="1320" customWidth="1"/>
    <col min="12035" max="12035" width="18.6640625" style="1320" customWidth="1"/>
    <col min="12036" max="12036" width="11" style="1320" customWidth="1"/>
    <col min="12037" max="12037" width="9.6640625" style="1320" customWidth="1"/>
    <col min="12038" max="12038" width="11.33203125" style="1320" customWidth="1"/>
    <col min="12039" max="12039" width="9.109375" style="1320"/>
    <col min="12040" max="12040" width="9.5546875" style="1320" customWidth="1"/>
    <col min="12041" max="12041" width="9.88671875" style="1320" customWidth="1"/>
    <col min="12042" max="12042" width="14.5546875" style="1320" customWidth="1"/>
    <col min="12043" max="12043" width="9.109375" style="1320"/>
    <col min="12044" max="12048" width="0" style="1320" hidden="1" customWidth="1"/>
    <col min="12049" max="12288" width="9.109375" style="1320"/>
    <col min="12289" max="12289" width="5.5546875" style="1320" customWidth="1"/>
    <col min="12290" max="12290" width="51" style="1320" customWidth="1"/>
    <col min="12291" max="12291" width="18.6640625" style="1320" customWidth="1"/>
    <col min="12292" max="12292" width="11" style="1320" customWidth="1"/>
    <col min="12293" max="12293" width="9.6640625" style="1320" customWidth="1"/>
    <col min="12294" max="12294" width="11.33203125" style="1320" customWidth="1"/>
    <col min="12295" max="12295" width="9.109375" style="1320"/>
    <col min="12296" max="12296" width="9.5546875" style="1320" customWidth="1"/>
    <col min="12297" max="12297" width="9.88671875" style="1320" customWidth="1"/>
    <col min="12298" max="12298" width="14.5546875" style="1320" customWidth="1"/>
    <col min="12299" max="12299" width="9.109375" style="1320"/>
    <col min="12300" max="12304" width="0" style="1320" hidden="1" customWidth="1"/>
    <col min="12305" max="12544" width="9.109375" style="1320"/>
    <col min="12545" max="12545" width="5.5546875" style="1320" customWidth="1"/>
    <col min="12546" max="12546" width="51" style="1320" customWidth="1"/>
    <col min="12547" max="12547" width="18.6640625" style="1320" customWidth="1"/>
    <col min="12548" max="12548" width="11" style="1320" customWidth="1"/>
    <col min="12549" max="12549" width="9.6640625" style="1320" customWidth="1"/>
    <col min="12550" max="12550" width="11.33203125" style="1320" customWidth="1"/>
    <col min="12551" max="12551" width="9.109375" style="1320"/>
    <col min="12552" max="12552" width="9.5546875" style="1320" customWidth="1"/>
    <col min="12553" max="12553" width="9.88671875" style="1320" customWidth="1"/>
    <col min="12554" max="12554" width="14.5546875" style="1320" customWidth="1"/>
    <col min="12555" max="12555" width="9.109375" style="1320"/>
    <col min="12556" max="12560" width="0" style="1320" hidden="1" customWidth="1"/>
    <col min="12561" max="12800" width="9.109375" style="1320"/>
    <col min="12801" max="12801" width="5.5546875" style="1320" customWidth="1"/>
    <col min="12802" max="12802" width="51" style="1320" customWidth="1"/>
    <col min="12803" max="12803" width="18.6640625" style="1320" customWidth="1"/>
    <col min="12804" max="12804" width="11" style="1320" customWidth="1"/>
    <col min="12805" max="12805" width="9.6640625" style="1320" customWidth="1"/>
    <col min="12806" max="12806" width="11.33203125" style="1320" customWidth="1"/>
    <col min="12807" max="12807" width="9.109375" style="1320"/>
    <col min="12808" max="12808" width="9.5546875" style="1320" customWidth="1"/>
    <col min="12809" max="12809" width="9.88671875" style="1320" customWidth="1"/>
    <col min="12810" max="12810" width="14.5546875" style="1320" customWidth="1"/>
    <col min="12811" max="12811" width="9.109375" style="1320"/>
    <col min="12812" max="12816" width="0" style="1320" hidden="1" customWidth="1"/>
    <col min="12817" max="13056" width="9.109375" style="1320"/>
    <col min="13057" max="13057" width="5.5546875" style="1320" customWidth="1"/>
    <col min="13058" max="13058" width="51" style="1320" customWidth="1"/>
    <col min="13059" max="13059" width="18.6640625" style="1320" customWidth="1"/>
    <col min="13060" max="13060" width="11" style="1320" customWidth="1"/>
    <col min="13061" max="13061" width="9.6640625" style="1320" customWidth="1"/>
    <col min="13062" max="13062" width="11.33203125" style="1320" customWidth="1"/>
    <col min="13063" max="13063" width="9.109375" style="1320"/>
    <col min="13064" max="13064" width="9.5546875" style="1320" customWidth="1"/>
    <col min="13065" max="13065" width="9.88671875" style="1320" customWidth="1"/>
    <col min="13066" max="13066" width="14.5546875" style="1320" customWidth="1"/>
    <col min="13067" max="13067" width="9.109375" style="1320"/>
    <col min="13068" max="13072" width="0" style="1320" hidden="1" customWidth="1"/>
    <col min="13073" max="13312" width="9.109375" style="1320"/>
    <col min="13313" max="13313" width="5.5546875" style="1320" customWidth="1"/>
    <col min="13314" max="13314" width="51" style="1320" customWidth="1"/>
    <col min="13315" max="13315" width="18.6640625" style="1320" customWidth="1"/>
    <col min="13316" max="13316" width="11" style="1320" customWidth="1"/>
    <col min="13317" max="13317" width="9.6640625" style="1320" customWidth="1"/>
    <col min="13318" max="13318" width="11.33203125" style="1320" customWidth="1"/>
    <col min="13319" max="13319" width="9.109375" style="1320"/>
    <col min="13320" max="13320" width="9.5546875" style="1320" customWidth="1"/>
    <col min="13321" max="13321" width="9.88671875" style="1320" customWidth="1"/>
    <col min="13322" max="13322" width="14.5546875" style="1320" customWidth="1"/>
    <col min="13323" max="13323" width="9.109375" style="1320"/>
    <col min="13324" max="13328" width="0" style="1320" hidden="1" customWidth="1"/>
    <col min="13329" max="13568" width="9.109375" style="1320"/>
    <col min="13569" max="13569" width="5.5546875" style="1320" customWidth="1"/>
    <col min="13570" max="13570" width="51" style="1320" customWidth="1"/>
    <col min="13571" max="13571" width="18.6640625" style="1320" customWidth="1"/>
    <col min="13572" max="13572" width="11" style="1320" customWidth="1"/>
    <col min="13573" max="13573" width="9.6640625" style="1320" customWidth="1"/>
    <col min="13574" max="13574" width="11.33203125" style="1320" customWidth="1"/>
    <col min="13575" max="13575" width="9.109375" style="1320"/>
    <col min="13576" max="13576" width="9.5546875" style="1320" customWidth="1"/>
    <col min="13577" max="13577" width="9.88671875" style="1320" customWidth="1"/>
    <col min="13578" max="13578" width="14.5546875" style="1320" customWidth="1"/>
    <col min="13579" max="13579" width="9.109375" style="1320"/>
    <col min="13580" max="13584" width="0" style="1320" hidden="1" customWidth="1"/>
    <col min="13585" max="13824" width="9.109375" style="1320"/>
    <col min="13825" max="13825" width="5.5546875" style="1320" customWidth="1"/>
    <col min="13826" max="13826" width="51" style="1320" customWidth="1"/>
    <col min="13827" max="13827" width="18.6640625" style="1320" customWidth="1"/>
    <col min="13828" max="13828" width="11" style="1320" customWidth="1"/>
    <col min="13829" max="13829" width="9.6640625" style="1320" customWidth="1"/>
    <col min="13830" max="13830" width="11.33203125" style="1320" customWidth="1"/>
    <col min="13831" max="13831" width="9.109375" style="1320"/>
    <col min="13832" max="13832" width="9.5546875" style="1320" customWidth="1"/>
    <col min="13833" max="13833" width="9.88671875" style="1320" customWidth="1"/>
    <col min="13834" max="13834" width="14.5546875" style="1320" customWidth="1"/>
    <col min="13835" max="13835" width="9.109375" style="1320"/>
    <col min="13836" max="13840" width="0" style="1320" hidden="1" customWidth="1"/>
    <col min="13841" max="14080" width="9.109375" style="1320"/>
    <col min="14081" max="14081" width="5.5546875" style="1320" customWidth="1"/>
    <col min="14082" max="14082" width="51" style="1320" customWidth="1"/>
    <col min="14083" max="14083" width="18.6640625" style="1320" customWidth="1"/>
    <col min="14084" max="14084" width="11" style="1320" customWidth="1"/>
    <col min="14085" max="14085" width="9.6640625" style="1320" customWidth="1"/>
    <col min="14086" max="14086" width="11.33203125" style="1320" customWidth="1"/>
    <col min="14087" max="14087" width="9.109375" style="1320"/>
    <col min="14088" max="14088" width="9.5546875" style="1320" customWidth="1"/>
    <col min="14089" max="14089" width="9.88671875" style="1320" customWidth="1"/>
    <col min="14090" max="14090" width="14.5546875" style="1320" customWidth="1"/>
    <col min="14091" max="14091" width="9.109375" style="1320"/>
    <col min="14092" max="14096" width="0" style="1320" hidden="1" customWidth="1"/>
    <col min="14097" max="14336" width="9.109375" style="1320"/>
    <col min="14337" max="14337" width="5.5546875" style="1320" customWidth="1"/>
    <col min="14338" max="14338" width="51" style="1320" customWidth="1"/>
    <col min="14339" max="14339" width="18.6640625" style="1320" customWidth="1"/>
    <col min="14340" max="14340" width="11" style="1320" customWidth="1"/>
    <col min="14341" max="14341" width="9.6640625" style="1320" customWidth="1"/>
    <col min="14342" max="14342" width="11.33203125" style="1320" customWidth="1"/>
    <col min="14343" max="14343" width="9.109375" style="1320"/>
    <col min="14344" max="14344" width="9.5546875" style="1320" customWidth="1"/>
    <col min="14345" max="14345" width="9.88671875" style="1320" customWidth="1"/>
    <col min="14346" max="14346" width="14.5546875" style="1320" customWidth="1"/>
    <col min="14347" max="14347" width="9.109375" style="1320"/>
    <col min="14348" max="14352" width="0" style="1320" hidden="1" customWidth="1"/>
    <col min="14353" max="14592" width="9.109375" style="1320"/>
    <col min="14593" max="14593" width="5.5546875" style="1320" customWidth="1"/>
    <col min="14594" max="14594" width="51" style="1320" customWidth="1"/>
    <col min="14595" max="14595" width="18.6640625" style="1320" customWidth="1"/>
    <col min="14596" max="14596" width="11" style="1320" customWidth="1"/>
    <col min="14597" max="14597" width="9.6640625" style="1320" customWidth="1"/>
    <col min="14598" max="14598" width="11.33203125" style="1320" customWidth="1"/>
    <col min="14599" max="14599" width="9.109375" style="1320"/>
    <col min="14600" max="14600" width="9.5546875" style="1320" customWidth="1"/>
    <col min="14601" max="14601" width="9.88671875" style="1320" customWidth="1"/>
    <col min="14602" max="14602" width="14.5546875" style="1320" customWidth="1"/>
    <col min="14603" max="14603" width="9.109375" style="1320"/>
    <col min="14604" max="14608" width="0" style="1320" hidden="1" customWidth="1"/>
    <col min="14609" max="14848" width="9.109375" style="1320"/>
    <col min="14849" max="14849" width="5.5546875" style="1320" customWidth="1"/>
    <col min="14850" max="14850" width="51" style="1320" customWidth="1"/>
    <col min="14851" max="14851" width="18.6640625" style="1320" customWidth="1"/>
    <col min="14852" max="14852" width="11" style="1320" customWidth="1"/>
    <col min="14853" max="14853" width="9.6640625" style="1320" customWidth="1"/>
    <col min="14854" max="14854" width="11.33203125" style="1320" customWidth="1"/>
    <col min="14855" max="14855" width="9.109375" style="1320"/>
    <col min="14856" max="14856" width="9.5546875" style="1320" customWidth="1"/>
    <col min="14857" max="14857" width="9.88671875" style="1320" customWidth="1"/>
    <col min="14858" max="14858" width="14.5546875" style="1320" customWidth="1"/>
    <col min="14859" max="14859" width="9.109375" style="1320"/>
    <col min="14860" max="14864" width="0" style="1320" hidden="1" customWidth="1"/>
    <col min="14865" max="15104" width="9.109375" style="1320"/>
    <col min="15105" max="15105" width="5.5546875" style="1320" customWidth="1"/>
    <col min="15106" max="15106" width="51" style="1320" customWidth="1"/>
    <col min="15107" max="15107" width="18.6640625" style="1320" customWidth="1"/>
    <col min="15108" max="15108" width="11" style="1320" customWidth="1"/>
    <col min="15109" max="15109" width="9.6640625" style="1320" customWidth="1"/>
    <col min="15110" max="15110" width="11.33203125" style="1320" customWidth="1"/>
    <col min="15111" max="15111" width="9.109375" style="1320"/>
    <col min="15112" max="15112" width="9.5546875" style="1320" customWidth="1"/>
    <col min="15113" max="15113" width="9.88671875" style="1320" customWidth="1"/>
    <col min="15114" max="15114" width="14.5546875" style="1320" customWidth="1"/>
    <col min="15115" max="15115" width="9.109375" style="1320"/>
    <col min="15116" max="15120" width="0" style="1320" hidden="1" customWidth="1"/>
    <col min="15121" max="15360" width="9.109375" style="1320"/>
    <col min="15361" max="15361" width="5.5546875" style="1320" customWidth="1"/>
    <col min="15362" max="15362" width="51" style="1320" customWidth="1"/>
    <col min="15363" max="15363" width="18.6640625" style="1320" customWidth="1"/>
    <col min="15364" max="15364" width="11" style="1320" customWidth="1"/>
    <col min="15365" max="15365" width="9.6640625" style="1320" customWidth="1"/>
    <col min="15366" max="15366" width="11.33203125" style="1320" customWidth="1"/>
    <col min="15367" max="15367" width="9.109375" style="1320"/>
    <col min="15368" max="15368" width="9.5546875" style="1320" customWidth="1"/>
    <col min="15369" max="15369" width="9.88671875" style="1320" customWidth="1"/>
    <col min="15370" max="15370" width="14.5546875" style="1320" customWidth="1"/>
    <col min="15371" max="15371" width="9.109375" style="1320"/>
    <col min="15372" max="15376" width="0" style="1320" hidden="1" customWidth="1"/>
    <col min="15377" max="15616" width="9.109375" style="1320"/>
    <col min="15617" max="15617" width="5.5546875" style="1320" customWidth="1"/>
    <col min="15618" max="15618" width="51" style="1320" customWidth="1"/>
    <col min="15619" max="15619" width="18.6640625" style="1320" customWidth="1"/>
    <col min="15620" max="15620" width="11" style="1320" customWidth="1"/>
    <col min="15621" max="15621" width="9.6640625" style="1320" customWidth="1"/>
    <col min="15622" max="15622" width="11.33203125" style="1320" customWidth="1"/>
    <col min="15623" max="15623" width="9.109375" style="1320"/>
    <col min="15624" max="15624" width="9.5546875" style="1320" customWidth="1"/>
    <col min="15625" max="15625" width="9.88671875" style="1320" customWidth="1"/>
    <col min="15626" max="15626" width="14.5546875" style="1320" customWidth="1"/>
    <col min="15627" max="15627" width="9.109375" style="1320"/>
    <col min="15628" max="15632" width="0" style="1320" hidden="1" customWidth="1"/>
    <col min="15633" max="15872" width="9.109375" style="1320"/>
    <col min="15873" max="15873" width="5.5546875" style="1320" customWidth="1"/>
    <col min="15874" max="15874" width="51" style="1320" customWidth="1"/>
    <col min="15875" max="15875" width="18.6640625" style="1320" customWidth="1"/>
    <col min="15876" max="15876" width="11" style="1320" customWidth="1"/>
    <col min="15877" max="15877" width="9.6640625" style="1320" customWidth="1"/>
    <col min="15878" max="15878" width="11.33203125" style="1320" customWidth="1"/>
    <col min="15879" max="15879" width="9.109375" style="1320"/>
    <col min="15880" max="15880" width="9.5546875" style="1320" customWidth="1"/>
    <col min="15881" max="15881" width="9.88671875" style="1320" customWidth="1"/>
    <col min="15882" max="15882" width="14.5546875" style="1320" customWidth="1"/>
    <col min="15883" max="15883" width="9.109375" style="1320"/>
    <col min="15884" max="15888" width="0" style="1320" hidden="1" customWidth="1"/>
    <col min="15889" max="16128" width="9.109375" style="1320"/>
    <col min="16129" max="16129" width="5.5546875" style="1320" customWidth="1"/>
    <col min="16130" max="16130" width="51" style="1320" customWidth="1"/>
    <col min="16131" max="16131" width="18.6640625" style="1320" customWidth="1"/>
    <col min="16132" max="16132" width="11" style="1320" customWidth="1"/>
    <col min="16133" max="16133" width="9.6640625" style="1320" customWidth="1"/>
    <col min="16134" max="16134" width="11.33203125" style="1320" customWidth="1"/>
    <col min="16135" max="16135" width="9.109375" style="1320"/>
    <col min="16136" max="16136" width="9.5546875" style="1320" customWidth="1"/>
    <col min="16137" max="16137" width="9.88671875" style="1320" customWidth="1"/>
    <col min="16138" max="16138" width="14.5546875" style="1320" customWidth="1"/>
    <col min="16139" max="16139" width="9.109375" style="1320"/>
    <col min="16140" max="16144" width="0" style="1320" hidden="1" customWidth="1"/>
    <col min="16145" max="16384" width="9.109375" style="1320"/>
  </cols>
  <sheetData>
    <row r="1" spans="1:12">
      <c r="A1" s="2530"/>
      <c r="B1" s="2530"/>
      <c r="E1" s="1319"/>
    </row>
    <row r="2" spans="1:12">
      <c r="A2" s="2531" t="s">
        <v>408</v>
      </c>
      <c r="B2" s="2515"/>
      <c r="E2" s="1297" t="s">
        <v>409</v>
      </c>
      <c r="K2" s="1710"/>
    </row>
    <row r="4" spans="1:12" ht="13.8">
      <c r="G4" s="1322"/>
      <c r="H4" s="1322"/>
      <c r="I4" s="1322"/>
      <c r="J4" s="1542" t="s">
        <v>658</v>
      </c>
    </row>
    <row r="5" spans="1:12" ht="13.8">
      <c r="B5" s="1323" t="s">
        <v>659</v>
      </c>
      <c r="C5" s="850"/>
      <c r="F5" s="1324"/>
    </row>
    <row r="7" spans="1:12" ht="13.8" thickBot="1">
      <c r="B7" s="1685" t="s">
        <v>660</v>
      </c>
    </row>
    <row r="8" spans="1:12" ht="17.25" customHeight="1" thickBot="1">
      <c r="A8" s="1325">
        <v>1</v>
      </c>
      <c r="B8" s="2522" t="s">
        <v>661</v>
      </c>
      <c r="C8" s="2522"/>
      <c r="D8" s="1326" t="s">
        <v>572</v>
      </c>
      <c r="E8" s="1326" t="s">
        <v>571</v>
      </c>
      <c r="F8" s="1326" t="s">
        <v>570</v>
      </c>
      <c r="G8" s="1326" t="s">
        <v>569</v>
      </c>
      <c r="H8" s="1326" t="s">
        <v>662</v>
      </c>
      <c r="I8" s="1326" t="s">
        <v>663</v>
      </c>
      <c r="J8" s="1326" t="s">
        <v>664</v>
      </c>
    </row>
    <row r="9" spans="1:12" ht="12.75" customHeight="1">
      <c r="A9" s="1327" t="s">
        <v>330</v>
      </c>
      <c r="B9" s="2524" t="s">
        <v>665</v>
      </c>
      <c r="C9" s="2525"/>
      <c r="D9" s="1328"/>
      <c r="E9" s="1328"/>
      <c r="F9" s="1328"/>
      <c r="G9" s="1328"/>
      <c r="H9" s="1328"/>
      <c r="I9" s="1328"/>
      <c r="J9" s="1329">
        <f t="shared" ref="J9:J14" si="0">SUM(D9:I9)</f>
        <v>0</v>
      </c>
    </row>
    <row r="10" spans="1:12">
      <c r="A10" s="1310" t="s">
        <v>333</v>
      </c>
      <c r="B10" s="2526" t="s">
        <v>28</v>
      </c>
      <c r="C10" s="2527"/>
      <c r="D10" s="1306"/>
      <c r="E10" s="1306"/>
      <c r="F10" s="1306"/>
      <c r="G10" s="1306"/>
      <c r="H10" s="1306"/>
      <c r="I10" s="1306"/>
      <c r="J10" s="1329">
        <f t="shared" si="0"/>
        <v>0</v>
      </c>
    </row>
    <row r="11" spans="1:12" ht="13.95" customHeight="1">
      <c r="A11" s="1310" t="s">
        <v>336</v>
      </c>
      <c r="B11" s="2526" t="s">
        <v>666</v>
      </c>
      <c r="C11" s="2527"/>
      <c r="D11" s="1306"/>
      <c r="E11" s="1306"/>
      <c r="F11" s="1306"/>
      <c r="G11" s="1306"/>
      <c r="H11" s="1306"/>
      <c r="I11" s="1306"/>
      <c r="J11" s="1329">
        <f t="shared" si="0"/>
        <v>0</v>
      </c>
    </row>
    <row r="12" spans="1:12" ht="13.95" customHeight="1">
      <c r="A12" s="1310" t="s">
        <v>338</v>
      </c>
      <c r="B12" s="2526" t="s">
        <v>667</v>
      </c>
      <c r="C12" s="2527"/>
      <c r="D12" s="1306"/>
      <c r="E12" s="1306"/>
      <c r="F12" s="1306"/>
      <c r="G12" s="1306"/>
      <c r="H12" s="1306"/>
      <c r="I12" s="1306"/>
      <c r="J12" s="1329">
        <f t="shared" si="0"/>
        <v>0</v>
      </c>
      <c r="L12" s="1330"/>
    </row>
    <row r="13" spans="1:12">
      <c r="A13" s="1310" t="s">
        <v>340</v>
      </c>
      <c r="B13" s="2526" t="s">
        <v>668</v>
      </c>
      <c r="C13" s="2527"/>
      <c r="D13" s="1306"/>
      <c r="E13" s="1306"/>
      <c r="F13" s="1306"/>
      <c r="G13" s="1306"/>
      <c r="H13" s="1306"/>
      <c r="I13" s="1306"/>
      <c r="J13" s="1329">
        <f t="shared" si="0"/>
        <v>0</v>
      </c>
      <c r="L13" s="1330"/>
    </row>
    <row r="14" spans="1:12">
      <c r="A14" s="1331" t="s">
        <v>342</v>
      </c>
      <c r="B14" s="2528" t="s">
        <v>669</v>
      </c>
      <c r="C14" s="2529"/>
      <c r="D14" s="1332"/>
      <c r="E14" s="1332"/>
      <c r="F14" s="1332"/>
      <c r="G14" s="1332"/>
      <c r="H14" s="1332"/>
      <c r="I14" s="1332"/>
      <c r="J14" s="1329">
        <f t="shared" si="0"/>
        <v>0</v>
      </c>
      <c r="L14" s="1330"/>
    </row>
    <row r="15" spans="1:12">
      <c r="A15" s="1331" t="s">
        <v>346</v>
      </c>
      <c r="B15" s="2528" t="s">
        <v>670</v>
      </c>
      <c r="C15" s="2529"/>
      <c r="D15" s="1332"/>
      <c r="E15" s="1332"/>
      <c r="F15" s="1332"/>
      <c r="G15" s="1332"/>
      <c r="H15" s="1332"/>
      <c r="I15" s="1332"/>
      <c r="J15" s="1329">
        <f>SUM(D15:I15)</f>
        <v>0</v>
      </c>
      <c r="L15" s="1330"/>
    </row>
    <row r="16" spans="1:12" ht="14.4" customHeight="1" thickBot="1">
      <c r="A16" s="1331" t="s">
        <v>348</v>
      </c>
      <c r="B16" s="2528" t="s">
        <v>671</v>
      </c>
      <c r="C16" s="2529"/>
      <c r="D16" s="1332"/>
      <c r="E16" s="1332"/>
      <c r="F16" s="1332"/>
      <c r="G16" s="1332"/>
      <c r="H16" s="1332"/>
      <c r="I16" s="1332"/>
      <c r="J16" s="1329">
        <f>SUM(D16:I16)</f>
        <v>0</v>
      </c>
      <c r="L16" s="1330"/>
    </row>
    <row r="17" spans="1:16" ht="13.8" thickBot="1">
      <c r="A17" s="1333" t="s">
        <v>672</v>
      </c>
      <c r="B17" s="2522" t="s">
        <v>143</v>
      </c>
      <c r="C17" s="2522"/>
      <c r="D17" s="1334">
        <f t="shared" ref="D17:J17" si="1">SUM(D9:D16)</f>
        <v>0</v>
      </c>
      <c r="E17" s="1334">
        <f t="shared" si="1"/>
        <v>0</v>
      </c>
      <c r="F17" s="1334">
        <f t="shared" si="1"/>
        <v>0</v>
      </c>
      <c r="G17" s="1334">
        <f t="shared" si="1"/>
        <v>0</v>
      </c>
      <c r="H17" s="1334">
        <f t="shared" si="1"/>
        <v>0</v>
      </c>
      <c r="I17" s="1334">
        <f t="shared" si="1"/>
        <v>0</v>
      </c>
      <c r="J17" s="1334">
        <f t="shared" si="1"/>
        <v>0</v>
      </c>
      <c r="L17" s="1330">
        <f>D17</f>
        <v>0</v>
      </c>
      <c r="M17" s="1330">
        <f>E17</f>
        <v>0</v>
      </c>
      <c r="N17" s="1330">
        <f>F17</f>
        <v>0</v>
      </c>
      <c r="O17" s="1330">
        <f>SUM(G17:I17)</f>
        <v>0</v>
      </c>
      <c r="P17" s="1330">
        <f>J17</f>
        <v>0</v>
      </c>
    </row>
    <row r="18" spans="1:16" ht="13.8" thickBot="1">
      <c r="B18" s="2515"/>
      <c r="C18" s="2515"/>
    </row>
    <row r="19" spans="1:16" ht="13.8" thickBot="1">
      <c r="A19" s="1325">
        <v>2</v>
      </c>
      <c r="B19" s="2522" t="s">
        <v>673</v>
      </c>
      <c r="C19" s="2522"/>
      <c r="D19" s="1326" t="s">
        <v>572</v>
      </c>
      <c r="E19" s="1326" t="s">
        <v>571</v>
      </c>
      <c r="F19" s="1326" t="s">
        <v>570</v>
      </c>
      <c r="G19" s="1326" t="s">
        <v>569</v>
      </c>
      <c r="H19" s="1326" t="s">
        <v>662</v>
      </c>
      <c r="I19" s="1326" t="s">
        <v>663</v>
      </c>
      <c r="J19" s="1326" t="s">
        <v>664</v>
      </c>
    </row>
    <row r="20" spans="1:16" ht="13.95" customHeight="1">
      <c r="A20" s="1327" t="s">
        <v>358</v>
      </c>
      <c r="B20" s="2524" t="s">
        <v>674</v>
      </c>
      <c r="C20" s="2525"/>
      <c r="D20" s="1335"/>
      <c r="E20" s="1335"/>
      <c r="F20" s="1335"/>
      <c r="G20" s="1335"/>
      <c r="H20" s="1335"/>
      <c r="I20" s="1335"/>
      <c r="J20" s="1329">
        <f t="shared" ref="J20:J25" si="2">SUM(D20:I20)</f>
        <v>0</v>
      </c>
    </row>
    <row r="21" spans="1:16">
      <c r="A21" s="1310" t="s">
        <v>360</v>
      </c>
      <c r="B21" s="2526" t="s">
        <v>675</v>
      </c>
      <c r="C21" s="2527"/>
      <c r="D21" s="1306"/>
      <c r="E21" s="1306"/>
      <c r="F21" s="1306"/>
      <c r="G21" s="1306"/>
      <c r="H21" s="1306"/>
      <c r="I21" s="1306"/>
      <c r="J21" s="1329">
        <f t="shared" si="2"/>
        <v>0</v>
      </c>
    </row>
    <row r="22" spans="1:16">
      <c r="A22" s="1310" t="s">
        <v>362</v>
      </c>
      <c r="B22" s="2526" t="s">
        <v>62</v>
      </c>
      <c r="C22" s="2527"/>
      <c r="D22" s="1306"/>
      <c r="E22" s="1306"/>
      <c r="F22" s="1306"/>
      <c r="G22" s="1306"/>
      <c r="H22" s="1306"/>
      <c r="I22" s="1306"/>
      <c r="J22" s="1329">
        <f t="shared" si="2"/>
        <v>0</v>
      </c>
    </row>
    <row r="23" spans="1:16" ht="13.95" customHeight="1">
      <c r="A23" s="1310" t="s">
        <v>364</v>
      </c>
      <c r="B23" s="2526" t="s">
        <v>286</v>
      </c>
      <c r="C23" s="2527"/>
      <c r="D23" s="1306"/>
      <c r="E23" s="1306"/>
      <c r="F23" s="1306"/>
      <c r="G23" s="1306"/>
      <c r="H23" s="1306"/>
      <c r="I23" s="1306"/>
      <c r="J23" s="1329">
        <f t="shared" si="2"/>
        <v>0</v>
      </c>
    </row>
    <row r="24" spans="1:16">
      <c r="A24" s="1310" t="s">
        <v>366</v>
      </c>
      <c r="B24" s="2526" t="s">
        <v>676</v>
      </c>
      <c r="C24" s="2527"/>
      <c r="D24" s="1306"/>
      <c r="E24" s="1306"/>
      <c r="F24" s="1306"/>
      <c r="G24" s="1306"/>
      <c r="H24" s="1306"/>
      <c r="I24" s="1306"/>
      <c r="J24" s="1329">
        <f t="shared" si="2"/>
        <v>0</v>
      </c>
    </row>
    <row r="25" spans="1:16">
      <c r="A25" s="1331" t="s">
        <v>368</v>
      </c>
      <c r="B25" s="2528" t="s">
        <v>677</v>
      </c>
      <c r="C25" s="2529"/>
      <c r="D25" s="1332"/>
      <c r="E25" s="1332"/>
      <c r="F25" s="1332"/>
      <c r="G25" s="1332"/>
      <c r="H25" s="1332"/>
      <c r="I25" s="1332"/>
      <c r="J25" s="1329">
        <f t="shared" si="2"/>
        <v>0</v>
      </c>
    </row>
    <row r="26" spans="1:16" ht="13.8" thickBot="1">
      <c r="A26" s="1331" t="s">
        <v>370</v>
      </c>
      <c r="B26" s="2528" t="s">
        <v>678</v>
      </c>
      <c r="C26" s="2529"/>
      <c r="D26" s="1332"/>
      <c r="E26" s="1332"/>
      <c r="F26" s="1332"/>
      <c r="G26" s="1332"/>
      <c r="H26" s="1332"/>
      <c r="I26" s="1332"/>
      <c r="J26" s="1329">
        <f>SUM(D26:I26)</f>
        <v>0</v>
      </c>
    </row>
    <row r="27" spans="1:16" ht="13.8" thickBot="1">
      <c r="A27" s="1333" t="s">
        <v>679</v>
      </c>
      <c r="B27" s="2522" t="s">
        <v>143</v>
      </c>
      <c r="C27" s="2522"/>
      <c r="D27" s="1334">
        <f t="shared" ref="D27:J27" si="3">SUM(D20:D26)</f>
        <v>0</v>
      </c>
      <c r="E27" s="1334">
        <f t="shared" si="3"/>
        <v>0</v>
      </c>
      <c r="F27" s="1334">
        <f t="shared" si="3"/>
        <v>0</v>
      </c>
      <c r="G27" s="1334">
        <f t="shared" si="3"/>
        <v>0</v>
      </c>
      <c r="H27" s="1334">
        <f t="shared" si="3"/>
        <v>0</v>
      </c>
      <c r="I27" s="1334">
        <f t="shared" si="3"/>
        <v>0</v>
      </c>
      <c r="J27" s="1334">
        <f t="shared" si="3"/>
        <v>0</v>
      </c>
      <c r="L27" s="1321">
        <f>D27</f>
        <v>0</v>
      </c>
      <c r="M27" s="1321">
        <f>E27</f>
        <v>0</v>
      </c>
      <c r="N27" s="1321">
        <f>F27</f>
        <v>0</v>
      </c>
      <c r="O27" s="1321">
        <f>SUM(G27:I27)</f>
        <v>0</v>
      </c>
      <c r="P27" s="1321">
        <f>J27</f>
        <v>0</v>
      </c>
    </row>
    <row r="28" spans="1:16" ht="13.8" thickBot="1">
      <c r="B28" s="2515"/>
      <c r="C28" s="2515"/>
    </row>
    <row r="29" spans="1:16" ht="13.8" thickBot="1">
      <c r="A29" s="1325">
        <v>3</v>
      </c>
      <c r="B29" s="2522" t="s">
        <v>680</v>
      </c>
      <c r="C29" s="2522"/>
      <c r="D29" s="1326" t="s">
        <v>572</v>
      </c>
      <c r="E29" s="1326" t="s">
        <v>571</v>
      </c>
      <c r="F29" s="1326" t="s">
        <v>570</v>
      </c>
      <c r="G29" s="1326" t="s">
        <v>569</v>
      </c>
      <c r="H29" s="1326" t="s">
        <v>662</v>
      </c>
      <c r="I29" s="1326" t="s">
        <v>663</v>
      </c>
      <c r="J29" s="1326" t="s">
        <v>664</v>
      </c>
    </row>
    <row r="30" spans="1:16" ht="13.8" thickBot="1">
      <c r="A30" s="1333" t="s">
        <v>186</v>
      </c>
      <c r="B30" s="2522" t="s">
        <v>681</v>
      </c>
      <c r="C30" s="2522"/>
      <c r="D30" s="1336"/>
      <c r="E30" s="1336"/>
      <c r="F30" s="1336"/>
      <c r="G30" s="1336"/>
      <c r="H30" s="1336"/>
      <c r="I30" s="1336"/>
      <c r="J30" s="1337">
        <f>SUM(D30:I30)</f>
        <v>0</v>
      </c>
      <c r="L30" s="1330">
        <f t="shared" ref="L30:N31" si="4">D30</f>
        <v>0</v>
      </c>
      <c r="M30" s="1330">
        <f t="shared" si="4"/>
        <v>0</v>
      </c>
      <c r="N30" s="1330">
        <f t="shared" si="4"/>
        <v>0</v>
      </c>
      <c r="O30" s="1330">
        <f>SUM(G30:I30)</f>
        <v>0</v>
      </c>
      <c r="P30" s="1330">
        <f>J30</f>
        <v>0</v>
      </c>
    </row>
    <row r="31" spans="1:16" ht="13.8" thickBot="1">
      <c r="A31" s="1333" t="s">
        <v>188</v>
      </c>
      <c r="B31" s="2522" t="s">
        <v>682</v>
      </c>
      <c r="C31" s="2522"/>
      <c r="D31" s="1338"/>
      <c r="E31" s="1338"/>
      <c r="F31" s="1338"/>
      <c r="G31" s="1338"/>
      <c r="H31" s="1338"/>
      <c r="I31" s="1338"/>
      <c r="J31" s="1337">
        <f>SUM(D31:I31)</f>
        <v>0</v>
      </c>
      <c r="L31" s="1330">
        <f t="shared" si="4"/>
        <v>0</v>
      </c>
      <c r="M31" s="1330">
        <f t="shared" si="4"/>
        <v>0</v>
      </c>
      <c r="N31" s="1330">
        <f t="shared" si="4"/>
        <v>0</v>
      </c>
      <c r="O31" s="1330">
        <f>SUM(G31:I31)</f>
        <v>0</v>
      </c>
      <c r="P31" s="1330">
        <f>J31</f>
        <v>0</v>
      </c>
    </row>
    <row r="32" spans="1:16" ht="13.8" thickBot="1">
      <c r="B32" s="2515"/>
      <c r="C32" s="2515"/>
    </row>
    <row r="33" spans="1:16" ht="13.8" thickBot="1">
      <c r="A33" s="1325">
        <v>4</v>
      </c>
      <c r="B33" s="2522" t="s">
        <v>683</v>
      </c>
      <c r="C33" s="2522"/>
      <c r="D33" s="1326" t="s">
        <v>572</v>
      </c>
      <c r="E33" s="1326" t="s">
        <v>571</v>
      </c>
      <c r="F33" s="1326" t="s">
        <v>570</v>
      </c>
      <c r="G33" s="1326" t="s">
        <v>569</v>
      </c>
      <c r="H33" s="1326" t="s">
        <v>662</v>
      </c>
      <c r="I33" s="1326" t="s">
        <v>663</v>
      </c>
      <c r="J33" s="1326" t="s">
        <v>664</v>
      </c>
    </row>
    <row r="34" spans="1:16">
      <c r="A34" s="2517" t="s">
        <v>684</v>
      </c>
      <c r="B34" s="2523" t="s">
        <v>685</v>
      </c>
      <c r="C34" s="2523"/>
      <c r="D34" s="1339" t="str">
        <f>IF(D17+D30-D27-D31&gt;0,D17+D30-D27-D31,"")</f>
        <v/>
      </c>
      <c r="E34" s="1339" t="str">
        <f t="shared" ref="E34:J34" si="5">IF(E17+E30-E27-E31&gt;0,E17+E30-E27-E31,"")</f>
        <v/>
      </c>
      <c r="F34" s="1339" t="str">
        <f t="shared" si="5"/>
        <v/>
      </c>
      <c r="G34" s="1339" t="str">
        <f t="shared" si="5"/>
        <v/>
      </c>
      <c r="H34" s="1339" t="str">
        <f t="shared" si="5"/>
        <v/>
      </c>
      <c r="I34" s="1339" t="str">
        <f t="shared" si="5"/>
        <v/>
      </c>
      <c r="J34" s="1339" t="str">
        <f t="shared" si="5"/>
        <v/>
      </c>
      <c r="L34" s="1321">
        <f>IF(L17+L30-L27-L31&gt;0,L17+L30-L27-L31,0)</f>
        <v>0</v>
      </c>
      <c r="M34" s="1321">
        <f>IF(M17+M30-M27-M31&gt;0,M17+M30-M27-M31,0)</f>
        <v>0</v>
      </c>
      <c r="N34" s="1321">
        <f>IF(N17+N30-N27-N31&gt;0,N17+N30-N27-N31,0)</f>
        <v>0</v>
      </c>
      <c r="O34" s="1321">
        <f>IF(O17+O30-O27-O31&gt;0,O17+O30-O27-O31,0)</f>
        <v>0</v>
      </c>
      <c r="P34" s="1321">
        <f>IF(P17+P30-P27-P31&gt;0,P17+P30-P27-P31,0)</f>
        <v>0</v>
      </c>
    </row>
    <row r="35" spans="1:16" ht="13.8" thickBot="1">
      <c r="A35" s="2518"/>
      <c r="B35" s="2520" t="s">
        <v>686</v>
      </c>
      <c r="C35" s="2520"/>
      <c r="D35" s="1340" t="str">
        <f>IF(D34&lt;&gt;"",D34/$D$42*100,"")</f>
        <v/>
      </c>
      <c r="E35" s="1340" t="str">
        <f t="shared" ref="E35:J35" si="6">IF(E34&lt;&gt;"",E34/$D$42*100,"")</f>
        <v/>
      </c>
      <c r="F35" s="1340" t="str">
        <f t="shared" si="6"/>
        <v/>
      </c>
      <c r="G35" s="1340" t="str">
        <f t="shared" si="6"/>
        <v/>
      </c>
      <c r="H35" s="1340" t="str">
        <f t="shared" si="6"/>
        <v/>
      </c>
      <c r="I35" s="1340" t="str">
        <f t="shared" si="6"/>
        <v/>
      </c>
      <c r="J35" s="1340" t="str">
        <f t="shared" si="6"/>
        <v/>
      </c>
      <c r="L35" s="1321">
        <f>IF(L34&lt;&gt;0,L34/$D$42*100,0)</f>
        <v>0</v>
      </c>
      <c r="M35" s="1321">
        <f>IF(M34&lt;&gt;0,M34/$D$42*100,0)</f>
        <v>0</v>
      </c>
      <c r="N35" s="1321">
        <f>IF(N34&lt;&gt;0,N34/$D$42*100,0)</f>
        <v>0</v>
      </c>
      <c r="O35" s="1321">
        <f>IF(O34&lt;&gt;0,O34/$D$42*100,0)</f>
        <v>0</v>
      </c>
      <c r="P35" s="1321">
        <f>IF(P34&lt;&gt;0,P34/$D$42*100,0)</f>
        <v>0</v>
      </c>
    </row>
    <row r="36" spans="1:16">
      <c r="A36" s="2517" t="s">
        <v>687</v>
      </c>
      <c r="B36" s="2519" t="s">
        <v>688</v>
      </c>
      <c r="C36" s="2519"/>
      <c r="D36" s="1339" t="str">
        <f>IF(D27+D31-D17-D30&gt;0,D27+D31-D17-D30,"")</f>
        <v/>
      </c>
      <c r="E36" s="1339" t="str">
        <f t="shared" ref="E36:J36" si="7">IF(E27+E31-E17-E30&gt;0,E27+E31-E17-E30,"")</f>
        <v/>
      </c>
      <c r="F36" s="1339" t="str">
        <f t="shared" si="7"/>
        <v/>
      </c>
      <c r="G36" s="1339" t="str">
        <f t="shared" si="7"/>
        <v/>
      </c>
      <c r="H36" s="1339" t="str">
        <f t="shared" si="7"/>
        <v/>
      </c>
      <c r="I36" s="1339" t="str">
        <f t="shared" si="7"/>
        <v/>
      </c>
      <c r="J36" s="1339" t="str">
        <f t="shared" si="7"/>
        <v/>
      </c>
      <c r="L36" s="1321">
        <f>IF(L27+L31-L17-L30&gt;0,L27+L31-L17-L30,0)</f>
        <v>0</v>
      </c>
      <c r="M36" s="1321">
        <f>IF(M27+M31-M17-M30&gt;0,M27+M31-M17-M30,0)</f>
        <v>0</v>
      </c>
      <c r="N36" s="1321">
        <f>IF(N27+N31-N17-N30&gt;0,N27+N31-N17-N30,0)</f>
        <v>0</v>
      </c>
      <c r="O36" s="1321">
        <f>IF(O27+O31-O17-O30&gt;0,O27+O31-O17-O30,0)</f>
        <v>0</v>
      </c>
      <c r="P36" s="1321">
        <f>IF(P27+P31-P17-P30&gt;0,P27+P31-P17-P30,0)</f>
        <v>0</v>
      </c>
    </row>
    <row r="37" spans="1:16" ht="13.8" thickBot="1">
      <c r="A37" s="2518"/>
      <c r="B37" s="2520" t="s">
        <v>689</v>
      </c>
      <c r="C37" s="2520"/>
      <c r="D37" s="1340" t="str">
        <f t="shared" ref="D37:I37" si="8">IF(AND($D$42&lt;&gt;"",D36&lt;&gt;""),D36/$D$42*100,"")</f>
        <v/>
      </c>
      <c r="E37" s="1340" t="str">
        <f t="shared" si="8"/>
        <v/>
      </c>
      <c r="F37" s="1340" t="str">
        <f t="shared" si="8"/>
        <v/>
      </c>
      <c r="G37" s="1340" t="str">
        <f t="shared" si="8"/>
        <v/>
      </c>
      <c r="H37" s="1340" t="str">
        <f t="shared" si="8"/>
        <v/>
      </c>
      <c r="I37" s="1340" t="str">
        <f t="shared" si="8"/>
        <v/>
      </c>
      <c r="J37" s="1340" t="str">
        <f>IF(AND($D$42&lt;&gt;"",J36&lt;&gt;""),J36/$D$42*100,"")</f>
        <v/>
      </c>
      <c r="L37" s="1321">
        <f>IF(AND($D$42&lt;&gt;0,L36&lt;&gt;0),L36/$D$42*100,0)</f>
        <v>0</v>
      </c>
      <c r="M37" s="1321">
        <f>IF(AND($D$42&lt;&gt;0,M36&lt;&gt;0),M36/$D$42*100,0)</f>
        <v>0</v>
      </c>
      <c r="N37" s="1321">
        <f>IF(AND($D$42&lt;&gt;0,N36&lt;&gt;0),N36/$D$42*100,0)</f>
        <v>0</v>
      </c>
      <c r="O37" s="1321">
        <f>IF(AND($D$42&lt;&gt;0,O36&lt;&gt;0),O36/$D$42*100,0)</f>
        <v>0</v>
      </c>
      <c r="P37" s="1321">
        <f>IF(AND($D$42&lt;&gt;0,P36&lt;&gt;0),P36/$D$42*100,0)</f>
        <v>0</v>
      </c>
    </row>
    <row r="38" spans="1:16" ht="13.8" thickBot="1">
      <c r="A38" s="1341" t="s">
        <v>690</v>
      </c>
      <c r="B38" s="2521" t="s">
        <v>691</v>
      </c>
      <c r="C38" s="2521"/>
      <c r="D38" s="1342">
        <v>0.4</v>
      </c>
      <c r="E38" s="1342">
        <v>0.2</v>
      </c>
      <c r="F38" s="1342">
        <v>0.2</v>
      </c>
      <c r="G38" s="1342">
        <v>0.2</v>
      </c>
      <c r="H38" s="1342">
        <v>0.2</v>
      </c>
      <c r="I38" s="1342">
        <v>0.2</v>
      </c>
      <c r="J38" s="1342">
        <v>0.4</v>
      </c>
    </row>
    <row r="39" spans="1:16">
      <c r="A39" s="2517" t="s">
        <v>692</v>
      </c>
      <c r="B39" s="2519" t="s">
        <v>693</v>
      </c>
      <c r="C39" s="2519"/>
      <c r="D39" s="1339" t="str">
        <f>IF(IF(D35&lt;&gt;"",D35,IF(D37&lt;&gt;"",D37,0))&gt;40,IF(D35&lt;&gt;"",D35,D37)-40,"")</f>
        <v/>
      </c>
      <c r="E39" s="1339" t="str">
        <f>IF(IF(E35&lt;&gt;"",E35,IF(E37&lt;&gt;"",E37,0))&gt;20,IF(E35&lt;&gt;"",E35,E37)-20,"")</f>
        <v/>
      </c>
      <c r="F39" s="1339" t="str">
        <f>IF(IF(F35&lt;&gt;"",F35,IF(F37&lt;&gt;"",F37,0))&gt;20,IF(F35&lt;&gt;"",F35,F37)-20,"")</f>
        <v/>
      </c>
      <c r="G39" s="1339" t="str">
        <f>IF(IF(G35&lt;&gt;"",G35,IF(G37&lt;&gt;"",G37,0))&gt;20,IF(G35&lt;&gt;"",G35,G37)-20,"")</f>
        <v/>
      </c>
      <c r="H39" s="1339" t="str">
        <f>IF(IF(H35&lt;&gt;"",H35,IF(H37&lt;&gt;"",H37,0))&gt;20,IF(H35&lt;&gt;"",H35,H37)-20,"")</f>
        <v/>
      </c>
      <c r="I39" s="1339" t="str">
        <f>IF(IF(I35&lt;&gt;"",I35,IF(I37&lt;&gt;"",I37,0))&gt;20,IF(I35&lt;&gt;"",I35,I37)-20,"")</f>
        <v/>
      </c>
      <c r="J39" s="1339" t="str">
        <f>IF(IF(J35&lt;&gt;"",J35,IF(J37&lt;&gt;"",J37,0))&gt;40,IF(J35&lt;&gt;"",J35,J37)-40,"")</f>
        <v/>
      </c>
      <c r="L39" s="1321">
        <f>IF(IF(L35&lt;&gt;0,L35,IF(L37&lt;&gt;0,L37,0))&gt;30,IF(L35&lt;&gt;0,L35,L37)-30,0)</f>
        <v>0</v>
      </c>
      <c r="M39" s="1321">
        <f>IF(IF(M35&lt;&gt;0,M35,IF(M37&lt;&gt;0,M37,0))&gt;20,IF(M35&lt;&gt;0,M35,M37)-20,0)</f>
        <v>0</v>
      </c>
      <c r="N39" s="1321">
        <f>IF(IF(N35&lt;&gt;0,N35,IF(N37&lt;&gt;0,N37,0))&gt;20,IF(N35&lt;&gt;0,N35,N37)-20,0)</f>
        <v>0</v>
      </c>
      <c r="O39" s="1321">
        <f>IF(IF(O35&lt;&gt;0,O35,IF(O37&lt;&gt;0,O37,0))&gt;20,IF(O35&lt;&gt;0,O35,O37)-20,0)</f>
        <v>0</v>
      </c>
      <c r="P39" s="1321">
        <f>IF(IF(P35&lt;&gt;0,P35,IF(P37&lt;&gt;0,P37,0))&gt;30,IF(P35&lt;&gt;0,P35,P37)-30,0)</f>
        <v>0</v>
      </c>
    </row>
    <row r="40" spans="1:16" ht="13.8" thickBot="1">
      <c r="A40" s="2518"/>
      <c r="B40" s="2520" t="s">
        <v>694</v>
      </c>
      <c r="C40" s="2520"/>
      <c r="D40" s="1340" t="str">
        <f>IF(IF(D35&lt;&gt;"",D35,D37)&lt;40,40-IF(D35&lt;&gt;"",D35,D37),"")</f>
        <v/>
      </c>
      <c r="E40" s="1340" t="str">
        <f>IF(IF(E35&lt;&gt;"",E35,E37)&lt;20,20-IF(E35&lt;&gt;"",E35,E37),"")</f>
        <v/>
      </c>
      <c r="F40" s="1340" t="str">
        <f>IF(IF(F35&lt;&gt;"",F35,F37)&lt;20,20-IF(F35&lt;&gt;"",F35,F37),"")</f>
        <v/>
      </c>
      <c r="G40" s="1340" t="str">
        <f>IF(IF(G35&lt;&gt;"",G35,G37)&lt;20,20-IF(G35&lt;&gt;"",G35,G37),"")</f>
        <v/>
      </c>
      <c r="H40" s="1340" t="str">
        <f>IF(IF(H35&lt;&gt;"",H35,H37)&lt;20,20-IF(H35&lt;&gt;"",H35,H37),"")</f>
        <v/>
      </c>
      <c r="I40" s="1340" t="str">
        <f>IF(IF(I35&lt;&gt;"",I35,I37)&lt;20,20-IF(I35&lt;&gt;"",I35,I37),"")</f>
        <v/>
      </c>
      <c r="J40" s="1340" t="str">
        <f>IF(IF(J35&lt;&gt;"",J35,J37)&lt;40,40-IF(J35&lt;&gt;"",J35,J37),"")</f>
        <v/>
      </c>
      <c r="L40" s="1321">
        <f>IF(IF(L35&lt;&gt;0,L35,L37)&lt;30,30-IF(L35&lt;&gt;0,L35,L37),0)</f>
        <v>30</v>
      </c>
      <c r="M40" s="1321">
        <f>IF(IF(M35&lt;&gt;0,M35,M37)&lt;20,20-IF(M35&lt;&gt;0,M35,M37),0)</f>
        <v>20</v>
      </c>
      <c r="N40" s="1321">
        <f>IF(IF(N35&lt;&gt;0,N35,N37)&lt;20,20-IF(N35&lt;&gt;0,N35,N37),0)</f>
        <v>20</v>
      </c>
      <c r="O40" s="1321">
        <f>IF(IF(O35&lt;&gt;0,O35,O37)&lt;20,20-IF(O35&lt;&gt;0,O35,O37),0)</f>
        <v>20</v>
      </c>
      <c r="P40" s="1321">
        <f>IF(IF(P35&lt;&gt;0,P35,P37)&lt;30,30-IF(P35&lt;&gt;0,P35,P37),0)</f>
        <v>30</v>
      </c>
    </row>
    <row r="41" spans="1:16">
      <c r="B41" s="2515"/>
      <c r="C41" s="2515"/>
    </row>
    <row r="42" spans="1:16">
      <c r="A42" s="2516" t="s">
        <v>1007</v>
      </c>
      <c r="B42" s="2516"/>
      <c r="C42" s="2516"/>
      <c r="D42" s="1306"/>
    </row>
    <row r="43" spans="1:16">
      <c r="A43" s="2515"/>
      <c r="B43" s="2515"/>
      <c r="C43" s="2515"/>
      <c r="D43" s="1317"/>
      <c r="E43" s="1343"/>
    </row>
    <row r="44" spans="1:16">
      <c r="A44" s="1344"/>
      <c r="B44" s="450"/>
      <c r="D44" s="450"/>
      <c r="E44" s="1343"/>
    </row>
    <row r="45" spans="1:16">
      <c r="A45" s="1344"/>
      <c r="B45" s="1297" t="s">
        <v>422</v>
      </c>
      <c r="C45" s="1297"/>
      <c r="D45" s="1297" t="s">
        <v>103</v>
      </c>
    </row>
    <row r="47" spans="1:16">
      <c r="B47" s="1297"/>
      <c r="C47" s="1297"/>
    </row>
    <row r="64" spans="3:3">
      <c r="C64" s="1298" t="s">
        <v>660</v>
      </c>
    </row>
  </sheetData>
  <mergeCells count="41">
    <mergeCell ref="B17:C17"/>
    <mergeCell ref="A1:B1"/>
    <mergeCell ref="A2:B2"/>
    <mergeCell ref="B8:C8"/>
    <mergeCell ref="B9:C9"/>
    <mergeCell ref="B10:C10"/>
    <mergeCell ref="B11:C11"/>
    <mergeCell ref="B12:C12"/>
    <mergeCell ref="B13:C13"/>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0:C30"/>
    <mergeCell ref="B31:C31"/>
    <mergeCell ref="B32:C32"/>
    <mergeCell ref="B33:C33"/>
    <mergeCell ref="A34:A35"/>
    <mergeCell ref="B34:C34"/>
    <mergeCell ref="B35:C35"/>
    <mergeCell ref="B41:C41"/>
    <mergeCell ref="A42:C42"/>
    <mergeCell ref="A43:C43"/>
    <mergeCell ref="A36:A37"/>
    <mergeCell ref="B36:C36"/>
    <mergeCell ref="B37:C37"/>
    <mergeCell ref="B38:C38"/>
    <mergeCell ref="A39:A40"/>
    <mergeCell ref="B39:C39"/>
    <mergeCell ref="B40:C40"/>
  </mergeCells>
  <dataValidations count="1">
    <dataValidation type="date" allowBlank="1" showInputMessage="1" showErrorMessage="1" error="Nekorektan datum" prompt="Uneti datum u obliku_x000a_dan mes god_x000a_datum separator &quot;/&quot; ili &quot;-&quot; _x000a_ili &quot;.&quot;" sqref="RDS983045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RNO983045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RXK983045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SHG983045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SRC983045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TAY98304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TKU983045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TUQ983045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UEM983045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UOI983045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UYE98304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VIA983045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VRW983045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WBS983045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WLO983045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WVK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C5 C65541 C131077 C196613 C262149 C327685 C393221 C458757 C524293 C589829 C655365 C720901 C786437 C851973 C917509 C983045" xr:uid="{00000000-0002-0000-3E00-000000000000}">
      <formula1>36525</formula1>
      <formula2>44196</formula2>
    </dataValidation>
  </dataValidations>
  <printOptions horizontalCentered="1"/>
  <pageMargins left="0.15748031496062992" right="0.19685039370078741" top="0.19685039370078741" bottom="0.19685039370078741" header="0.55118110236220474" footer="0.51181102362204722"/>
  <pageSetup paperSize="9" scale="95" orientation="landscape" r:id="rId1"/>
  <headerFooter alignWithMargins="0"/>
  <colBreaks count="1" manualBreakCount="1">
    <brk id="11" max="44"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L66"/>
  <sheetViews>
    <sheetView workbookViewId="0">
      <selection activeCell="F5" sqref="F5"/>
    </sheetView>
  </sheetViews>
  <sheetFormatPr defaultRowHeight="10.199999999999999"/>
  <cols>
    <col min="1" max="1" width="2.33203125" style="402" customWidth="1"/>
    <col min="2" max="2" width="7.44140625" style="402" customWidth="1"/>
    <col min="3" max="3" width="11.109375" style="402" customWidth="1"/>
    <col min="4" max="4" width="24" style="402" customWidth="1"/>
    <col min="5" max="5" width="34.6640625" style="402" customWidth="1"/>
    <col min="6" max="6" width="15.109375" style="402" customWidth="1"/>
    <col min="7" max="7" width="15.88671875" style="402" customWidth="1"/>
    <col min="8" max="8" width="12.33203125" style="402" customWidth="1"/>
    <col min="9" max="9" width="12.88671875" style="402" customWidth="1"/>
    <col min="10" max="10" width="12" style="402" customWidth="1"/>
    <col min="11" max="11" width="4.109375" style="402" customWidth="1"/>
    <col min="12" max="202" width="9.109375" style="402"/>
    <col min="203" max="203" width="5.44140625" style="402" customWidth="1"/>
    <col min="204" max="204" width="9.44140625" style="402" customWidth="1"/>
    <col min="205" max="205" width="10.6640625" style="402" customWidth="1"/>
    <col min="206" max="206" width="12.109375" style="402" customWidth="1"/>
    <col min="207" max="207" width="13.5546875" style="402" customWidth="1"/>
    <col min="208" max="208" width="12.44140625" style="402" customWidth="1"/>
    <col min="209" max="209" width="13.88671875" style="402" customWidth="1"/>
    <col min="210" max="210" width="12.33203125" style="402" customWidth="1"/>
    <col min="211" max="211" width="12.109375" style="402" customWidth="1"/>
    <col min="212" max="212" width="12.88671875" style="402" customWidth="1"/>
    <col min="213" max="256" width="9.109375" style="402"/>
    <col min="257" max="257" width="2.33203125" style="402" customWidth="1"/>
    <col min="258" max="258" width="7.44140625" style="402" customWidth="1"/>
    <col min="259" max="259" width="11.109375" style="402" customWidth="1"/>
    <col min="260" max="260" width="24" style="402" customWidth="1"/>
    <col min="261" max="261" width="34.6640625" style="402" customWidth="1"/>
    <col min="262" max="262" width="15.109375" style="402" customWidth="1"/>
    <col min="263" max="263" width="15.88671875" style="402" customWidth="1"/>
    <col min="264" max="264" width="12.33203125" style="402" customWidth="1"/>
    <col min="265" max="265" width="12.88671875" style="402" customWidth="1"/>
    <col min="266" max="266" width="12" style="402" customWidth="1"/>
    <col min="267" max="267" width="4.109375" style="402" customWidth="1"/>
    <col min="268" max="458" width="9.109375" style="402"/>
    <col min="459" max="459" width="5.44140625" style="402" customWidth="1"/>
    <col min="460" max="460" width="9.44140625" style="402" customWidth="1"/>
    <col min="461" max="461" width="10.6640625" style="402" customWidth="1"/>
    <col min="462" max="462" width="12.109375" style="402" customWidth="1"/>
    <col min="463" max="463" width="13.5546875" style="402" customWidth="1"/>
    <col min="464" max="464" width="12.44140625" style="402" customWidth="1"/>
    <col min="465" max="465" width="13.88671875" style="402" customWidth="1"/>
    <col min="466" max="466" width="12.33203125" style="402" customWidth="1"/>
    <col min="467" max="467" width="12.109375" style="402" customWidth="1"/>
    <col min="468" max="468" width="12.88671875" style="402" customWidth="1"/>
    <col min="469" max="512" width="9.109375" style="402"/>
    <col min="513" max="513" width="2.33203125" style="402" customWidth="1"/>
    <col min="514" max="514" width="7.44140625" style="402" customWidth="1"/>
    <col min="515" max="515" width="11.109375" style="402" customWidth="1"/>
    <col min="516" max="516" width="24" style="402" customWidth="1"/>
    <col min="517" max="517" width="34.6640625" style="402" customWidth="1"/>
    <col min="518" max="518" width="15.109375" style="402" customWidth="1"/>
    <col min="519" max="519" width="15.88671875" style="402" customWidth="1"/>
    <col min="520" max="520" width="12.33203125" style="402" customWidth="1"/>
    <col min="521" max="521" width="12.88671875" style="402" customWidth="1"/>
    <col min="522" max="522" width="12" style="402" customWidth="1"/>
    <col min="523" max="523" width="4.109375" style="402" customWidth="1"/>
    <col min="524" max="714" width="9.109375" style="402"/>
    <col min="715" max="715" width="5.44140625" style="402" customWidth="1"/>
    <col min="716" max="716" width="9.44140625" style="402" customWidth="1"/>
    <col min="717" max="717" width="10.6640625" style="402" customWidth="1"/>
    <col min="718" max="718" width="12.109375" style="402" customWidth="1"/>
    <col min="719" max="719" width="13.5546875" style="402" customWidth="1"/>
    <col min="720" max="720" width="12.44140625" style="402" customWidth="1"/>
    <col min="721" max="721" width="13.88671875" style="402" customWidth="1"/>
    <col min="722" max="722" width="12.33203125" style="402" customWidth="1"/>
    <col min="723" max="723" width="12.109375" style="402" customWidth="1"/>
    <col min="724" max="724" width="12.88671875" style="402" customWidth="1"/>
    <col min="725" max="768" width="9.109375" style="402"/>
    <col min="769" max="769" width="2.33203125" style="402" customWidth="1"/>
    <col min="770" max="770" width="7.44140625" style="402" customWidth="1"/>
    <col min="771" max="771" width="11.109375" style="402" customWidth="1"/>
    <col min="772" max="772" width="24" style="402" customWidth="1"/>
    <col min="773" max="773" width="34.6640625" style="402" customWidth="1"/>
    <col min="774" max="774" width="15.109375" style="402" customWidth="1"/>
    <col min="775" max="775" width="15.88671875" style="402" customWidth="1"/>
    <col min="776" max="776" width="12.33203125" style="402" customWidth="1"/>
    <col min="777" max="777" width="12.88671875" style="402" customWidth="1"/>
    <col min="778" max="778" width="12" style="402" customWidth="1"/>
    <col min="779" max="779" width="4.109375" style="402" customWidth="1"/>
    <col min="780" max="970" width="9.109375" style="402"/>
    <col min="971" max="971" width="5.44140625" style="402" customWidth="1"/>
    <col min="972" max="972" width="9.44140625" style="402" customWidth="1"/>
    <col min="973" max="973" width="10.6640625" style="402" customWidth="1"/>
    <col min="974" max="974" width="12.109375" style="402" customWidth="1"/>
    <col min="975" max="975" width="13.5546875" style="402" customWidth="1"/>
    <col min="976" max="976" width="12.44140625" style="402" customWidth="1"/>
    <col min="977" max="977" width="13.88671875" style="402" customWidth="1"/>
    <col min="978" max="978" width="12.33203125" style="402" customWidth="1"/>
    <col min="979" max="979" width="12.109375" style="402" customWidth="1"/>
    <col min="980" max="980" width="12.88671875" style="402" customWidth="1"/>
    <col min="981" max="1024" width="9.109375" style="402"/>
    <col min="1025" max="1025" width="2.33203125" style="402" customWidth="1"/>
    <col min="1026" max="1026" width="7.44140625" style="402" customWidth="1"/>
    <col min="1027" max="1027" width="11.109375" style="402" customWidth="1"/>
    <col min="1028" max="1028" width="24" style="402" customWidth="1"/>
    <col min="1029" max="1029" width="34.6640625" style="402" customWidth="1"/>
    <col min="1030" max="1030" width="15.109375" style="402" customWidth="1"/>
    <col min="1031" max="1031" width="15.88671875" style="402" customWidth="1"/>
    <col min="1032" max="1032" width="12.33203125" style="402" customWidth="1"/>
    <col min="1033" max="1033" width="12.88671875" style="402" customWidth="1"/>
    <col min="1034" max="1034" width="12" style="402" customWidth="1"/>
    <col min="1035" max="1035" width="4.109375" style="402" customWidth="1"/>
    <col min="1036" max="1226" width="9.109375" style="402"/>
    <col min="1227" max="1227" width="5.44140625" style="402" customWidth="1"/>
    <col min="1228" max="1228" width="9.44140625" style="402" customWidth="1"/>
    <col min="1229" max="1229" width="10.6640625" style="402" customWidth="1"/>
    <col min="1230" max="1230" width="12.109375" style="402" customWidth="1"/>
    <col min="1231" max="1231" width="13.5546875" style="402" customWidth="1"/>
    <col min="1232" max="1232" width="12.44140625" style="402" customWidth="1"/>
    <col min="1233" max="1233" width="13.88671875" style="402" customWidth="1"/>
    <col min="1234" max="1234" width="12.33203125" style="402" customWidth="1"/>
    <col min="1235" max="1235" width="12.109375" style="402" customWidth="1"/>
    <col min="1236" max="1236" width="12.88671875" style="402" customWidth="1"/>
    <col min="1237" max="1280" width="9.109375" style="402"/>
    <col min="1281" max="1281" width="2.33203125" style="402" customWidth="1"/>
    <col min="1282" max="1282" width="7.44140625" style="402" customWidth="1"/>
    <col min="1283" max="1283" width="11.109375" style="402" customWidth="1"/>
    <col min="1284" max="1284" width="24" style="402" customWidth="1"/>
    <col min="1285" max="1285" width="34.6640625" style="402" customWidth="1"/>
    <col min="1286" max="1286" width="15.109375" style="402" customWidth="1"/>
    <col min="1287" max="1287" width="15.88671875" style="402" customWidth="1"/>
    <col min="1288" max="1288" width="12.33203125" style="402" customWidth="1"/>
    <col min="1289" max="1289" width="12.88671875" style="402" customWidth="1"/>
    <col min="1290" max="1290" width="12" style="402" customWidth="1"/>
    <col min="1291" max="1291" width="4.109375" style="402" customWidth="1"/>
    <col min="1292" max="1482" width="9.109375" style="402"/>
    <col min="1483" max="1483" width="5.44140625" style="402" customWidth="1"/>
    <col min="1484" max="1484" width="9.44140625" style="402" customWidth="1"/>
    <col min="1485" max="1485" width="10.6640625" style="402" customWidth="1"/>
    <col min="1486" max="1486" width="12.109375" style="402" customWidth="1"/>
    <col min="1487" max="1487" width="13.5546875" style="402" customWidth="1"/>
    <col min="1488" max="1488" width="12.44140625" style="402" customWidth="1"/>
    <col min="1489" max="1489" width="13.88671875" style="402" customWidth="1"/>
    <col min="1490" max="1490" width="12.33203125" style="402" customWidth="1"/>
    <col min="1491" max="1491" width="12.109375" style="402" customWidth="1"/>
    <col min="1492" max="1492" width="12.88671875" style="402" customWidth="1"/>
    <col min="1493" max="1536" width="9.109375" style="402"/>
    <col min="1537" max="1537" width="2.33203125" style="402" customWidth="1"/>
    <col min="1538" max="1538" width="7.44140625" style="402" customWidth="1"/>
    <col min="1539" max="1539" width="11.109375" style="402" customWidth="1"/>
    <col min="1540" max="1540" width="24" style="402" customWidth="1"/>
    <col min="1541" max="1541" width="34.6640625" style="402" customWidth="1"/>
    <col min="1542" max="1542" width="15.109375" style="402" customWidth="1"/>
    <col min="1543" max="1543" width="15.88671875" style="402" customWidth="1"/>
    <col min="1544" max="1544" width="12.33203125" style="402" customWidth="1"/>
    <col min="1545" max="1545" width="12.88671875" style="402" customWidth="1"/>
    <col min="1546" max="1546" width="12" style="402" customWidth="1"/>
    <col min="1547" max="1547" width="4.109375" style="402" customWidth="1"/>
    <col min="1548" max="1738" width="9.109375" style="402"/>
    <col min="1739" max="1739" width="5.44140625" style="402" customWidth="1"/>
    <col min="1740" max="1740" width="9.44140625" style="402" customWidth="1"/>
    <col min="1741" max="1741" width="10.6640625" style="402" customWidth="1"/>
    <col min="1742" max="1742" width="12.109375" style="402" customWidth="1"/>
    <col min="1743" max="1743" width="13.5546875" style="402" customWidth="1"/>
    <col min="1744" max="1744" width="12.44140625" style="402" customWidth="1"/>
    <col min="1745" max="1745" width="13.88671875" style="402" customWidth="1"/>
    <col min="1746" max="1746" width="12.33203125" style="402" customWidth="1"/>
    <col min="1747" max="1747" width="12.109375" style="402" customWidth="1"/>
    <col min="1748" max="1748" width="12.88671875" style="402" customWidth="1"/>
    <col min="1749" max="1792" width="9.109375" style="402"/>
    <col min="1793" max="1793" width="2.33203125" style="402" customWidth="1"/>
    <col min="1794" max="1794" width="7.44140625" style="402" customWidth="1"/>
    <col min="1795" max="1795" width="11.109375" style="402" customWidth="1"/>
    <col min="1796" max="1796" width="24" style="402" customWidth="1"/>
    <col min="1797" max="1797" width="34.6640625" style="402" customWidth="1"/>
    <col min="1798" max="1798" width="15.109375" style="402" customWidth="1"/>
    <col min="1799" max="1799" width="15.88671875" style="402" customWidth="1"/>
    <col min="1800" max="1800" width="12.33203125" style="402" customWidth="1"/>
    <col min="1801" max="1801" width="12.88671875" style="402" customWidth="1"/>
    <col min="1802" max="1802" width="12" style="402" customWidth="1"/>
    <col min="1803" max="1803" width="4.109375" style="402" customWidth="1"/>
    <col min="1804" max="1994" width="9.109375" style="402"/>
    <col min="1995" max="1995" width="5.44140625" style="402" customWidth="1"/>
    <col min="1996" max="1996" width="9.44140625" style="402" customWidth="1"/>
    <col min="1997" max="1997" width="10.6640625" style="402" customWidth="1"/>
    <col min="1998" max="1998" width="12.109375" style="402" customWidth="1"/>
    <col min="1999" max="1999" width="13.5546875" style="402" customWidth="1"/>
    <col min="2000" max="2000" width="12.44140625" style="402" customWidth="1"/>
    <col min="2001" max="2001" width="13.88671875" style="402" customWidth="1"/>
    <col min="2002" max="2002" width="12.33203125" style="402" customWidth="1"/>
    <col min="2003" max="2003" width="12.109375" style="402" customWidth="1"/>
    <col min="2004" max="2004" width="12.88671875" style="402" customWidth="1"/>
    <col min="2005" max="2048" width="9.109375" style="402"/>
    <col min="2049" max="2049" width="2.33203125" style="402" customWidth="1"/>
    <col min="2050" max="2050" width="7.44140625" style="402" customWidth="1"/>
    <col min="2051" max="2051" width="11.109375" style="402" customWidth="1"/>
    <col min="2052" max="2052" width="24" style="402" customWidth="1"/>
    <col min="2053" max="2053" width="34.6640625" style="402" customWidth="1"/>
    <col min="2054" max="2054" width="15.109375" style="402" customWidth="1"/>
    <col min="2055" max="2055" width="15.88671875" style="402" customWidth="1"/>
    <col min="2056" max="2056" width="12.33203125" style="402" customWidth="1"/>
    <col min="2057" max="2057" width="12.88671875" style="402" customWidth="1"/>
    <col min="2058" max="2058" width="12" style="402" customWidth="1"/>
    <col min="2059" max="2059" width="4.109375" style="402" customWidth="1"/>
    <col min="2060" max="2250" width="9.109375" style="402"/>
    <col min="2251" max="2251" width="5.44140625" style="402" customWidth="1"/>
    <col min="2252" max="2252" width="9.44140625" style="402" customWidth="1"/>
    <col min="2253" max="2253" width="10.6640625" style="402" customWidth="1"/>
    <col min="2254" max="2254" width="12.109375" style="402" customWidth="1"/>
    <col min="2255" max="2255" width="13.5546875" style="402" customWidth="1"/>
    <col min="2256" max="2256" width="12.44140625" style="402" customWidth="1"/>
    <col min="2257" max="2257" width="13.88671875" style="402" customWidth="1"/>
    <col min="2258" max="2258" width="12.33203125" style="402" customWidth="1"/>
    <col min="2259" max="2259" width="12.109375" style="402" customWidth="1"/>
    <col min="2260" max="2260" width="12.88671875" style="402" customWidth="1"/>
    <col min="2261" max="2304" width="9.109375" style="402"/>
    <col min="2305" max="2305" width="2.33203125" style="402" customWidth="1"/>
    <col min="2306" max="2306" width="7.44140625" style="402" customWidth="1"/>
    <col min="2307" max="2307" width="11.109375" style="402" customWidth="1"/>
    <col min="2308" max="2308" width="24" style="402" customWidth="1"/>
    <col min="2309" max="2309" width="34.6640625" style="402" customWidth="1"/>
    <col min="2310" max="2310" width="15.109375" style="402" customWidth="1"/>
    <col min="2311" max="2311" width="15.88671875" style="402" customWidth="1"/>
    <col min="2312" max="2312" width="12.33203125" style="402" customWidth="1"/>
    <col min="2313" max="2313" width="12.88671875" style="402" customWidth="1"/>
    <col min="2314" max="2314" width="12" style="402" customWidth="1"/>
    <col min="2315" max="2315" width="4.109375" style="402" customWidth="1"/>
    <col min="2316" max="2506" width="9.109375" style="402"/>
    <col min="2507" max="2507" width="5.44140625" style="402" customWidth="1"/>
    <col min="2508" max="2508" width="9.44140625" style="402" customWidth="1"/>
    <col min="2509" max="2509" width="10.6640625" style="402" customWidth="1"/>
    <col min="2510" max="2510" width="12.109375" style="402" customWidth="1"/>
    <col min="2511" max="2511" width="13.5546875" style="402" customWidth="1"/>
    <col min="2512" max="2512" width="12.44140625" style="402" customWidth="1"/>
    <col min="2513" max="2513" width="13.88671875" style="402" customWidth="1"/>
    <col min="2514" max="2514" width="12.33203125" style="402" customWidth="1"/>
    <col min="2515" max="2515" width="12.109375" style="402" customWidth="1"/>
    <col min="2516" max="2516" width="12.88671875" style="402" customWidth="1"/>
    <col min="2517" max="2560" width="9.109375" style="402"/>
    <col min="2561" max="2561" width="2.33203125" style="402" customWidth="1"/>
    <col min="2562" max="2562" width="7.44140625" style="402" customWidth="1"/>
    <col min="2563" max="2563" width="11.109375" style="402" customWidth="1"/>
    <col min="2564" max="2564" width="24" style="402" customWidth="1"/>
    <col min="2565" max="2565" width="34.6640625" style="402" customWidth="1"/>
    <col min="2566" max="2566" width="15.109375" style="402" customWidth="1"/>
    <col min="2567" max="2567" width="15.88671875" style="402" customWidth="1"/>
    <col min="2568" max="2568" width="12.33203125" style="402" customWidth="1"/>
    <col min="2569" max="2569" width="12.88671875" style="402" customWidth="1"/>
    <col min="2570" max="2570" width="12" style="402" customWidth="1"/>
    <col min="2571" max="2571" width="4.109375" style="402" customWidth="1"/>
    <col min="2572" max="2762" width="9.109375" style="402"/>
    <col min="2763" max="2763" width="5.44140625" style="402" customWidth="1"/>
    <col min="2764" max="2764" width="9.44140625" style="402" customWidth="1"/>
    <col min="2765" max="2765" width="10.6640625" style="402" customWidth="1"/>
    <col min="2766" max="2766" width="12.109375" style="402" customWidth="1"/>
    <col min="2767" max="2767" width="13.5546875" style="402" customWidth="1"/>
    <col min="2768" max="2768" width="12.44140625" style="402" customWidth="1"/>
    <col min="2769" max="2769" width="13.88671875" style="402" customWidth="1"/>
    <col min="2770" max="2770" width="12.33203125" style="402" customWidth="1"/>
    <col min="2771" max="2771" width="12.109375" style="402" customWidth="1"/>
    <col min="2772" max="2772" width="12.88671875" style="402" customWidth="1"/>
    <col min="2773" max="2816" width="9.109375" style="402"/>
    <col min="2817" max="2817" width="2.33203125" style="402" customWidth="1"/>
    <col min="2818" max="2818" width="7.44140625" style="402" customWidth="1"/>
    <col min="2819" max="2819" width="11.109375" style="402" customWidth="1"/>
    <col min="2820" max="2820" width="24" style="402" customWidth="1"/>
    <col min="2821" max="2821" width="34.6640625" style="402" customWidth="1"/>
    <col min="2822" max="2822" width="15.109375" style="402" customWidth="1"/>
    <col min="2823" max="2823" width="15.88671875" style="402" customWidth="1"/>
    <col min="2824" max="2824" width="12.33203125" style="402" customWidth="1"/>
    <col min="2825" max="2825" width="12.88671875" style="402" customWidth="1"/>
    <col min="2826" max="2826" width="12" style="402" customWidth="1"/>
    <col min="2827" max="2827" width="4.109375" style="402" customWidth="1"/>
    <col min="2828" max="3018" width="9.109375" style="402"/>
    <col min="3019" max="3019" width="5.44140625" style="402" customWidth="1"/>
    <col min="3020" max="3020" width="9.44140625" style="402" customWidth="1"/>
    <col min="3021" max="3021" width="10.6640625" style="402" customWidth="1"/>
    <col min="3022" max="3022" width="12.109375" style="402" customWidth="1"/>
    <col min="3023" max="3023" width="13.5546875" style="402" customWidth="1"/>
    <col min="3024" max="3024" width="12.44140625" style="402" customWidth="1"/>
    <col min="3025" max="3025" width="13.88671875" style="402" customWidth="1"/>
    <col min="3026" max="3026" width="12.33203125" style="402" customWidth="1"/>
    <col min="3027" max="3027" width="12.109375" style="402" customWidth="1"/>
    <col min="3028" max="3028" width="12.88671875" style="402" customWidth="1"/>
    <col min="3029" max="3072" width="9.109375" style="402"/>
    <col min="3073" max="3073" width="2.33203125" style="402" customWidth="1"/>
    <col min="3074" max="3074" width="7.44140625" style="402" customWidth="1"/>
    <col min="3075" max="3075" width="11.109375" style="402" customWidth="1"/>
    <col min="3076" max="3076" width="24" style="402" customWidth="1"/>
    <col min="3077" max="3077" width="34.6640625" style="402" customWidth="1"/>
    <col min="3078" max="3078" width="15.109375" style="402" customWidth="1"/>
    <col min="3079" max="3079" width="15.88671875" style="402" customWidth="1"/>
    <col min="3080" max="3080" width="12.33203125" style="402" customWidth="1"/>
    <col min="3081" max="3081" width="12.88671875" style="402" customWidth="1"/>
    <col min="3082" max="3082" width="12" style="402" customWidth="1"/>
    <col min="3083" max="3083" width="4.109375" style="402" customWidth="1"/>
    <col min="3084" max="3274" width="9.109375" style="402"/>
    <col min="3275" max="3275" width="5.44140625" style="402" customWidth="1"/>
    <col min="3276" max="3276" width="9.44140625" style="402" customWidth="1"/>
    <col min="3277" max="3277" width="10.6640625" style="402" customWidth="1"/>
    <col min="3278" max="3278" width="12.109375" style="402" customWidth="1"/>
    <col min="3279" max="3279" width="13.5546875" style="402" customWidth="1"/>
    <col min="3280" max="3280" width="12.44140625" style="402" customWidth="1"/>
    <col min="3281" max="3281" width="13.88671875" style="402" customWidth="1"/>
    <col min="3282" max="3282" width="12.33203125" style="402" customWidth="1"/>
    <col min="3283" max="3283" width="12.109375" style="402" customWidth="1"/>
    <col min="3284" max="3284" width="12.88671875" style="402" customWidth="1"/>
    <col min="3285" max="3328" width="9.109375" style="402"/>
    <col min="3329" max="3329" width="2.33203125" style="402" customWidth="1"/>
    <col min="3330" max="3330" width="7.44140625" style="402" customWidth="1"/>
    <col min="3331" max="3331" width="11.109375" style="402" customWidth="1"/>
    <col min="3332" max="3332" width="24" style="402" customWidth="1"/>
    <col min="3333" max="3333" width="34.6640625" style="402" customWidth="1"/>
    <col min="3334" max="3334" width="15.109375" style="402" customWidth="1"/>
    <col min="3335" max="3335" width="15.88671875" style="402" customWidth="1"/>
    <col min="3336" max="3336" width="12.33203125" style="402" customWidth="1"/>
    <col min="3337" max="3337" width="12.88671875" style="402" customWidth="1"/>
    <col min="3338" max="3338" width="12" style="402" customWidth="1"/>
    <col min="3339" max="3339" width="4.109375" style="402" customWidth="1"/>
    <col min="3340" max="3530" width="9.109375" style="402"/>
    <col min="3531" max="3531" width="5.44140625" style="402" customWidth="1"/>
    <col min="3532" max="3532" width="9.44140625" style="402" customWidth="1"/>
    <col min="3533" max="3533" width="10.6640625" style="402" customWidth="1"/>
    <col min="3534" max="3534" width="12.109375" style="402" customWidth="1"/>
    <col min="3535" max="3535" width="13.5546875" style="402" customWidth="1"/>
    <col min="3536" max="3536" width="12.44140625" style="402" customWidth="1"/>
    <col min="3537" max="3537" width="13.88671875" style="402" customWidth="1"/>
    <col min="3538" max="3538" width="12.33203125" style="402" customWidth="1"/>
    <col min="3539" max="3539" width="12.109375" style="402" customWidth="1"/>
    <col min="3540" max="3540" width="12.88671875" style="402" customWidth="1"/>
    <col min="3541" max="3584" width="9.109375" style="402"/>
    <col min="3585" max="3585" width="2.33203125" style="402" customWidth="1"/>
    <col min="3586" max="3586" width="7.44140625" style="402" customWidth="1"/>
    <col min="3587" max="3587" width="11.109375" style="402" customWidth="1"/>
    <col min="3588" max="3588" width="24" style="402" customWidth="1"/>
    <col min="3589" max="3589" width="34.6640625" style="402" customWidth="1"/>
    <col min="3590" max="3590" width="15.109375" style="402" customWidth="1"/>
    <col min="3591" max="3591" width="15.88671875" style="402" customWidth="1"/>
    <col min="3592" max="3592" width="12.33203125" style="402" customWidth="1"/>
    <col min="3593" max="3593" width="12.88671875" style="402" customWidth="1"/>
    <col min="3594" max="3594" width="12" style="402" customWidth="1"/>
    <col min="3595" max="3595" width="4.109375" style="402" customWidth="1"/>
    <col min="3596" max="3786" width="9.109375" style="402"/>
    <col min="3787" max="3787" width="5.44140625" style="402" customWidth="1"/>
    <col min="3788" max="3788" width="9.44140625" style="402" customWidth="1"/>
    <col min="3789" max="3789" width="10.6640625" style="402" customWidth="1"/>
    <col min="3790" max="3790" width="12.109375" style="402" customWidth="1"/>
    <col min="3791" max="3791" width="13.5546875" style="402" customWidth="1"/>
    <col min="3792" max="3792" width="12.44140625" style="402" customWidth="1"/>
    <col min="3793" max="3793" width="13.88671875" style="402" customWidth="1"/>
    <col min="3794" max="3794" width="12.33203125" style="402" customWidth="1"/>
    <col min="3795" max="3795" width="12.109375" style="402" customWidth="1"/>
    <col min="3796" max="3796" width="12.88671875" style="402" customWidth="1"/>
    <col min="3797" max="3840" width="9.109375" style="402"/>
    <col min="3841" max="3841" width="2.33203125" style="402" customWidth="1"/>
    <col min="3842" max="3842" width="7.44140625" style="402" customWidth="1"/>
    <col min="3843" max="3843" width="11.109375" style="402" customWidth="1"/>
    <col min="3844" max="3844" width="24" style="402" customWidth="1"/>
    <col min="3845" max="3845" width="34.6640625" style="402" customWidth="1"/>
    <col min="3846" max="3846" width="15.109375" style="402" customWidth="1"/>
    <col min="3847" max="3847" width="15.88671875" style="402" customWidth="1"/>
    <col min="3848" max="3848" width="12.33203125" style="402" customWidth="1"/>
    <col min="3849" max="3849" width="12.88671875" style="402" customWidth="1"/>
    <col min="3850" max="3850" width="12" style="402" customWidth="1"/>
    <col min="3851" max="3851" width="4.109375" style="402" customWidth="1"/>
    <col min="3852" max="4042" width="9.109375" style="402"/>
    <col min="4043" max="4043" width="5.44140625" style="402" customWidth="1"/>
    <col min="4044" max="4044" width="9.44140625" style="402" customWidth="1"/>
    <col min="4045" max="4045" width="10.6640625" style="402" customWidth="1"/>
    <col min="4046" max="4046" width="12.109375" style="402" customWidth="1"/>
    <col min="4047" max="4047" width="13.5546875" style="402" customWidth="1"/>
    <col min="4048" max="4048" width="12.44140625" style="402" customWidth="1"/>
    <col min="4049" max="4049" width="13.88671875" style="402" customWidth="1"/>
    <col min="4050" max="4050" width="12.33203125" style="402" customWidth="1"/>
    <col min="4051" max="4051" width="12.109375" style="402" customWidth="1"/>
    <col min="4052" max="4052" width="12.88671875" style="402" customWidth="1"/>
    <col min="4053" max="4096" width="9.109375" style="402"/>
    <col min="4097" max="4097" width="2.33203125" style="402" customWidth="1"/>
    <col min="4098" max="4098" width="7.44140625" style="402" customWidth="1"/>
    <col min="4099" max="4099" width="11.109375" style="402" customWidth="1"/>
    <col min="4100" max="4100" width="24" style="402" customWidth="1"/>
    <col min="4101" max="4101" width="34.6640625" style="402" customWidth="1"/>
    <col min="4102" max="4102" width="15.109375" style="402" customWidth="1"/>
    <col min="4103" max="4103" width="15.88671875" style="402" customWidth="1"/>
    <col min="4104" max="4104" width="12.33203125" style="402" customWidth="1"/>
    <col min="4105" max="4105" width="12.88671875" style="402" customWidth="1"/>
    <col min="4106" max="4106" width="12" style="402" customWidth="1"/>
    <col min="4107" max="4107" width="4.109375" style="402" customWidth="1"/>
    <col min="4108" max="4298" width="9.109375" style="402"/>
    <col min="4299" max="4299" width="5.44140625" style="402" customWidth="1"/>
    <col min="4300" max="4300" width="9.44140625" style="402" customWidth="1"/>
    <col min="4301" max="4301" width="10.6640625" style="402" customWidth="1"/>
    <col min="4302" max="4302" width="12.109375" style="402" customWidth="1"/>
    <col min="4303" max="4303" width="13.5546875" style="402" customWidth="1"/>
    <col min="4304" max="4304" width="12.44140625" style="402" customWidth="1"/>
    <col min="4305" max="4305" width="13.88671875" style="402" customWidth="1"/>
    <col min="4306" max="4306" width="12.33203125" style="402" customWidth="1"/>
    <col min="4307" max="4307" width="12.109375" style="402" customWidth="1"/>
    <col min="4308" max="4308" width="12.88671875" style="402" customWidth="1"/>
    <col min="4309" max="4352" width="9.109375" style="402"/>
    <col min="4353" max="4353" width="2.33203125" style="402" customWidth="1"/>
    <col min="4354" max="4354" width="7.44140625" style="402" customWidth="1"/>
    <col min="4355" max="4355" width="11.109375" style="402" customWidth="1"/>
    <col min="4356" max="4356" width="24" style="402" customWidth="1"/>
    <col min="4357" max="4357" width="34.6640625" style="402" customWidth="1"/>
    <col min="4358" max="4358" width="15.109375" style="402" customWidth="1"/>
    <col min="4359" max="4359" width="15.88671875" style="402" customWidth="1"/>
    <col min="4360" max="4360" width="12.33203125" style="402" customWidth="1"/>
    <col min="4361" max="4361" width="12.88671875" style="402" customWidth="1"/>
    <col min="4362" max="4362" width="12" style="402" customWidth="1"/>
    <col min="4363" max="4363" width="4.109375" style="402" customWidth="1"/>
    <col min="4364" max="4554" width="9.109375" style="402"/>
    <col min="4555" max="4555" width="5.44140625" style="402" customWidth="1"/>
    <col min="4556" max="4556" width="9.44140625" style="402" customWidth="1"/>
    <col min="4557" max="4557" width="10.6640625" style="402" customWidth="1"/>
    <col min="4558" max="4558" width="12.109375" style="402" customWidth="1"/>
    <col min="4559" max="4559" width="13.5546875" style="402" customWidth="1"/>
    <col min="4560" max="4560" width="12.44140625" style="402" customWidth="1"/>
    <col min="4561" max="4561" width="13.88671875" style="402" customWidth="1"/>
    <col min="4562" max="4562" width="12.33203125" style="402" customWidth="1"/>
    <col min="4563" max="4563" width="12.109375" style="402" customWidth="1"/>
    <col min="4564" max="4564" width="12.88671875" style="402" customWidth="1"/>
    <col min="4565" max="4608" width="9.109375" style="402"/>
    <col min="4609" max="4609" width="2.33203125" style="402" customWidth="1"/>
    <col min="4610" max="4610" width="7.44140625" style="402" customWidth="1"/>
    <col min="4611" max="4611" width="11.109375" style="402" customWidth="1"/>
    <col min="4612" max="4612" width="24" style="402" customWidth="1"/>
    <col min="4613" max="4613" width="34.6640625" style="402" customWidth="1"/>
    <col min="4614" max="4614" width="15.109375" style="402" customWidth="1"/>
    <col min="4615" max="4615" width="15.88671875" style="402" customWidth="1"/>
    <col min="4616" max="4616" width="12.33203125" style="402" customWidth="1"/>
    <col min="4617" max="4617" width="12.88671875" style="402" customWidth="1"/>
    <col min="4618" max="4618" width="12" style="402" customWidth="1"/>
    <col min="4619" max="4619" width="4.109375" style="402" customWidth="1"/>
    <col min="4620" max="4810" width="9.109375" style="402"/>
    <col min="4811" max="4811" width="5.44140625" style="402" customWidth="1"/>
    <col min="4812" max="4812" width="9.44140625" style="402" customWidth="1"/>
    <col min="4813" max="4813" width="10.6640625" style="402" customWidth="1"/>
    <col min="4814" max="4814" width="12.109375" style="402" customWidth="1"/>
    <col min="4815" max="4815" width="13.5546875" style="402" customWidth="1"/>
    <col min="4816" max="4816" width="12.44140625" style="402" customWidth="1"/>
    <col min="4817" max="4817" width="13.88671875" style="402" customWidth="1"/>
    <col min="4818" max="4818" width="12.33203125" style="402" customWidth="1"/>
    <col min="4819" max="4819" width="12.109375" style="402" customWidth="1"/>
    <col min="4820" max="4820" width="12.88671875" style="402" customWidth="1"/>
    <col min="4821" max="4864" width="9.109375" style="402"/>
    <col min="4865" max="4865" width="2.33203125" style="402" customWidth="1"/>
    <col min="4866" max="4866" width="7.44140625" style="402" customWidth="1"/>
    <col min="4867" max="4867" width="11.109375" style="402" customWidth="1"/>
    <col min="4868" max="4868" width="24" style="402" customWidth="1"/>
    <col min="4869" max="4869" width="34.6640625" style="402" customWidth="1"/>
    <col min="4870" max="4870" width="15.109375" style="402" customWidth="1"/>
    <col min="4871" max="4871" width="15.88671875" style="402" customWidth="1"/>
    <col min="4872" max="4872" width="12.33203125" style="402" customWidth="1"/>
    <col min="4873" max="4873" width="12.88671875" style="402" customWidth="1"/>
    <col min="4874" max="4874" width="12" style="402" customWidth="1"/>
    <col min="4875" max="4875" width="4.109375" style="402" customWidth="1"/>
    <col min="4876" max="5066" width="9.109375" style="402"/>
    <col min="5067" max="5067" width="5.44140625" style="402" customWidth="1"/>
    <col min="5068" max="5068" width="9.44140625" style="402" customWidth="1"/>
    <col min="5069" max="5069" width="10.6640625" style="402" customWidth="1"/>
    <col min="5070" max="5070" width="12.109375" style="402" customWidth="1"/>
    <col min="5071" max="5071" width="13.5546875" style="402" customWidth="1"/>
    <col min="5072" max="5072" width="12.44140625" style="402" customWidth="1"/>
    <col min="5073" max="5073" width="13.88671875" style="402" customWidth="1"/>
    <col min="5074" max="5074" width="12.33203125" style="402" customWidth="1"/>
    <col min="5075" max="5075" width="12.109375" style="402" customWidth="1"/>
    <col min="5076" max="5076" width="12.88671875" style="402" customWidth="1"/>
    <col min="5077" max="5120" width="9.109375" style="402"/>
    <col min="5121" max="5121" width="2.33203125" style="402" customWidth="1"/>
    <col min="5122" max="5122" width="7.44140625" style="402" customWidth="1"/>
    <col min="5123" max="5123" width="11.109375" style="402" customWidth="1"/>
    <col min="5124" max="5124" width="24" style="402" customWidth="1"/>
    <col min="5125" max="5125" width="34.6640625" style="402" customWidth="1"/>
    <col min="5126" max="5126" width="15.109375" style="402" customWidth="1"/>
    <col min="5127" max="5127" width="15.88671875" style="402" customWidth="1"/>
    <col min="5128" max="5128" width="12.33203125" style="402" customWidth="1"/>
    <col min="5129" max="5129" width="12.88671875" style="402" customWidth="1"/>
    <col min="5130" max="5130" width="12" style="402" customWidth="1"/>
    <col min="5131" max="5131" width="4.109375" style="402" customWidth="1"/>
    <col min="5132" max="5322" width="9.109375" style="402"/>
    <col min="5323" max="5323" width="5.44140625" style="402" customWidth="1"/>
    <col min="5324" max="5324" width="9.44140625" style="402" customWidth="1"/>
    <col min="5325" max="5325" width="10.6640625" style="402" customWidth="1"/>
    <col min="5326" max="5326" width="12.109375" style="402" customWidth="1"/>
    <col min="5327" max="5327" width="13.5546875" style="402" customWidth="1"/>
    <col min="5328" max="5328" width="12.44140625" style="402" customWidth="1"/>
    <col min="5329" max="5329" width="13.88671875" style="402" customWidth="1"/>
    <col min="5330" max="5330" width="12.33203125" style="402" customWidth="1"/>
    <col min="5331" max="5331" width="12.109375" style="402" customWidth="1"/>
    <col min="5332" max="5332" width="12.88671875" style="402" customWidth="1"/>
    <col min="5333" max="5376" width="9.109375" style="402"/>
    <col min="5377" max="5377" width="2.33203125" style="402" customWidth="1"/>
    <col min="5378" max="5378" width="7.44140625" style="402" customWidth="1"/>
    <col min="5379" max="5379" width="11.109375" style="402" customWidth="1"/>
    <col min="5380" max="5380" width="24" style="402" customWidth="1"/>
    <col min="5381" max="5381" width="34.6640625" style="402" customWidth="1"/>
    <col min="5382" max="5382" width="15.109375" style="402" customWidth="1"/>
    <col min="5383" max="5383" width="15.88671875" style="402" customWidth="1"/>
    <col min="5384" max="5384" width="12.33203125" style="402" customWidth="1"/>
    <col min="5385" max="5385" width="12.88671875" style="402" customWidth="1"/>
    <col min="5386" max="5386" width="12" style="402" customWidth="1"/>
    <col min="5387" max="5387" width="4.109375" style="402" customWidth="1"/>
    <col min="5388" max="5578" width="9.109375" style="402"/>
    <col min="5579" max="5579" width="5.44140625" style="402" customWidth="1"/>
    <col min="5580" max="5580" width="9.44140625" style="402" customWidth="1"/>
    <col min="5581" max="5581" width="10.6640625" style="402" customWidth="1"/>
    <col min="5582" max="5582" width="12.109375" style="402" customWidth="1"/>
    <col min="5583" max="5583" width="13.5546875" style="402" customWidth="1"/>
    <col min="5584" max="5584" width="12.44140625" style="402" customWidth="1"/>
    <col min="5585" max="5585" width="13.88671875" style="402" customWidth="1"/>
    <col min="5586" max="5586" width="12.33203125" style="402" customWidth="1"/>
    <col min="5587" max="5587" width="12.109375" style="402" customWidth="1"/>
    <col min="5588" max="5588" width="12.88671875" style="402" customWidth="1"/>
    <col min="5589" max="5632" width="9.109375" style="402"/>
    <col min="5633" max="5633" width="2.33203125" style="402" customWidth="1"/>
    <col min="5634" max="5634" width="7.44140625" style="402" customWidth="1"/>
    <col min="5635" max="5635" width="11.109375" style="402" customWidth="1"/>
    <col min="5636" max="5636" width="24" style="402" customWidth="1"/>
    <col min="5637" max="5637" width="34.6640625" style="402" customWidth="1"/>
    <col min="5638" max="5638" width="15.109375" style="402" customWidth="1"/>
    <col min="5639" max="5639" width="15.88671875" style="402" customWidth="1"/>
    <col min="5640" max="5640" width="12.33203125" style="402" customWidth="1"/>
    <col min="5641" max="5641" width="12.88671875" style="402" customWidth="1"/>
    <col min="5642" max="5642" width="12" style="402" customWidth="1"/>
    <col min="5643" max="5643" width="4.109375" style="402" customWidth="1"/>
    <col min="5644" max="5834" width="9.109375" style="402"/>
    <col min="5835" max="5835" width="5.44140625" style="402" customWidth="1"/>
    <col min="5836" max="5836" width="9.44140625" style="402" customWidth="1"/>
    <col min="5837" max="5837" width="10.6640625" style="402" customWidth="1"/>
    <col min="5838" max="5838" width="12.109375" style="402" customWidth="1"/>
    <col min="5839" max="5839" width="13.5546875" style="402" customWidth="1"/>
    <col min="5840" max="5840" width="12.44140625" style="402" customWidth="1"/>
    <col min="5841" max="5841" width="13.88671875" style="402" customWidth="1"/>
    <col min="5842" max="5842" width="12.33203125" style="402" customWidth="1"/>
    <col min="5843" max="5843" width="12.109375" style="402" customWidth="1"/>
    <col min="5844" max="5844" width="12.88671875" style="402" customWidth="1"/>
    <col min="5845" max="5888" width="9.109375" style="402"/>
    <col min="5889" max="5889" width="2.33203125" style="402" customWidth="1"/>
    <col min="5890" max="5890" width="7.44140625" style="402" customWidth="1"/>
    <col min="5891" max="5891" width="11.109375" style="402" customWidth="1"/>
    <col min="5892" max="5892" width="24" style="402" customWidth="1"/>
    <col min="5893" max="5893" width="34.6640625" style="402" customWidth="1"/>
    <col min="5894" max="5894" width="15.109375" style="402" customWidth="1"/>
    <col min="5895" max="5895" width="15.88671875" style="402" customWidth="1"/>
    <col min="5896" max="5896" width="12.33203125" style="402" customWidth="1"/>
    <col min="5897" max="5897" width="12.88671875" style="402" customWidth="1"/>
    <col min="5898" max="5898" width="12" style="402" customWidth="1"/>
    <col min="5899" max="5899" width="4.109375" style="402" customWidth="1"/>
    <col min="5900" max="6090" width="9.109375" style="402"/>
    <col min="6091" max="6091" width="5.44140625" style="402" customWidth="1"/>
    <col min="6092" max="6092" width="9.44140625" style="402" customWidth="1"/>
    <col min="6093" max="6093" width="10.6640625" style="402" customWidth="1"/>
    <col min="6094" max="6094" width="12.109375" style="402" customWidth="1"/>
    <col min="6095" max="6095" width="13.5546875" style="402" customWidth="1"/>
    <col min="6096" max="6096" width="12.44140625" style="402" customWidth="1"/>
    <col min="6097" max="6097" width="13.88671875" style="402" customWidth="1"/>
    <col min="6098" max="6098" width="12.33203125" style="402" customWidth="1"/>
    <col min="6099" max="6099" width="12.109375" style="402" customWidth="1"/>
    <col min="6100" max="6100" width="12.88671875" style="402" customWidth="1"/>
    <col min="6101" max="6144" width="9.109375" style="402"/>
    <col min="6145" max="6145" width="2.33203125" style="402" customWidth="1"/>
    <col min="6146" max="6146" width="7.44140625" style="402" customWidth="1"/>
    <col min="6147" max="6147" width="11.109375" style="402" customWidth="1"/>
    <col min="6148" max="6148" width="24" style="402" customWidth="1"/>
    <col min="6149" max="6149" width="34.6640625" style="402" customWidth="1"/>
    <col min="6150" max="6150" width="15.109375" style="402" customWidth="1"/>
    <col min="6151" max="6151" width="15.88671875" style="402" customWidth="1"/>
    <col min="6152" max="6152" width="12.33203125" style="402" customWidth="1"/>
    <col min="6153" max="6153" width="12.88671875" style="402" customWidth="1"/>
    <col min="6154" max="6154" width="12" style="402" customWidth="1"/>
    <col min="6155" max="6155" width="4.109375" style="402" customWidth="1"/>
    <col min="6156" max="6346" width="9.109375" style="402"/>
    <col min="6347" max="6347" width="5.44140625" style="402" customWidth="1"/>
    <col min="6348" max="6348" width="9.44140625" style="402" customWidth="1"/>
    <col min="6349" max="6349" width="10.6640625" style="402" customWidth="1"/>
    <col min="6350" max="6350" width="12.109375" style="402" customWidth="1"/>
    <col min="6351" max="6351" width="13.5546875" style="402" customWidth="1"/>
    <col min="6352" max="6352" width="12.44140625" style="402" customWidth="1"/>
    <col min="6353" max="6353" width="13.88671875" style="402" customWidth="1"/>
    <col min="6354" max="6354" width="12.33203125" style="402" customWidth="1"/>
    <col min="6355" max="6355" width="12.109375" style="402" customWidth="1"/>
    <col min="6356" max="6356" width="12.88671875" style="402" customWidth="1"/>
    <col min="6357" max="6400" width="9.109375" style="402"/>
    <col min="6401" max="6401" width="2.33203125" style="402" customWidth="1"/>
    <col min="6402" max="6402" width="7.44140625" style="402" customWidth="1"/>
    <col min="6403" max="6403" width="11.109375" style="402" customWidth="1"/>
    <col min="6404" max="6404" width="24" style="402" customWidth="1"/>
    <col min="6405" max="6405" width="34.6640625" style="402" customWidth="1"/>
    <col min="6406" max="6406" width="15.109375" style="402" customWidth="1"/>
    <col min="6407" max="6407" width="15.88671875" style="402" customWidth="1"/>
    <col min="6408" max="6408" width="12.33203125" style="402" customWidth="1"/>
    <col min="6409" max="6409" width="12.88671875" style="402" customWidth="1"/>
    <col min="6410" max="6410" width="12" style="402" customWidth="1"/>
    <col min="6411" max="6411" width="4.109375" style="402" customWidth="1"/>
    <col min="6412" max="6602" width="9.109375" style="402"/>
    <col min="6603" max="6603" width="5.44140625" style="402" customWidth="1"/>
    <col min="6604" max="6604" width="9.44140625" style="402" customWidth="1"/>
    <col min="6605" max="6605" width="10.6640625" style="402" customWidth="1"/>
    <col min="6606" max="6606" width="12.109375" style="402" customWidth="1"/>
    <col min="6607" max="6607" width="13.5546875" style="402" customWidth="1"/>
    <col min="6608" max="6608" width="12.44140625" style="402" customWidth="1"/>
    <col min="6609" max="6609" width="13.88671875" style="402" customWidth="1"/>
    <col min="6610" max="6610" width="12.33203125" style="402" customWidth="1"/>
    <col min="6611" max="6611" width="12.109375" style="402" customWidth="1"/>
    <col min="6612" max="6612" width="12.88671875" style="402" customWidth="1"/>
    <col min="6613" max="6656" width="9.109375" style="402"/>
    <col min="6657" max="6657" width="2.33203125" style="402" customWidth="1"/>
    <col min="6658" max="6658" width="7.44140625" style="402" customWidth="1"/>
    <col min="6659" max="6659" width="11.109375" style="402" customWidth="1"/>
    <col min="6660" max="6660" width="24" style="402" customWidth="1"/>
    <col min="6661" max="6661" width="34.6640625" style="402" customWidth="1"/>
    <col min="6662" max="6662" width="15.109375" style="402" customWidth="1"/>
    <col min="6663" max="6663" width="15.88671875" style="402" customWidth="1"/>
    <col min="6664" max="6664" width="12.33203125" style="402" customWidth="1"/>
    <col min="6665" max="6665" width="12.88671875" style="402" customWidth="1"/>
    <col min="6666" max="6666" width="12" style="402" customWidth="1"/>
    <col min="6667" max="6667" width="4.109375" style="402" customWidth="1"/>
    <col min="6668" max="6858" width="9.109375" style="402"/>
    <col min="6859" max="6859" width="5.44140625" style="402" customWidth="1"/>
    <col min="6860" max="6860" width="9.44140625" style="402" customWidth="1"/>
    <col min="6861" max="6861" width="10.6640625" style="402" customWidth="1"/>
    <col min="6862" max="6862" width="12.109375" style="402" customWidth="1"/>
    <col min="6863" max="6863" width="13.5546875" style="402" customWidth="1"/>
    <col min="6864" max="6864" width="12.44140625" style="402" customWidth="1"/>
    <col min="6865" max="6865" width="13.88671875" style="402" customWidth="1"/>
    <col min="6866" max="6866" width="12.33203125" style="402" customWidth="1"/>
    <col min="6867" max="6867" width="12.109375" style="402" customWidth="1"/>
    <col min="6868" max="6868" width="12.88671875" style="402" customWidth="1"/>
    <col min="6869" max="6912" width="9.109375" style="402"/>
    <col min="6913" max="6913" width="2.33203125" style="402" customWidth="1"/>
    <col min="6914" max="6914" width="7.44140625" style="402" customWidth="1"/>
    <col min="6915" max="6915" width="11.109375" style="402" customWidth="1"/>
    <col min="6916" max="6916" width="24" style="402" customWidth="1"/>
    <col min="6917" max="6917" width="34.6640625" style="402" customWidth="1"/>
    <col min="6918" max="6918" width="15.109375" style="402" customWidth="1"/>
    <col min="6919" max="6919" width="15.88671875" style="402" customWidth="1"/>
    <col min="6920" max="6920" width="12.33203125" style="402" customWidth="1"/>
    <col min="6921" max="6921" width="12.88671875" style="402" customWidth="1"/>
    <col min="6922" max="6922" width="12" style="402" customWidth="1"/>
    <col min="6923" max="6923" width="4.109375" style="402" customWidth="1"/>
    <col min="6924" max="7114" width="9.109375" style="402"/>
    <col min="7115" max="7115" width="5.44140625" style="402" customWidth="1"/>
    <col min="7116" max="7116" width="9.44140625" style="402" customWidth="1"/>
    <col min="7117" max="7117" width="10.6640625" style="402" customWidth="1"/>
    <col min="7118" max="7118" width="12.109375" style="402" customWidth="1"/>
    <col min="7119" max="7119" width="13.5546875" style="402" customWidth="1"/>
    <col min="7120" max="7120" width="12.44140625" style="402" customWidth="1"/>
    <col min="7121" max="7121" width="13.88671875" style="402" customWidth="1"/>
    <col min="7122" max="7122" width="12.33203125" style="402" customWidth="1"/>
    <col min="7123" max="7123" width="12.109375" style="402" customWidth="1"/>
    <col min="7124" max="7124" width="12.88671875" style="402" customWidth="1"/>
    <col min="7125" max="7168" width="9.109375" style="402"/>
    <col min="7169" max="7169" width="2.33203125" style="402" customWidth="1"/>
    <col min="7170" max="7170" width="7.44140625" style="402" customWidth="1"/>
    <col min="7171" max="7171" width="11.109375" style="402" customWidth="1"/>
    <col min="7172" max="7172" width="24" style="402" customWidth="1"/>
    <col min="7173" max="7173" width="34.6640625" style="402" customWidth="1"/>
    <col min="7174" max="7174" width="15.109375" style="402" customWidth="1"/>
    <col min="7175" max="7175" width="15.88671875" style="402" customWidth="1"/>
    <col min="7176" max="7176" width="12.33203125" style="402" customWidth="1"/>
    <col min="7177" max="7177" width="12.88671875" style="402" customWidth="1"/>
    <col min="7178" max="7178" width="12" style="402" customWidth="1"/>
    <col min="7179" max="7179" width="4.109375" style="402" customWidth="1"/>
    <col min="7180" max="7370" width="9.109375" style="402"/>
    <col min="7371" max="7371" width="5.44140625" style="402" customWidth="1"/>
    <col min="7372" max="7372" width="9.44140625" style="402" customWidth="1"/>
    <col min="7373" max="7373" width="10.6640625" style="402" customWidth="1"/>
    <col min="7374" max="7374" width="12.109375" style="402" customWidth="1"/>
    <col min="7375" max="7375" width="13.5546875" style="402" customWidth="1"/>
    <col min="7376" max="7376" width="12.44140625" style="402" customWidth="1"/>
    <col min="7377" max="7377" width="13.88671875" style="402" customWidth="1"/>
    <col min="7378" max="7378" width="12.33203125" style="402" customWidth="1"/>
    <col min="7379" max="7379" width="12.109375" style="402" customWidth="1"/>
    <col min="7380" max="7380" width="12.88671875" style="402" customWidth="1"/>
    <col min="7381" max="7424" width="9.109375" style="402"/>
    <col min="7425" max="7425" width="2.33203125" style="402" customWidth="1"/>
    <col min="7426" max="7426" width="7.44140625" style="402" customWidth="1"/>
    <col min="7427" max="7427" width="11.109375" style="402" customWidth="1"/>
    <col min="7428" max="7428" width="24" style="402" customWidth="1"/>
    <col min="7429" max="7429" width="34.6640625" style="402" customWidth="1"/>
    <col min="7430" max="7430" width="15.109375" style="402" customWidth="1"/>
    <col min="7431" max="7431" width="15.88671875" style="402" customWidth="1"/>
    <col min="7432" max="7432" width="12.33203125" style="402" customWidth="1"/>
    <col min="7433" max="7433" width="12.88671875" style="402" customWidth="1"/>
    <col min="7434" max="7434" width="12" style="402" customWidth="1"/>
    <col min="7435" max="7435" width="4.109375" style="402" customWidth="1"/>
    <col min="7436" max="7626" width="9.109375" style="402"/>
    <col min="7627" max="7627" width="5.44140625" style="402" customWidth="1"/>
    <col min="7628" max="7628" width="9.44140625" style="402" customWidth="1"/>
    <col min="7629" max="7629" width="10.6640625" style="402" customWidth="1"/>
    <col min="7630" max="7630" width="12.109375" style="402" customWidth="1"/>
    <col min="7631" max="7631" width="13.5546875" style="402" customWidth="1"/>
    <col min="7632" max="7632" width="12.44140625" style="402" customWidth="1"/>
    <col min="7633" max="7633" width="13.88671875" style="402" customWidth="1"/>
    <col min="7634" max="7634" width="12.33203125" style="402" customWidth="1"/>
    <col min="7635" max="7635" width="12.109375" style="402" customWidth="1"/>
    <col min="7636" max="7636" width="12.88671875" style="402" customWidth="1"/>
    <col min="7637" max="7680" width="9.109375" style="402"/>
    <col min="7681" max="7681" width="2.33203125" style="402" customWidth="1"/>
    <col min="7682" max="7682" width="7.44140625" style="402" customWidth="1"/>
    <col min="7683" max="7683" width="11.109375" style="402" customWidth="1"/>
    <col min="7684" max="7684" width="24" style="402" customWidth="1"/>
    <col min="7685" max="7685" width="34.6640625" style="402" customWidth="1"/>
    <col min="7686" max="7686" width="15.109375" style="402" customWidth="1"/>
    <col min="7687" max="7687" width="15.88671875" style="402" customWidth="1"/>
    <col min="7688" max="7688" width="12.33203125" style="402" customWidth="1"/>
    <col min="7689" max="7689" width="12.88671875" style="402" customWidth="1"/>
    <col min="7690" max="7690" width="12" style="402" customWidth="1"/>
    <col min="7691" max="7691" width="4.109375" style="402" customWidth="1"/>
    <col min="7692" max="7882" width="9.109375" style="402"/>
    <col min="7883" max="7883" width="5.44140625" style="402" customWidth="1"/>
    <col min="7884" max="7884" width="9.44140625" style="402" customWidth="1"/>
    <col min="7885" max="7885" width="10.6640625" style="402" customWidth="1"/>
    <col min="7886" max="7886" width="12.109375" style="402" customWidth="1"/>
    <col min="7887" max="7887" width="13.5546875" style="402" customWidth="1"/>
    <col min="7888" max="7888" width="12.44140625" style="402" customWidth="1"/>
    <col min="7889" max="7889" width="13.88671875" style="402" customWidth="1"/>
    <col min="7890" max="7890" width="12.33203125" style="402" customWidth="1"/>
    <col min="7891" max="7891" width="12.109375" style="402" customWidth="1"/>
    <col min="7892" max="7892" width="12.88671875" style="402" customWidth="1"/>
    <col min="7893" max="7936" width="9.109375" style="402"/>
    <col min="7937" max="7937" width="2.33203125" style="402" customWidth="1"/>
    <col min="7938" max="7938" width="7.44140625" style="402" customWidth="1"/>
    <col min="7939" max="7939" width="11.109375" style="402" customWidth="1"/>
    <col min="7940" max="7940" width="24" style="402" customWidth="1"/>
    <col min="7941" max="7941" width="34.6640625" style="402" customWidth="1"/>
    <col min="7942" max="7942" width="15.109375" style="402" customWidth="1"/>
    <col min="7943" max="7943" width="15.88671875" style="402" customWidth="1"/>
    <col min="7944" max="7944" width="12.33203125" style="402" customWidth="1"/>
    <col min="7945" max="7945" width="12.88671875" style="402" customWidth="1"/>
    <col min="7946" max="7946" width="12" style="402" customWidth="1"/>
    <col min="7947" max="7947" width="4.109375" style="402" customWidth="1"/>
    <col min="7948" max="8138" width="9.109375" style="402"/>
    <col min="8139" max="8139" width="5.44140625" style="402" customWidth="1"/>
    <col min="8140" max="8140" width="9.44140625" style="402" customWidth="1"/>
    <col min="8141" max="8141" width="10.6640625" style="402" customWidth="1"/>
    <col min="8142" max="8142" width="12.109375" style="402" customWidth="1"/>
    <col min="8143" max="8143" width="13.5546875" style="402" customWidth="1"/>
    <col min="8144" max="8144" width="12.44140625" style="402" customWidth="1"/>
    <col min="8145" max="8145" width="13.88671875" style="402" customWidth="1"/>
    <col min="8146" max="8146" width="12.33203125" style="402" customWidth="1"/>
    <col min="8147" max="8147" width="12.109375" style="402" customWidth="1"/>
    <col min="8148" max="8148" width="12.88671875" style="402" customWidth="1"/>
    <col min="8149" max="8192" width="9.109375" style="402"/>
    <col min="8193" max="8193" width="2.33203125" style="402" customWidth="1"/>
    <col min="8194" max="8194" width="7.44140625" style="402" customWidth="1"/>
    <col min="8195" max="8195" width="11.109375" style="402" customWidth="1"/>
    <col min="8196" max="8196" width="24" style="402" customWidth="1"/>
    <col min="8197" max="8197" width="34.6640625" style="402" customWidth="1"/>
    <col min="8198" max="8198" width="15.109375" style="402" customWidth="1"/>
    <col min="8199" max="8199" width="15.88671875" style="402" customWidth="1"/>
    <col min="8200" max="8200" width="12.33203125" style="402" customWidth="1"/>
    <col min="8201" max="8201" width="12.88671875" style="402" customWidth="1"/>
    <col min="8202" max="8202" width="12" style="402" customWidth="1"/>
    <col min="8203" max="8203" width="4.109375" style="402" customWidth="1"/>
    <col min="8204" max="8394" width="9.109375" style="402"/>
    <col min="8395" max="8395" width="5.44140625" style="402" customWidth="1"/>
    <col min="8396" max="8396" width="9.44140625" style="402" customWidth="1"/>
    <col min="8397" max="8397" width="10.6640625" style="402" customWidth="1"/>
    <col min="8398" max="8398" width="12.109375" style="402" customWidth="1"/>
    <col min="8399" max="8399" width="13.5546875" style="402" customWidth="1"/>
    <col min="8400" max="8400" width="12.44140625" style="402" customWidth="1"/>
    <col min="8401" max="8401" width="13.88671875" style="402" customWidth="1"/>
    <col min="8402" max="8402" width="12.33203125" style="402" customWidth="1"/>
    <col min="8403" max="8403" width="12.109375" style="402" customWidth="1"/>
    <col min="8404" max="8404" width="12.88671875" style="402" customWidth="1"/>
    <col min="8405" max="8448" width="9.109375" style="402"/>
    <col min="8449" max="8449" width="2.33203125" style="402" customWidth="1"/>
    <col min="8450" max="8450" width="7.44140625" style="402" customWidth="1"/>
    <col min="8451" max="8451" width="11.109375" style="402" customWidth="1"/>
    <col min="8452" max="8452" width="24" style="402" customWidth="1"/>
    <col min="8453" max="8453" width="34.6640625" style="402" customWidth="1"/>
    <col min="8454" max="8454" width="15.109375" style="402" customWidth="1"/>
    <col min="8455" max="8455" width="15.88671875" style="402" customWidth="1"/>
    <col min="8456" max="8456" width="12.33203125" style="402" customWidth="1"/>
    <col min="8457" max="8457" width="12.88671875" style="402" customWidth="1"/>
    <col min="8458" max="8458" width="12" style="402" customWidth="1"/>
    <col min="8459" max="8459" width="4.109375" style="402" customWidth="1"/>
    <col min="8460" max="8650" width="9.109375" style="402"/>
    <col min="8651" max="8651" width="5.44140625" style="402" customWidth="1"/>
    <col min="8652" max="8652" width="9.44140625" style="402" customWidth="1"/>
    <col min="8653" max="8653" width="10.6640625" style="402" customWidth="1"/>
    <col min="8654" max="8654" width="12.109375" style="402" customWidth="1"/>
    <col min="8655" max="8655" width="13.5546875" style="402" customWidth="1"/>
    <col min="8656" max="8656" width="12.44140625" style="402" customWidth="1"/>
    <col min="8657" max="8657" width="13.88671875" style="402" customWidth="1"/>
    <col min="8658" max="8658" width="12.33203125" style="402" customWidth="1"/>
    <col min="8659" max="8659" width="12.109375" style="402" customWidth="1"/>
    <col min="8660" max="8660" width="12.88671875" style="402" customWidth="1"/>
    <col min="8661" max="8704" width="9.109375" style="402"/>
    <col min="8705" max="8705" width="2.33203125" style="402" customWidth="1"/>
    <col min="8706" max="8706" width="7.44140625" style="402" customWidth="1"/>
    <col min="8707" max="8707" width="11.109375" style="402" customWidth="1"/>
    <col min="8708" max="8708" width="24" style="402" customWidth="1"/>
    <col min="8709" max="8709" width="34.6640625" style="402" customWidth="1"/>
    <col min="8710" max="8710" width="15.109375" style="402" customWidth="1"/>
    <col min="8711" max="8711" width="15.88671875" style="402" customWidth="1"/>
    <col min="8712" max="8712" width="12.33203125" style="402" customWidth="1"/>
    <col min="8713" max="8713" width="12.88671875" style="402" customWidth="1"/>
    <col min="8714" max="8714" width="12" style="402" customWidth="1"/>
    <col min="8715" max="8715" width="4.109375" style="402" customWidth="1"/>
    <col min="8716" max="8906" width="9.109375" style="402"/>
    <col min="8907" max="8907" width="5.44140625" style="402" customWidth="1"/>
    <col min="8908" max="8908" width="9.44140625" style="402" customWidth="1"/>
    <col min="8909" max="8909" width="10.6640625" style="402" customWidth="1"/>
    <col min="8910" max="8910" width="12.109375" style="402" customWidth="1"/>
    <col min="8911" max="8911" width="13.5546875" style="402" customWidth="1"/>
    <col min="8912" max="8912" width="12.44140625" style="402" customWidth="1"/>
    <col min="8913" max="8913" width="13.88671875" style="402" customWidth="1"/>
    <col min="8914" max="8914" width="12.33203125" style="402" customWidth="1"/>
    <col min="8915" max="8915" width="12.109375" style="402" customWidth="1"/>
    <col min="8916" max="8916" width="12.88671875" style="402" customWidth="1"/>
    <col min="8917" max="8960" width="9.109375" style="402"/>
    <col min="8961" max="8961" width="2.33203125" style="402" customWidth="1"/>
    <col min="8962" max="8962" width="7.44140625" style="402" customWidth="1"/>
    <col min="8963" max="8963" width="11.109375" style="402" customWidth="1"/>
    <col min="8964" max="8964" width="24" style="402" customWidth="1"/>
    <col min="8965" max="8965" width="34.6640625" style="402" customWidth="1"/>
    <col min="8966" max="8966" width="15.109375" style="402" customWidth="1"/>
    <col min="8967" max="8967" width="15.88671875" style="402" customWidth="1"/>
    <col min="8968" max="8968" width="12.33203125" style="402" customWidth="1"/>
    <col min="8969" max="8969" width="12.88671875" style="402" customWidth="1"/>
    <col min="8970" max="8970" width="12" style="402" customWidth="1"/>
    <col min="8971" max="8971" width="4.109375" style="402" customWidth="1"/>
    <col min="8972" max="9162" width="9.109375" style="402"/>
    <col min="9163" max="9163" width="5.44140625" style="402" customWidth="1"/>
    <col min="9164" max="9164" width="9.44140625" style="402" customWidth="1"/>
    <col min="9165" max="9165" width="10.6640625" style="402" customWidth="1"/>
    <col min="9166" max="9166" width="12.109375" style="402" customWidth="1"/>
    <col min="9167" max="9167" width="13.5546875" style="402" customWidth="1"/>
    <col min="9168" max="9168" width="12.44140625" style="402" customWidth="1"/>
    <col min="9169" max="9169" width="13.88671875" style="402" customWidth="1"/>
    <col min="9170" max="9170" width="12.33203125" style="402" customWidth="1"/>
    <col min="9171" max="9171" width="12.109375" style="402" customWidth="1"/>
    <col min="9172" max="9172" width="12.88671875" style="402" customWidth="1"/>
    <col min="9173" max="9216" width="9.109375" style="402"/>
    <col min="9217" max="9217" width="2.33203125" style="402" customWidth="1"/>
    <col min="9218" max="9218" width="7.44140625" style="402" customWidth="1"/>
    <col min="9219" max="9219" width="11.109375" style="402" customWidth="1"/>
    <col min="9220" max="9220" width="24" style="402" customWidth="1"/>
    <col min="9221" max="9221" width="34.6640625" style="402" customWidth="1"/>
    <col min="9222" max="9222" width="15.109375" style="402" customWidth="1"/>
    <col min="9223" max="9223" width="15.88671875" style="402" customWidth="1"/>
    <col min="9224" max="9224" width="12.33203125" style="402" customWidth="1"/>
    <col min="9225" max="9225" width="12.88671875" style="402" customWidth="1"/>
    <col min="9226" max="9226" width="12" style="402" customWidth="1"/>
    <col min="9227" max="9227" width="4.109375" style="402" customWidth="1"/>
    <col min="9228" max="9418" width="9.109375" style="402"/>
    <col min="9419" max="9419" width="5.44140625" style="402" customWidth="1"/>
    <col min="9420" max="9420" width="9.44140625" style="402" customWidth="1"/>
    <col min="9421" max="9421" width="10.6640625" style="402" customWidth="1"/>
    <col min="9422" max="9422" width="12.109375" style="402" customWidth="1"/>
    <col min="9423" max="9423" width="13.5546875" style="402" customWidth="1"/>
    <col min="9424" max="9424" width="12.44140625" style="402" customWidth="1"/>
    <col min="9425" max="9425" width="13.88671875" style="402" customWidth="1"/>
    <col min="9426" max="9426" width="12.33203125" style="402" customWidth="1"/>
    <col min="9427" max="9427" width="12.109375" style="402" customWidth="1"/>
    <col min="9428" max="9428" width="12.88671875" style="402" customWidth="1"/>
    <col min="9429" max="9472" width="9.109375" style="402"/>
    <col min="9473" max="9473" width="2.33203125" style="402" customWidth="1"/>
    <col min="9474" max="9474" width="7.44140625" style="402" customWidth="1"/>
    <col min="9475" max="9475" width="11.109375" style="402" customWidth="1"/>
    <col min="9476" max="9476" width="24" style="402" customWidth="1"/>
    <col min="9477" max="9477" width="34.6640625" style="402" customWidth="1"/>
    <col min="9478" max="9478" width="15.109375" style="402" customWidth="1"/>
    <col min="9479" max="9479" width="15.88671875" style="402" customWidth="1"/>
    <col min="9480" max="9480" width="12.33203125" style="402" customWidth="1"/>
    <col min="9481" max="9481" width="12.88671875" style="402" customWidth="1"/>
    <col min="9482" max="9482" width="12" style="402" customWidth="1"/>
    <col min="9483" max="9483" width="4.109375" style="402" customWidth="1"/>
    <col min="9484" max="9674" width="9.109375" style="402"/>
    <col min="9675" max="9675" width="5.44140625" style="402" customWidth="1"/>
    <col min="9676" max="9676" width="9.44140625" style="402" customWidth="1"/>
    <col min="9677" max="9677" width="10.6640625" style="402" customWidth="1"/>
    <col min="9678" max="9678" width="12.109375" style="402" customWidth="1"/>
    <col min="9679" max="9679" width="13.5546875" style="402" customWidth="1"/>
    <col min="9680" max="9680" width="12.44140625" style="402" customWidth="1"/>
    <col min="9681" max="9681" width="13.88671875" style="402" customWidth="1"/>
    <col min="9682" max="9682" width="12.33203125" style="402" customWidth="1"/>
    <col min="9683" max="9683" width="12.109375" style="402" customWidth="1"/>
    <col min="9684" max="9684" width="12.88671875" style="402" customWidth="1"/>
    <col min="9685" max="9728" width="9.109375" style="402"/>
    <col min="9729" max="9729" width="2.33203125" style="402" customWidth="1"/>
    <col min="9730" max="9730" width="7.44140625" style="402" customWidth="1"/>
    <col min="9731" max="9731" width="11.109375" style="402" customWidth="1"/>
    <col min="9732" max="9732" width="24" style="402" customWidth="1"/>
    <col min="9733" max="9733" width="34.6640625" style="402" customWidth="1"/>
    <col min="9734" max="9734" width="15.109375" style="402" customWidth="1"/>
    <col min="9735" max="9735" width="15.88671875" style="402" customWidth="1"/>
    <col min="9736" max="9736" width="12.33203125" style="402" customWidth="1"/>
    <col min="9737" max="9737" width="12.88671875" style="402" customWidth="1"/>
    <col min="9738" max="9738" width="12" style="402" customWidth="1"/>
    <col min="9739" max="9739" width="4.109375" style="402" customWidth="1"/>
    <col min="9740" max="9930" width="9.109375" style="402"/>
    <col min="9931" max="9931" width="5.44140625" style="402" customWidth="1"/>
    <col min="9932" max="9932" width="9.44140625" style="402" customWidth="1"/>
    <col min="9933" max="9933" width="10.6640625" style="402" customWidth="1"/>
    <col min="9934" max="9934" width="12.109375" style="402" customWidth="1"/>
    <col min="9935" max="9935" width="13.5546875" style="402" customWidth="1"/>
    <col min="9936" max="9936" width="12.44140625" style="402" customWidth="1"/>
    <col min="9937" max="9937" width="13.88671875" style="402" customWidth="1"/>
    <col min="9938" max="9938" width="12.33203125" style="402" customWidth="1"/>
    <col min="9939" max="9939" width="12.109375" style="402" customWidth="1"/>
    <col min="9940" max="9940" width="12.88671875" style="402" customWidth="1"/>
    <col min="9941" max="9984" width="9.109375" style="402"/>
    <col min="9985" max="9985" width="2.33203125" style="402" customWidth="1"/>
    <col min="9986" max="9986" width="7.44140625" style="402" customWidth="1"/>
    <col min="9987" max="9987" width="11.109375" style="402" customWidth="1"/>
    <col min="9988" max="9988" width="24" style="402" customWidth="1"/>
    <col min="9989" max="9989" width="34.6640625" style="402" customWidth="1"/>
    <col min="9990" max="9990" width="15.109375" style="402" customWidth="1"/>
    <col min="9991" max="9991" width="15.88671875" style="402" customWidth="1"/>
    <col min="9992" max="9992" width="12.33203125" style="402" customWidth="1"/>
    <col min="9993" max="9993" width="12.88671875" style="402" customWidth="1"/>
    <col min="9994" max="9994" width="12" style="402" customWidth="1"/>
    <col min="9995" max="9995" width="4.109375" style="402" customWidth="1"/>
    <col min="9996" max="10186" width="9.109375" style="402"/>
    <col min="10187" max="10187" width="5.44140625" style="402" customWidth="1"/>
    <col min="10188" max="10188" width="9.44140625" style="402" customWidth="1"/>
    <col min="10189" max="10189" width="10.6640625" style="402" customWidth="1"/>
    <col min="10190" max="10190" width="12.109375" style="402" customWidth="1"/>
    <col min="10191" max="10191" width="13.5546875" style="402" customWidth="1"/>
    <col min="10192" max="10192" width="12.44140625" style="402" customWidth="1"/>
    <col min="10193" max="10193" width="13.88671875" style="402" customWidth="1"/>
    <col min="10194" max="10194" width="12.33203125" style="402" customWidth="1"/>
    <col min="10195" max="10195" width="12.109375" style="402" customWidth="1"/>
    <col min="10196" max="10196" width="12.88671875" style="402" customWidth="1"/>
    <col min="10197" max="10240" width="9.109375" style="402"/>
    <col min="10241" max="10241" width="2.33203125" style="402" customWidth="1"/>
    <col min="10242" max="10242" width="7.44140625" style="402" customWidth="1"/>
    <col min="10243" max="10243" width="11.109375" style="402" customWidth="1"/>
    <col min="10244" max="10244" width="24" style="402" customWidth="1"/>
    <col min="10245" max="10245" width="34.6640625" style="402" customWidth="1"/>
    <col min="10246" max="10246" width="15.109375" style="402" customWidth="1"/>
    <col min="10247" max="10247" width="15.88671875" style="402" customWidth="1"/>
    <col min="10248" max="10248" width="12.33203125" style="402" customWidth="1"/>
    <col min="10249" max="10249" width="12.88671875" style="402" customWidth="1"/>
    <col min="10250" max="10250" width="12" style="402" customWidth="1"/>
    <col min="10251" max="10251" width="4.109375" style="402" customWidth="1"/>
    <col min="10252" max="10442" width="9.109375" style="402"/>
    <col min="10443" max="10443" width="5.44140625" style="402" customWidth="1"/>
    <col min="10444" max="10444" width="9.44140625" style="402" customWidth="1"/>
    <col min="10445" max="10445" width="10.6640625" style="402" customWidth="1"/>
    <col min="10446" max="10446" width="12.109375" style="402" customWidth="1"/>
    <col min="10447" max="10447" width="13.5546875" style="402" customWidth="1"/>
    <col min="10448" max="10448" width="12.44140625" style="402" customWidth="1"/>
    <col min="10449" max="10449" width="13.88671875" style="402" customWidth="1"/>
    <col min="10450" max="10450" width="12.33203125" style="402" customWidth="1"/>
    <col min="10451" max="10451" width="12.109375" style="402" customWidth="1"/>
    <col min="10452" max="10452" width="12.88671875" style="402" customWidth="1"/>
    <col min="10453" max="10496" width="9.109375" style="402"/>
    <col min="10497" max="10497" width="2.33203125" style="402" customWidth="1"/>
    <col min="10498" max="10498" width="7.44140625" style="402" customWidth="1"/>
    <col min="10499" max="10499" width="11.109375" style="402" customWidth="1"/>
    <col min="10500" max="10500" width="24" style="402" customWidth="1"/>
    <col min="10501" max="10501" width="34.6640625" style="402" customWidth="1"/>
    <col min="10502" max="10502" width="15.109375" style="402" customWidth="1"/>
    <col min="10503" max="10503" width="15.88671875" style="402" customWidth="1"/>
    <col min="10504" max="10504" width="12.33203125" style="402" customWidth="1"/>
    <col min="10505" max="10505" width="12.88671875" style="402" customWidth="1"/>
    <col min="10506" max="10506" width="12" style="402" customWidth="1"/>
    <col min="10507" max="10507" width="4.109375" style="402" customWidth="1"/>
    <col min="10508" max="10698" width="9.109375" style="402"/>
    <col min="10699" max="10699" width="5.44140625" style="402" customWidth="1"/>
    <col min="10700" max="10700" width="9.44140625" style="402" customWidth="1"/>
    <col min="10701" max="10701" width="10.6640625" style="402" customWidth="1"/>
    <col min="10702" max="10702" width="12.109375" style="402" customWidth="1"/>
    <col min="10703" max="10703" width="13.5546875" style="402" customWidth="1"/>
    <col min="10704" max="10704" width="12.44140625" style="402" customWidth="1"/>
    <col min="10705" max="10705" width="13.88671875" style="402" customWidth="1"/>
    <col min="10706" max="10706" width="12.33203125" style="402" customWidth="1"/>
    <col min="10707" max="10707" width="12.109375" style="402" customWidth="1"/>
    <col min="10708" max="10708" width="12.88671875" style="402" customWidth="1"/>
    <col min="10709" max="10752" width="9.109375" style="402"/>
    <col min="10753" max="10753" width="2.33203125" style="402" customWidth="1"/>
    <col min="10754" max="10754" width="7.44140625" style="402" customWidth="1"/>
    <col min="10755" max="10755" width="11.109375" style="402" customWidth="1"/>
    <col min="10756" max="10756" width="24" style="402" customWidth="1"/>
    <col min="10757" max="10757" width="34.6640625" style="402" customWidth="1"/>
    <col min="10758" max="10758" width="15.109375" style="402" customWidth="1"/>
    <col min="10759" max="10759" width="15.88671875" style="402" customWidth="1"/>
    <col min="10760" max="10760" width="12.33203125" style="402" customWidth="1"/>
    <col min="10761" max="10761" width="12.88671875" style="402" customWidth="1"/>
    <col min="10762" max="10762" width="12" style="402" customWidth="1"/>
    <col min="10763" max="10763" width="4.109375" style="402" customWidth="1"/>
    <col min="10764" max="10954" width="9.109375" style="402"/>
    <col min="10955" max="10955" width="5.44140625" style="402" customWidth="1"/>
    <col min="10956" max="10956" width="9.44140625" style="402" customWidth="1"/>
    <col min="10957" max="10957" width="10.6640625" style="402" customWidth="1"/>
    <col min="10958" max="10958" width="12.109375" style="402" customWidth="1"/>
    <col min="10959" max="10959" width="13.5546875" style="402" customWidth="1"/>
    <col min="10960" max="10960" width="12.44140625" style="402" customWidth="1"/>
    <col min="10961" max="10961" width="13.88671875" style="402" customWidth="1"/>
    <col min="10962" max="10962" width="12.33203125" style="402" customWidth="1"/>
    <col min="10963" max="10963" width="12.109375" style="402" customWidth="1"/>
    <col min="10964" max="10964" width="12.88671875" style="402" customWidth="1"/>
    <col min="10965" max="11008" width="9.109375" style="402"/>
    <col min="11009" max="11009" width="2.33203125" style="402" customWidth="1"/>
    <col min="11010" max="11010" width="7.44140625" style="402" customWidth="1"/>
    <col min="11011" max="11011" width="11.109375" style="402" customWidth="1"/>
    <col min="11012" max="11012" width="24" style="402" customWidth="1"/>
    <col min="11013" max="11013" width="34.6640625" style="402" customWidth="1"/>
    <col min="11014" max="11014" width="15.109375" style="402" customWidth="1"/>
    <col min="11015" max="11015" width="15.88671875" style="402" customWidth="1"/>
    <col min="11016" max="11016" width="12.33203125" style="402" customWidth="1"/>
    <col min="11017" max="11017" width="12.88671875" style="402" customWidth="1"/>
    <col min="11018" max="11018" width="12" style="402" customWidth="1"/>
    <col min="11019" max="11019" width="4.109375" style="402" customWidth="1"/>
    <col min="11020" max="11210" width="9.109375" style="402"/>
    <col min="11211" max="11211" width="5.44140625" style="402" customWidth="1"/>
    <col min="11212" max="11212" width="9.44140625" style="402" customWidth="1"/>
    <col min="11213" max="11213" width="10.6640625" style="402" customWidth="1"/>
    <col min="11214" max="11214" width="12.109375" style="402" customWidth="1"/>
    <col min="11215" max="11215" width="13.5546875" style="402" customWidth="1"/>
    <col min="11216" max="11216" width="12.44140625" style="402" customWidth="1"/>
    <col min="11217" max="11217" width="13.88671875" style="402" customWidth="1"/>
    <col min="11218" max="11218" width="12.33203125" style="402" customWidth="1"/>
    <col min="11219" max="11219" width="12.109375" style="402" customWidth="1"/>
    <col min="11220" max="11220" width="12.88671875" style="402" customWidth="1"/>
    <col min="11221" max="11264" width="9.109375" style="402"/>
    <col min="11265" max="11265" width="2.33203125" style="402" customWidth="1"/>
    <col min="11266" max="11266" width="7.44140625" style="402" customWidth="1"/>
    <col min="11267" max="11267" width="11.109375" style="402" customWidth="1"/>
    <col min="11268" max="11268" width="24" style="402" customWidth="1"/>
    <col min="11269" max="11269" width="34.6640625" style="402" customWidth="1"/>
    <col min="11270" max="11270" width="15.109375" style="402" customWidth="1"/>
    <col min="11271" max="11271" width="15.88671875" style="402" customWidth="1"/>
    <col min="11272" max="11272" width="12.33203125" style="402" customWidth="1"/>
    <col min="11273" max="11273" width="12.88671875" style="402" customWidth="1"/>
    <col min="11274" max="11274" width="12" style="402" customWidth="1"/>
    <col min="11275" max="11275" width="4.109375" style="402" customWidth="1"/>
    <col min="11276" max="11466" width="9.109375" style="402"/>
    <col min="11467" max="11467" width="5.44140625" style="402" customWidth="1"/>
    <col min="11468" max="11468" width="9.44140625" style="402" customWidth="1"/>
    <col min="11469" max="11469" width="10.6640625" style="402" customWidth="1"/>
    <col min="11470" max="11470" width="12.109375" style="402" customWidth="1"/>
    <col min="11471" max="11471" width="13.5546875" style="402" customWidth="1"/>
    <col min="11472" max="11472" width="12.44140625" style="402" customWidth="1"/>
    <col min="11473" max="11473" width="13.88671875" style="402" customWidth="1"/>
    <col min="11474" max="11474" width="12.33203125" style="402" customWidth="1"/>
    <col min="11475" max="11475" width="12.109375" style="402" customWidth="1"/>
    <col min="11476" max="11476" width="12.88671875" style="402" customWidth="1"/>
    <col min="11477" max="11520" width="9.109375" style="402"/>
    <col min="11521" max="11521" width="2.33203125" style="402" customWidth="1"/>
    <col min="11522" max="11522" width="7.44140625" style="402" customWidth="1"/>
    <col min="11523" max="11523" width="11.109375" style="402" customWidth="1"/>
    <col min="11524" max="11524" width="24" style="402" customWidth="1"/>
    <col min="11525" max="11525" width="34.6640625" style="402" customWidth="1"/>
    <col min="11526" max="11526" width="15.109375" style="402" customWidth="1"/>
    <col min="11527" max="11527" width="15.88671875" style="402" customWidth="1"/>
    <col min="11528" max="11528" width="12.33203125" style="402" customWidth="1"/>
    <col min="11529" max="11529" width="12.88671875" style="402" customWidth="1"/>
    <col min="11530" max="11530" width="12" style="402" customWidth="1"/>
    <col min="11531" max="11531" width="4.109375" style="402" customWidth="1"/>
    <col min="11532" max="11722" width="9.109375" style="402"/>
    <col min="11723" max="11723" width="5.44140625" style="402" customWidth="1"/>
    <col min="11724" max="11724" width="9.44140625" style="402" customWidth="1"/>
    <col min="11725" max="11725" width="10.6640625" style="402" customWidth="1"/>
    <col min="11726" max="11726" width="12.109375" style="402" customWidth="1"/>
    <col min="11727" max="11727" width="13.5546875" style="402" customWidth="1"/>
    <col min="11728" max="11728" width="12.44140625" style="402" customWidth="1"/>
    <col min="11729" max="11729" width="13.88671875" style="402" customWidth="1"/>
    <col min="11730" max="11730" width="12.33203125" style="402" customWidth="1"/>
    <col min="11731" max="11731" width="12.109375" style="402" customWidth="1"/>
    <col min="11732" max="11732" width="12.88671875" style="402" customWidth="1"/>
    <col min="11733" max="11776" width="9.109375" style="402"/>
    <col min="11777" max="11777" width="2.33203125" style="402" customWidth="1"/>
    <col min="11778" max="11778" width="7.44140625" style="402" customWidth="1"/>
    <col min="11779" max="11779" width="11.109375" style="402" customWidth="1"/>
    <col min="11780" max="11780" width="24" style="402" customWidth="1"/>
    <col min="11781" max="11781" width="34.6640625" style="402" customWidth="1"/>
    <col min="11782" max="11782" width="15.109375" style="402" customWidth="1"/>
    <col min="11783" max="11783" width="15.88671875" style="402" customWidth="1"/>
    <col min="11784" max="11784" width="12.33203125" style="402" customWidth="1"/>
    <col min="11785" max="11785" width="12.88671875" style="402" customWidth="1"/>
    <col min="11786" max="11786" width="12" style="402" customWidth="1"/>
    <col min="11787" max="11787" width="4.109375" style="402" customWidth="1"/>
    <col min="11788" max="11978" width="9.109375" style="402"/>
    <col min="11979" max="11979" width="5.44140625" style="402" customWidth="1"/>
    <col min="11980" max="11980" width="9.44140625" style="402" customWidth="1"/>
    <col min="11981" max="11981" width="10.6640625" style="402" customWidth="1"/>
    <col min="11982" max="11982" width="12.109375" style="402" customWidth="1"/>
    <col min="11983" max="11983" width="13.5546875" style="402" customWidth="1"/>
    <col min="11984" max="11984" width="12.44140625" style="402" customWidth="1"/>
    <col min="11985" max="11985" width="13.88671875" style="402" customWidth="1"/>
    <col min="11986" max="11986" width="12.33203125" style="402" customWidth="1"/>
    <col min="11987" max="11987" width="12.109375" style="402" customWidth="1"/>
    <col min="11988" max="11988" width="12.88671875" style="402" customWidth="1"/>
    <col min="11989" max="12032" width="9.109375" style="402"/>
    <col min="12033" max="12033" width="2.33203125" style="402" customWidth="1"/>
    <col min="12034" max="12034" width="7.44140625" style="402" customWidth="1"/>
    <col min="12035" max="12035" width="11.109375" style="402" customWidth="1"/>
    <col min="12036" max="12036" width="24" style="402" customWidth="1"/>
    <col min="12037" max="12037" width="34.6640625" style="402" customWidth="1"/>
    <col min="12038" max="12038" width="15.109375" style="402" customWidth="1"/>
    <col min="12039" max="12039" width="15.88671875" style="402" customWidth="1"/>
    <col min="12040" max="12040" width="12.33203125" style="402" customWidth="1"/>
    <col min="12041" max="12041" width="12.88671875" style="402" customWidth="1"/>
    <col min="12042" max="12042" width="12" style="402" customWidth="1"/>
    <col min="12043" max="12043" width="4.109375" style="402" customWidth="1"/>
    <col min="12044" max="12234" width="9.109375" style="402"/>
    <col min="12235" max="12235" width="5.44140625" style="402" customWidth="1"/>
    <col min="12236" max="12236" width="9.44140625" style="402" customWidth="1"/>
    <col min="12237" max="12237" width="10.6640625" style="402" customWidth="1"/>
    <col min="12238" max="12238" width="12.109375" style="402" customWidth="1"/>
    <col min="12239" max="12239" width="13.5546875" style="402" customWidth="1"/>
    <col min="12240" max="12240" width="12.44140625" style="402" customWidth="1"/>
    <col min="12241" max="12241" width="13.88671875" style="402" customWidth="1"/>
    <col min="12242" max="12242" width="12.33203125" style="402" customWidth="1"/>
    <col min="12243" max="12243" width="12.109375" style="402" customWidth="1"/>
    <col min="12244" max="12244" width="12.88671875" style="402" customWidth="1"/>
    <col min="12245" max="12288" width="9.109375" style="402"/>
    <col min="12289" max="12289" width="2.33203125" style="402" customWidth="1"/>
    <col min="12290" max="12290" width="7.44140625" style="402" customWidth="1"/>
    <col min="12291" max="12291" width="11.109375" style="402" customWidth="1"/>
    <col min="12292" max="12292" width="24" style="402" customWidth="1"/>
    <col min="12293" max="12293" width="34.6640625" style="402" customWidth="1"/>
    <col min="12294" max="12294" width="15.109375" style="402" customWidth="1"/>
    <col min="12295" max="12295" width="15.88671875" style="402" customWidth="1"/>
    <col min="12296" max="12296" width="12.33203125" style="402" customWidth="1"/>
    <col min="12297" max="12297" width="12.88671875" style="402" customWidth="1"/>
    <col min="12298" max="12298" width="12" style="402" customWidth="1"/>
    <col min="12299" max="12299" width="4.109375" style="402" customWidth="1"/>
    <col min="12300" max="12490" width="9.109375" style="402"/>
    <col min="12491" max="12491" width="5.44140625" style="402" customWidth="1"/>
    <col min="12492" max="12492" width="9.44140625" style="402" customWidth="1"/>
    <col min="12493" max="12493" width="10.6640625" style="402" customWidth="1"/>
    <col min="12494" max="12494" width="12.109375" style="402" customWidth="1"/>
    <col min="12495" max="12495" width="13.5546875" style="402" customWidth="1"/>
    <col min="12496" max="12496" width="12.44140625" style="402" customWidth="1"/>
    <col min="12497" max="12497" width="13.88671875" style="402" customWidth="1"/>
    <col min="12498" max="12498" width="12.33203125" style="402" customWidth="1"/>
    <col min="12499" max="12499" width="12.109375" style="402" customWidth="1"/>
    <col min="12500" max="12500" width="12.88671875" style="402" customWidth="1"/>
    <col min="12501" max="12544" width="9.109375" style="402"/>
    <col min="12545" max="12545" width="2.33203125" style="402" customWidth="1"/>
    <col min="12546" max="12546" width="7.44140625" style="402" customWidth="1"/>
    <col min="12547" max="12547" width="11.109375" style="402" customWidth="1"/>
    <col min="12548" max="12548" width="24" style="402" customWidth="1"/>
    <col min="12549" max="12549" width="34.6640625" style="402" customWidth="1"/>
    <col min="12550" max="12550" width="15.109375" style="402" customWidth="1"/>
    <col min="12551" max="12551" width="15.88671875" style="402" customWidth="1"/>
    <col min="12552" max="12552" width="12.33203125" style="402" customWidth="1"/>
    <col min="12553" max="12553" width="12.88671875" style="402" customWidth="1"/>
    <col min="12554" max="12554" width="12" style="402" customWidth="1"/>
    <col min="12555" max="12555" width="4.109375" style="402" customWidth="1"/>
    <col min="12556" max="12746" width="9.109375" style="402"/>
    <col min="12747" max="12747" width="5.44140625" style="402" customWidth="1"/>
    <col min="12748" max="12748" width="9.44140625" style="402" customWidth="1"/>
    <col min="12749" max="12749" width="10.6640625" style="402" customWidth="1"/>
    <col min="12750" max="12750" width="12.109375" style="402" customWidth="1"/>
    <col min="12751" max="12751" width="13.5546875" style="402" customWidth="1"/>
    <col min="12752" max="12752" width="12.44140625" style="402" customWidth="1"/>
    <col min="12753" max="12753" width="13.88671875" style="402" customWidth="1"/>
    <col min="12754" max="12754" width="12.33203125" style="402" customWidth="1"/>
    <col min="12755" max="12755" width="12.109375" style="402" customWidth="1"/>
    <col min="12756" max="12756" width="12.88671875" style="402" customWidth="1"/>
    <col min="12757" max="12800" width="9.109375" style="402"/>
    <col min="12801" max="12801" width="2.33203125" style="402" customWidth="1"/>
    <col min="12802" max="12802" width="7.44140625" style="402" customWidth="1"/>
    <col min="12803" max="12803" width="11.109375" style="402" customWidth="1"/>
    <col min="12804" max="12804" width="24" style="402" customWidth="1"/>
    <col min="12805" max="12805" width="34.6640625" style="402" customWidth="1"/>
    <col min="12806" max="12806" width="15.109375" style="402" customWidth="1"/>
    <col min="12807" max="12807" width="15.88671875" style="402" customWidth="1"/>
    <col min="12808" max="12808" width="12.33203125" style="402" customWidth="1"/>
    <col min="12809" max="12809" width="12.88671875" style="402" customWidth="1"/>
    <col min="12810" max="12810" width="12" style="402" customWidth="1"/>
    <col min="12811" max="12811" width="4.109375" style="402" customWidth="1"/>
    <col min="12812" max="13002" width="9.109375" style="402"/>
    <col min="13003" max="13003" width="5.44140625" style="402" customWidth="1"/>
    <col min="13004" max="13004" width="9.44140625" style="402" customWidth="1"/>
    <col min="13005" max="13005" width="10.6640625" style="402" customWidth="1"/>
    <col min="13006" max="13006" width="12.109375" style="402" customWidth="1"/>
    <col min="13007" max="13007" width="13.5546875" style="402" customWidth="1"/>
    <col min="13008" max="13008" width="12.44140625" style="402" customWidth="1"/>
    <col min="13009" max="13009" width="13.88671875" style="402" customWidth="1"/>
    <col min="13010" max="13010" width="12.33203125" style="402" customWidth="1"/>
    <col min="13011" max="13011" width="12.109375" style="402" customWidth="1"/>
    <col min="13012" max="13012" width="12.88671875" style="402" customWidth="1"/>
    <col min="13013" max="13056" width="9.109375" style="402"/>
    <col min="13057" max="13057" width="2.33203125" style="402" customWidth="1"/>
    <col min="13058" max="13058" width="7.44140625" style="402" customWidth="1"/>
    <col min="13059" max="13059" width="11.109375" style="402" customWidth="1"/>
    <col min="13060" max="13060" width="24" style="402" customWidth="1"/>
    <col min="13061" max="13061" width="34.6640625" style="402" customWidth="1"/>
    <col min="13062" max="13062" width="15.109375" style="402" customWidth="1"/>
    <col min="13063" max="13063" width="15.88671875" style="402" customWidth="1"/>
    <col min="13064" max="13064" width="12.33203125" style="402" customWidth="1"/>
    <col min="13065" max="13065" width="12.88671875" style="402" customWidth="1"/>
    <col min="13066" max="13066" width="12" style="402" customWidth="1"/>
    <col min="13067" max="13067" width="4.109375" style="402" customWidth="1"/>
    <col min="13068" max="13258" width="9.109375" style="402"/>
    <col min="13259" max="13259" width="5.44140625" style="402" customWidth="1"/>
    <col min="13260" max="13260" width="9.44140625" style="402" customWidth="1"/>
    <col min="13261" max="13261" width="10.6640625" style="402" customWidth="1"/>
    <col min="13262" max="13262" width="12.109375" style="402" customWidth="1"/>
    <col min="13263" max="13263" width="13.5546875" style="402" customWidth="1"/>
    <col min="13264" max="13264" width="12.44140625" style="402" customWidth="1"/>
    <col min="13265" max="13265" width="13.88671875" style="402" customWidth="1"/>
    <col min="13266" max="13266" width="12.33203125" style="402" customWidth="1"/>
    <col min="13267" max="13267" width="12.109375" style="402" customWidth="1"/>
    <col min="13268" max="13268" width="12.88671875" style="402" customWidth="1"/>
    <col min="13269" max="13312" width="9.109375" style="402"/>
    <col min="13313" max="13313" width="2.33203125" style="402" customWidth="1"/>
    <col min="13314" max="13314" width="7.44140625" style="402" customWidth="1"/>
    <col min="13315" max="13315" width="11.109375" style="402" customWidth="1"/>
    <col min="13316" max="13316" width="24" style="402" customWidth="1"/>
    <col min="13317" max="13317" width="34.6640625" style="402" customWidth="1"/>
    <col min="13318" max="13318" width="15.109375" style="402" customWidth="1"/>
    <col min="13319" max="13319" width="15.88671875" style="402" customWidth="1"/>
    <col min="13320" max="13320" width="12.33203125" style="402" customWidth="1"/>
    <col min="13321" max="13321" width="12.88671875" style="402" customWidth="1"/>
    <col min="13322" max="13322" width="12" style="402" customWidth="1"/>
    <col min="13323" max="13323" width="4.109375" style="402" customWidth="1"/>
    <col min="13324" max="13514" width="9.109375" style="402"/>
    <col min="13515" max="13515" width="5.44140625" style="402" customWidth="1"/>
    <col min="13516" max="13516" width="9.44140625" style="402" customWidth="1"/>
    <col min="13517" max="13517" width="10.6640625" style="402" customWidth="1"/>
    <col min="13518" max="13518" width="12.109375" style="402" customWidth="1"/>
    <col min="13519" max="13519" width="13.5546875" style="402" customWidth="1"/>
    <col min="13520" max="13520" width="12.44140625" style="402" customWidth="1"/>
    <col min="13521" max="13521" width="13.88671875" style="402" customWidth="1"/>
    <col min="13522" max="13522" width="12.33203125" style="402" customWidth="1"/>
    <col min="13523" max="13523" width="12.109375" style="402" customWidth="1"/>
    <col min="13524" max="13524" width="12.88671875" style="402" customWidth="1"/>
    <col min="13525" max="13568" width="9.109375" style="402"/>
    <col min="13569" max="13569" width="2.33203125" style="402" customWidth="1"/>
    <col min="13570" max="13570" width="7.44140625" style="402" customWidth="1"/>
    <col min="13571" max="13571" width="11.109375" style="402" customWidth="1"/>
    <col min="13572" max="13572" width="24" style="402" customWidth="1"/>
    <col min="13573" max="13573" width="34.6640625" style="402" customWidth="1"/>
    <col min="13574" max="13574" width="15.109375" style="402" customWidth="1"/>
    <col min="13575" max="13575" width="15.88671875" style="402" customWidth="1"/>
    <col min="13576" max="13576" width="12.33203125" style="402" customWidth="1"/>
    <col min="13577" max="13577" width="12.88671875" style="402" customWidth="1"/>
    <col min="13578" max="13578" width="12" style="402" customWidth="1"/>
    <col min="13579" max="13579" width="4.109375" style="402" customWidth="1"/>
    <col min="13580" max="13770" width="9.109375" style="402"/>
    <col min="13771" max="13771" width="5.44140625" style="402" customWidth="1"/>
    <col min="13772" max="13772" width="9.44140625" style="402" customWidth="1"/>
    <col min="13773" max="13773" width="10.6640625" style="402" customWidth="1"/>
    <col min="13774" max="13774" width="12.109375" style="402" customWidth="1"/>
    <col min="13775" max="13775" width="13.5546875" style="402" customWidth="1"/>
    <col min="13776" max="13776" width="12.44140625" style="402" customWidth="1"/>
    <col min="13777" max="13777" width="13.88671875" style="402" customWidth="1"/>
    <col min="13778" max="13778" width="12.33203125" style="402" customWidth="1"/>
    <col min="13779" max="13779" width="12.109375" style="402" customWidth="1"/>
    <col min="13780" max="13780" width="12.88671875" style="402" customWidth="1"/>
    <col min="13781" max="13824" width="9.109375" style="402"/>
    <col min="13825" max="13825" width="2.33203125" style="402" customWidth="1"/>
    <col min="13826" max="13826" width="7.44140625" style="402" customWidth="1"/>
    <col min="13827" max="13827" width="11.109375" style="402" customWidth="1"/>
    <col min="13828" max="13828" width="24" style="402" customWidth="1"/>
    <col min="13829" max="13829" width="34.6640625" style="402" customWidth="1"/>
    <col min="13830" max="13830" width="15.109375" style="402" customWidth="1"/>
    <col min="13831" max="13831" width="15.88671875" style="402" customWidth="1"/>
    <col min="13832" max="13832" width="12.33203125" style="402" customWidth="1"/>
    <col min="13833" max="13833" width="12.88671875" style="402" customWidth="1"/>
    <col min="13834" max="13834" width="12" style="402" customWidth="1"/>
    <col min="13835" max="13835" width="4.109375" style="402" customWidth="1"/>
    <col min="13836" max="14026" width="9.109375" style="402"/>
    <col min="14027" max="14027" width="5.44140625" style="402" customWidth="1"/>
    <col min="14028" max="14028" width="9.44140625" style="402" customWidth="1"/>
    <col min="14029" max="14029" width="10.6640625" style="402" customWidth="1"/>
    <col min="14030" max="14030" width="12.109375" style="402" customWidth="1"/>
    <col min="14031" max="14031" width="13.5546875" style="402" customWidth="1"/>
    <col min="14032" max="14032" width="12.44140625" style="402" customWidth="1"/>
    <col min="14033" max="14033" width="13.88671875" style="402" customWidth="1"/>
    <col min="14034" max="14034" width="12.33203125" style="402" customWidth="1"/>
    <col min="14035" max="14035" width="12.109375" style="402" customWidth="1"/>
    <col min="14036" max="14036" width="12.88671875" style="402" customWidth="1"/>
    <col min="14037" max="14080" width="9.109375" style="402"/>
    <col min="14081" max="14081" width="2.33203125" style="402" customWidth="1"/>
    <col min="14082" max="14082" width="7.44140625" style="402" customWidth="1"/>
    <col min="14083" max="14083" width="11.109375" style="402" customWidth="1"/>
    <col min="14084" max="14084" width="24" style="402" customWidth="1"/>
    <col min="14085" max="14085" width="34.6640625" style="402" customWidth="1"/>
    <col min="14086" max="14086" width="15.109375" style="402" customWidth="1"/>
    <col min="14087" max="14087" width="15.88671875" style="402" customWidth="1"/>
    <col min="14088" max="14088" width="12.33203125" style="402" customWidth="1"/>
    <col min="14089" max="14089" width="12.88671875" style="402" customWidth="1"/>
    <col min="14090" max="14090" width="12" style="402" customWidth="1"/>
    <col min="14091" max="14091" width="4.109375" style="402" customWidth="1"/>
    <col min="14092" max="14282" width="9.109375" style="402"/>
    <col min="14283" max="14283" width="5.44140625" style="402" customWidth="1"/>
    <col min="14284" max="14284" width="9.44140625" style="402" customWidth="1"/>
    <col min="14285" max="14285" width="10.6640625" style="402" customWidth="1"/>
    <col min="14286" max="14286" width="12.109375" style="402" customWidth="1"/>
    <col min="14287" max="14287" width="13.5546875" style="402" customWidth="1"/>
    <col min="14288" max="14288" width="12.44140625" style="402" customWidth="1"/>
    <col min="14289" max="14289" width="13.88671875" style="402" customWidth="1"/>
    <col min="14290" max="14290" width="12.33203125" style="402" customWidth="1"/>
    <col min="14291" max="14291" width="12.109375" style="402" customWidth="1"/>
    <col min="14292" max="14292" width="12.88671875" style="402" customWidth="1"/>
    <col min="14293" max="14336" width="9.109375" style="402"/>
    <col min="14337" max="14337" width="2.33203125" style="402" customWidth="1"/>
    <col min="14338" max="14338" width="7.44140625" style="402" customWidth="1"/>
    <col min="14339" max="14339" width="11.109375" style="402" customWidth="1"/>
    <col min="14340" max="14340" width="24" style="402" customWidth="1"/>
    <col min="14341" max="14341" width="34.6640625" style="402" customWidth="1"/>
    <col min="14342" max="14342" width="15.109375" style="402" customWidth="1"/>
    <col min="14343" max="14343" width="15.88671875" style="402" customWidth="1"/>
    <col min="14344" max="14344" width="12.33203125" style="402" customWidth="1"/>
    <col min="14345" max="14345" width="12.88671875" style="402" customWidth="1"/>
    <col min="14346" max="14346" width="12" style="402" customWidth="1"/>
    <col min="14347" max="14347" width="4.109375" style="402" customWidth="1"/>
    <col min="14348" max="14538" width="9.109375" style="402"/>
    <col min="14539" max="14539" width="5.44140625" style="402" customWidth="1"/>
    <col min="14540" max="14540" width="9.44140625" style="402" customWidth="1"/>
    <col min="14541" max="14541" width="10.6640625" style="402" customWidth="1"/>
    <col min="14542" max="14542" width="12.109375" style="402" customWidth="1"/>
    <col min="14543" max="14543" width="13.5546875" style="402" customWidth="1"/>
    <col min="14544" max="14544" width="12.44140625" style="402" customWidth="1"/>
    <col min="14545" max="14545" width="13.88671875" style="402" customWidth="1"/>
    <col min="14546" max="14546" width="12.33203125" style="402" customWidth="1"/>
    <col min="14547" max="14547" width="12.109375" style="402" customWidth="1"/>
    <col min="14548" max="14548" width="12.88671875" style="402" customWidth="1"/>
    <col min="14549" max="14592" width="9.109375" style="402"/>
    <col min="14593" max="14593" width="2.33203125" style="402" customWidth="1"/>
    <col min="14594" max="14594" width="7.44140625" style="402" customWidth="1"/>
    <col min="14595" max="14595" width="11.109375" style="402" customWidth="1"/>
    <col min="14596" max="14596" width="24" style="402" customWidth="1"/>
    <col min="14597" max="14597" width="34.6640625" style="402" customWidth="1"/>
    <col min="14598" max="14598" width="15.109375" style="402" customWidth="1"/>
    <col min="14599" max="14599" width="15.88671875" style="402" customWidth="1"/>
    <col min="14600" max="14600" width="12.33203125" style="402" customWidth="1"/>
    <col min="14601" max="14601" width="12.88671875" style="402" customWidth="1"/>
    <col min="14602" max="14602" width="12" style="402" customWidth="1"/>
    <col min="14603" max="14603" width="4.109375" style="402" customWidth="1"/>
    <col min="14604" max="14794" width="9.109375" style="402"/>
    <col min="14795" max="14795" width="5.44140625" style="402" customWidth="1"/>
    <col min="14796" max="14796" width="9.44140625" style="402" customWidth="1"/>
    <col min="14797" max="14797" width="10.6640625" style="402" customWidth="1"/>
    <col min="14798" max="14798" width="12.109375" style="402" customWidth="1"/>
    <col min="14799" max="14799" width="13.5546875" style="402" customWidth="1"/>
    <col min="14800" max="14800" width="12.44140625" style="402" customWidth="1"/>
    <col min="14801" max="14801" width="13.88671875" style="402" customWidth="1"/>
    <col min="14802" max="14802" width="12.33203125" style="402" customWidth="1"/>
    <col min="14803" max="14803" width="12.109375" style="402" customWidth="1"/>
    <col min="14804" max="14804" width="12.88671875" style="402" customWidth="1"/>
    <col min="14805" max="14848" width="9.109375" style="402"/>
    <col min="14849" max="14849" width="2.33203125" style="402" customWidth="1"/>
    <col min="14850" max="14850" width="7.44140625" style="402" customWidth="1"/>
    <col min="14851" max="14851" width="11.109375" style="402" customWidth="1"/>
    <col min="14852" max="14852" width="24" style="402" customWidth="1"/>
    <col min="14853" max="14853" width="34.6640625" style="402" customWidth="1"/>
    <col min="14854" max="14854" width="15.109375" style="402" customWidth="1"/>
    <col min="14855" max="14855" width="15.88671875" style="402" customWidth="1"/>
    <col min="14856" max="14856" width="12.33203125" style="402" customWidth="1"/>
    <col min="14857" max="14857" width="12.88671875" style="402" customWidth="1"/>
    <col min="14858" max="14858" width="12" style="402" customWidth="1"/>
    <col min="14859" max="14859" width="4.109375" style="402" customWidth="1"/>
    <col min="14860" max="15050" width="9.109375" style="402"/>
    <col min="15051" max="15051" width="5.44140625" style="402" customWidth="1"/>
    <col min="15052" max="15052" width="9.44140625" style="402" customWidth="1"/>
    <col min="15053" max="15053" width="10.6640625" style="402" customWidth="1"/>
    <col min="15054" max="15054" width="12.109375" style="402" customWidth="1"/>
    <col min="15055" max="15055" width="13.5546875" style="402" customWidth="1"/>
    <col min="15056" max="15056" width="12.44140625" style="402" customWidth="1"/>
    <col min="15057" max="15057" width="13.88671875" style="402" customWidth="1"/>
    <col min="15058" max="15058" width="12.33203125" style="402" customWidth="1"/>
    <col min="15059" max="15059" width="12.109375" style="402" customWidth="1"/>
    <col min="15060" max="15060" width="12.88671875" style="402" customWidth="1"/>
    <col min="15061" max="15104" width="9.109375" style="402"/>
    <col min="15105" max="15105" width="2.33203125" style="402" customWidth="1"/>
    <col min="15106" max="15106" width="7.44140625" style="402" customWidth="1"/>
    <col min="15107" max="15107" width="11.109375" style="402" customWidth="1"/>
    <col min="15108" max="15108" width="24" style="402" customWidth="1"/>
    <col min="15109" max="15109" width="34.6640625" style="402" customWidth="1"/>
    <col min="15110" max="15110" width="15.109375" style="402" customWidth="1"/>
    <col min="15111" max="15111" width="15.88671875" style="402" customWidth="1"/>
    <col min="15112" max="15112" width="12.33203125" style="402" customWidth="1"/>
    <col min="15113" max="15113" width="12.88671875" style="402" customWidth="1"/>
    <col min="15114" max="15114" width="12" style="402" customWidth="1"/>
    <col min="15115" max="15115" width="4.109375" style="402" customWidth="1"/>
    <col min="15116" max="15306" width="9.109375" style="402"/>
    <col min="15307" max="15307" width="5.44140625" style="402" customWidth="1"/>
    <col min="15308" max="15308" width="9.44140625" style="402" customWidth="1"/>
    <col min="15309" max="15309" width="10.6640625" style="402" customWidth="1"/>
    <col min="15310" max="15310" width="12.109375" style="402" customWidth="1"/>
    <col min="15311" max="15311" width="13.5546875" style="402" customWidth="1"/>
    <col min="15312" max="15312" width="12.44140625" style="402" customWidth="1"/>
    <col min="15313" max="15313" width="13.88671875" style="402" customWidth="1"/>
    <col min="15314" max="15314" width="12.33203125" style="402" customWidth="1"/>
    <col min="15315" max="15315" width="12.109375" style="402" customWidth="1"/>
    <col min="15316" max="15316" width="12.88671875" style="402" customWidth="1"/>
    <col min="15317" max="15360" width="9.109375" style="402"/>
    <col min="15361" max="15361" width="2.33203125" style="402" customWidth="1"/>
    <col min="15362" max="15362" width="7.44140625" style="402" customWidth="1"/>
    <col min="15363" max="15363" width="11.109375" style="402" customWidth="1"/>
    <col min="15364" max="15364" width="24" style="402" customWidth="1"/>
    <col min="15365" max="15365" width="34.6640625" style="402" customWidth="1"/>
    <col min="15366" max="15366" width="15.109375" style="402" customWidth="1"/>
    <col min="15367" max="15367" width="15.88671875" style="402" customWidth="1"/>
    <col min="15368" max="15368" width="12.33203125" style="402" customWidth="1"/>
    <col min="15369" max="15369" width="12.88671875" style="402" customWidth="1"/>
    <col min="15370" max="15370" width="12" style="402" customWidth="1"/>
    <col min="15371" max="15371" width="4.109375" style="402" customWidth="1"/>
    <col min="15372" max="15562" width="9.109375" style="402"/>
    <col min="15563" max="15563" width="5.44140625" style="402" customWidth="1"/>
    <col min="15564" max="15564" width="9.44140625" style="402" customWidth="1"/>
    <col min="15565" max="15565" width="10.6640625" style="402" customWidth="1"/>
    <col min="15566" max="15566" width="12.109375" style="402" customWidth="1"/>
    <col min="15567" max="15567" width="13.5546875" style="402" customWidth="1"/>
    <col min="15568" max="15568" width="12.44140625" style="402" customWidth="1"/>
    <col min="15569" max="15569" width="13.88671875" style="402" customWidth="1"/>
    <col min="15570" max="15570" width="12.33203125" style="402" customWidth="1"/>
    <col min="15571" max="15571" width="12.109375" style="402" customWidth="1"/>
    <col min="15572" max="15572" width="12.88671875" style="402" customWidth="1"/>
    <col min="15573" max="15616" width="9.109375" style="402"/>
    <col min="15617" max="15617" width="2.33203125" style="402" customWidth="1"/>
    <col min="15618" max="15618" width="7.44140625" style="402" customWidth="1"/>
    <col min="15619" max="15619" width="11.109375" style="402" customWidth="1"/>
    <col min="15620" max="15620" width="24" style="402" customWidth="1"/>
    <col min="15621" max="15621" width="34.6640625" style="402" customWidth="1"/>
    <col min="15622" max="15622" width="15.109375" style="402" customWidth="1"/>
    <col min="15623" max="15623" width="15.88671875" style="402" customWidth="1"/>
    <col min="15624" max="15624" width="12.33203125" style="402" customWidth="1"/>
    <col min="15625" max="15625" width="12.88671875" style="402" customWidth="1"/>
    <col min="15626" max="15626" width="12" style="402" customWidth="1"/>
    <col min="15627" max="15627" width="4.109375" style="402" customWidth="1"/>
    <col min="15628" max="15818" width="9.109375" style="402"/>
    <col min="15819" max="15819" width="5.44140625" style="402" customWidth="1"/>
    <col min="15820" max="15820" width="9.44140625" style="402" customWidth="1"/>
    <col min="15821" max="15821" width="10.6640625" style="402" customWidth="1"/>
    <col min="15822" max="15822" width="12.109375" style="402" customWidth="1"/>
    <col min="15823" max="15823" width="13.5546875" style="402" customWidth="1"/>
    <col min="15824" max="15824" width="12.44140625" style="402" customWidth="1"/>
    <col min="15825" max="15825" width="13.88671875" style="402" customWidth="1"/>
    <col min="15826" max="15826" width="12.33203125" style="402" customWidth="1"/>
    <col min="15827" max="15827" width="12.109375" style="402" customWidth="1"/>
    <col min="15828" max="15828" width="12.88671875" style="402" customWidth="1"/>
    <col min="15829" max="15872" width="9.109375" style="402"/>
    <col min="15873" max="15873" width="2.33203125" style="402" customWidth="1"/>
    <col min="15874" max="15874" width="7.44140625" style="402" customWidth="1"/>
    <col min="15875" max="15875" width="11.109375" style="402" customWidth="1"/>
    <col min="15876" max="15876" width="24" style="402" customWidth="1"/>
    <col min="15877" max="15877" width="34.6640625" style="402" customWidth="1"/>
    <col min="15878" max="15878" width="15.109375" style="402" customWidth="1"/>
    <col min="15879" max="15879" width="15.88671875" style="402" customWidth="1"/>
    <col min="15880" max="15880" width="12.33203125" style="402" customWidth="1"/>
    <col min="15881" max="15881" width="12.88671875" style="402" customWidth="1"/>
    <col min="15882" max="15882" width="12" style="402" customWidth="1"/>
    <col min="15883" max="15883" width="4.109375" style="402" customWidth="1"/>
    <col min="15884" max="16074" width="9.109375" style="402"/>
    <col min="16075" max="16075" width="5.44140625" style="402" customWidth="1"/>
    <col min="16076" max="16076" width="9.44140625" style="402" customWidth="1"/>
    <col min="16077" max="16077" width="10.6640625" style="402" customWidth="1"/>
    <col min="16078" max="16078" width="12.109375" style="402" customWidth="1"/>
    <col min="16079" max="16079" width="13.5546875" style="402" customWidth="1"/>
    <col min="16080" max="16080" width="12.44140625" style="402" customWidth="1"/>
    <col min="16081" max="16081" width="13.88671875" style="402" customWidth="1"/>
    <col min="16082" max="16082" width="12.33203125" style="402" customWidth="1"/>
    <col min="16083" max="16083" width="12.109375" style="402" customWidth="1"/>
    <col min="16084" max="16084" width="12.88671875" style="402" customWidth="1"/>
    <col min="16085" max="16128" width="9.109375" style="402"/>
    <col min="16129" max="16129" width="2.33203125" style="402" customWidth="1"/>
    <col min="16130" max="16130" width="7.44140625" style="402" customWidth="1"/>
    <col min="16131" max="16131" width="11.109375" style="402" customWidth="1"/>
    <col min="16132" max="16132" width="24" style="402" customWidth="1"/>
    <col min="16133" max="16133" width="34.6640625" style="402" customWidth="1"/>
    <col min="16134" max="16134" width="15.109375" style="402" customWidth="1"/>
    <col min="16135" max="16135" width="15.88671875" style="402" customWidth="1"/>
    <col min="16136" max="16136" width="12.33203125" style="402" customWidth="1"/>
    <col min="16137" max="16137" width="12.88671875" style="402" customWidth="1"/>
    <col min="16138" max="16138" width="12" style="402" customWidth="1"/>
    <col min="16139" max="16139" width="4.109375" style="402" customWidth="1"/>
    <col min="16140" max="16330" width="9.109375" style="402"/>
    <col min="16331" max="16331" width="5.44140625" style="402" customWidth="1"/>
    <col min="16332" max="16332" width="9.44140625" style="402" customWidth="1"/>
    <col min="16333" max="16333" width="10.6640625" style="402" customWidth="1"/>
    <col min="16334" max="16334" width="12.109375" style="402" customWidth="1"/>
    <col min="16335" max="16335" width="13.5546875" style="402" customWidth="1"/>
    <col min="16336" max="16336" width="12.44140625" style="402" customWidth="1"/>
    <col min="16337" max="16337" width="13.88671875" style="402" customWidth="1"/>
    <col min="16338" max="16338" width="12.33203125" style="402" customWidth="1"/>
    <col min="16339" max="16339" width="12.109375" style="402" customWidth="1"/>
    <col min="16340" max="16340" width="12.88671875" style="402" customWidth="1"/>
    <col min="16341" max="16384" width="9.109375" style="402"/>
  </cols>
  <sheetData>
    <row r="1" spans="1:12" ht="15.6">
      <c r="A1" s="2550"/>
      <c r="B1" s="2550"/>
      <c r="C1" s="2550"/>
      <c r="D1" s="2550"/>
      <c r="E1" s="400"/>
      <c r="F1" s="401"/>
      <c r="G1" s="400"/>
      <c r="I1" s="403"/>
      <c r="J1" s="1542" t="s">
        <v>992</v>
      </c>
    </row>
    <row r="2" spans="1:12" ht="13.8">
      <c r="A2" s="2551" t="s">
        <v>408</v>
      </c>
      <c r="B2" s="2551"/>
      <c r="C2" s="2551"/>
      <c r="D2" s="2551"/>
      <c r="E2" s="403"/>
      <c r="F2" s="404" t="s">
        <v>324</v>
      </c>
      <c r="G2" s="403"/>
      <c r="H2" s="403"/>
      <c r="I2" s="403"/>
      <c r="J2" s="403"/>
      <c r="L2" s="1710"/>
    </row>
    <row r="3" spans="1:12" ht="14.4">
      <c r="A3" s="405"/>
      <c r="B3" s="403"/>
      <c r="C3" s="403"/>
      <c r="D3" s="403"/>
      <c r="E3" s="403"/>
      <c r="F3" s="403"/>
      <c r="G3" s="403"/>
      <c r="H3" s="403"/>
      <c r="I3" s="403"/>
      <c r="J3" s="403"/>
    </row>
    <row r="4" spans="1:12">
      <c r="A4" s="406" t="s">
        <v>717</v>
      </c>
      <c r="B4" s="403"/>
      <c r="C4" s="403"/>
      <c r="D4" s="403"/>
      <c r="E4" s="403"/>
      <c r="F4" s="403"/>
      <c r="G4" s="403"/>
      <c r="H4" s="403"/>
      <c r="I4" s="403"/>
      <c r="J4" s="403"/>
    </row>
    <row r="5" spans="1:12" ht="15.6">
      <c r="B5" s="407"/>
      <c r="C5" s="407"/>
      <c r="D5" s="407"/>
      <c r="E5" s="408" t="s">
        <v>942</v>
      </c>
      <c r="F5" s="409"/>
      <c r="G5" s="407"/>
      <c r="H5" s="407"/>
      <c r="I5" s="403"/>
      <c r="J5" s="403"/>
    </row>
    <row r="6" spans="1:12" ht="16.8">
      <c r="A6" s="410"/>
      <c r="B6" s="879"/>
      <c r="C6" s="410"/>
      <c r="D6" s="410"/>
      <c r="E6" s="410"/>
      <c r="F6" s="410"/>
      <c r="G6" s="410"/>
      <c r="H6" s="410"/>
      <c r="I6" s="411"/>
      <c r="J6" s="403"/>
    </row>
    <row r="7" spans="1:12">
      <c r="A7" s="403"/>
      <c r="B7" s="403"/>
      <c r="C7" s="403"/>
      <c r="D7" s="403"/>
      <c r="E7" s="403"/>
      <c r="F7" s="403"/>
      <c r="G7" s="403"/>
      <c r="H7" s="403"/>
      <c r="I7" s="403"/>
      <c r="J7" s="403"/>
    </row>
    <row r="8" spans="1:12" ht="14.4">
      <c r="A8" s="403"/>
      <c r="B8" s="412" t="s">
        <v>943</v>
      </c>
      <c r="C8" s="403"/>
      <c r="D8" s="403"/>
      <c r="E8" s="403"/>
      <c r="F8" s="403"/>
      <c r="G8" s="403"/>
      <c r="H8" s="403"/>
      <c r="I8" s="403"/>
      <c r="J8" s="403"/>
    </row>
    <row r="9" spans="1:12" ht="63.75" customHeight="1">
      <c r="A9" s="403"/>
      <c r="B9" s="413" t="s">
        <v>412</v>
      </c>
      <c r="C9" s="2552" t="s">
        <v>944</v>
      </c>
      <c r="D9" s="2553"/>
      <c r="E9" s="413" t="s">
        <v>945</v>
      </c>
      <c r="F9" s="413" t="s">
        <v>946</v>
      </c>
      <c r="G9" s="413" t="s">
        <v>947</v>
      </c>
      <c r="H9" s="413" t="s">
        <v>948</v>
      </c>
      <c r="I9" s="413" t="s">
        <v>949</v>
      </c>
      <c r="J9" s="413" t="s">
        <v>950</v>
      </c>
    </row>
    <row r="10" spans="1:12" ht="13.8">
      <c r="A10" s="403"/>
      <c r="B10" s="414" t="s">
        <v>9</v>
      </c>
      <c r="C10" s="2544"/>
      <c r="D10" s="2545"/>
      <c r="E10" s="415" t="s">
        <v>951</v>
      </c>
      <c r="F10" s="415"/>
      <c r="G10" s="415"/>
      <c r="H10" s="415"/>
      <c r="I10" s="415"/>
      <c r="J10" s="415"/>
    </row>
    <row r="11" spans="1:12" ht="13.8">
      <c r="A11" s="403"/>
      <c r="B11" s="414" t="s">
        <v>15</v>
      </c>
      <c r="C11" s="2544"/>
      <c r="D11" s="2545"/>
      <c r="E11" s="415" t="s">
        <v>952</v>
      </c>
      <c r="F11" s="415"/>
      <c r="G11" s="415"/>
      <c r="H11" s="415"/>
      <c r="I11" s="415"/>
      <c r="J11" s="415"/>
    </row>
    <row r="12" spans="1:12" ht="13.8">
      <c r="A12" s="403"/>
      <c r="B12" s="414" t="s">
        <v>17</v>
      </c>
      <c r="C12" s="2544"/>
      <c r="D12" s="2545"/>
      <c r="E12" s="415" t="s">
        <v>953</v>
      </c>
      <c r="F12" s="415"/>
      <c r="G12" s="415"/>
      <c r="H12" s="415"/>
      <c r="I12" s="415"/>
      <c r="J12" s="415"/>
    </row>
    <row r="13" spans="1:12" ht="13.8">
      <c r="A13" s="403"/>
      <c r="B13" s="414" t="s">
        <v>19</v>
      </c>
      <c r="C13" s="2544"/>
      <c r="D13" s="2545"/>
      <c r="E13" s="415" t="s">
        <v>954</v>
      </c>
      <c r="F13" s="415"/>
      <c r="G13" s="415"/>
      <c r="H13" s="415"/>
      <c r="I13" s="415"/>
      <c r="J13" s="415"/>
    </row>
    <row r="14" spans="1:12" ht="13.8">
      <c r="A14" s="403"/>
      <c r="B14" s="414" t="s">
        <v>27</v>
      </c>
      <c r="C14" s="2544"/>
      <c r="D14" s="2545"/>
      <c r="E14" s="415" t="s">
        <v>955</v>
      </c>
      <c r="F14" s="415"/>
      <c r="G14" s="415"/>
      <c r="H14" s="415"/>
      <c r="I14" s="415"/>
      <c r="J14" s="415"/>
    </row>
    <row r="15" spans="1:12" ht="13.8">
      <c r="A15" s="403"/>
      <c r="B15" s="414" t="s">
        <v>29</v>
      </c>
      <c r="C15" s="2544"/>
      <c r="D15" s="2545"/>
      <c r="E15" s="415" t="s">
        <v>956</v>
      </c>
      <c r="F15" s="415"/>
      <c r="G15" s="415"/>
      <c r="H15" s="415"/>
      <c r="I15" s="415"/>
      <c r="J15" s="415"/>
    </row>
    <row r="16" spans="1:12" ht="13.8">
      <c r="A16" s="403"/>
      <c r="B16" s="414" t="s">
        <v>31</v>
      </c>
      <c r="C16" s="442"/>
      <c r="D16" s="443"/>
      <c r="E16" s="415" t="s">
        <v>957</v>
      </c>
      <c r="F16" s="415"/>
      <c r="G16" s="415"/>
      <c r="H16" s="415"/>
      <c r="I16" s="415"/>
      <c r="J16" s="415"/>
    </row>
    <row r="17" spans="1:10" ht="13.8">
      <c r="A17" s="403"/>
      <c r="B17" s="414" t="s">
        <v>33</v>
      </c>
      <c r="C17" s="2544"/>
      <c r="D17" s="2545"/>
      <c r="E17" s="415" t="s">
        <v>958</v>
      </c>
      <c r="F17" s="415"/>
      <c r="G17" s="415"/>
      <c r="H17" s="415"/>
      <c r="I17" s="415"/>
      <c r="J17" s="415"/>
    </row>
    <row r="18" spans="1:10" ht="13.8">
      <c r="A18" s="403"/>
      <c r="B18" s="414" t="s">
        <v>35</v>
      </c>
      <c r="C18" s="2544"/>
      <c r="D18" s="2545"/>
      <c r="E18" s="415" t="s">
        <v>959</v>
      </c>
      <c r="F18" s="415"/>
      <c r="G18" s="415"/>
      <c r="H18" s="415"/>
      <c r="I18" s="415"/>
      <c r="J18" s="415"/>
    </row>
    <row r="19" spans="1:10" ht="13.8">
      <c r="A19" s="403"/>
      <c r="B19" s="414" t="s">
        <v>37</v>
      </c>
      <c r="C19" s="2544"/>
      <c r="D19" s="2545"/>
      <c r="E19" s="415" t="s">
        <v>960</v>
      </c>
      <c r="F19" s="415"/>
      <c r="G19" s="415"/>
      <c r="H19" s="415"/>
      <c r="I19" s="415"/>
      <c r="J19" s="415"/>
    </row>
    <row r="20" spans="1:10" ht="13.8">
      <c r="A20" s="403"/>
      <c r="B20" s="414" t="s">
        <v>42</v>
      </c>
      <c r="C20" s="2544"/>
      <c r="D20" s="2545"/>
      <c r="E20" s="415" t="s">
        <v>961</v>
      </c>
      <c r="F20" s="415"/>
      <c r="G20" s="415"/>
      <c r="H20" s="415"/>
      <c r="I20" s="415"/>
      <c r="J20" s="415"/>
    </row>
    <row r="21" spans="1:10" ht="13.8">
      <c r="A21" s="403"/>
      <c r="B21" s="414" t="s">
        <v>47</v>
      </c>
      <c r="C21" s="442"/>
      <c r="D21" s="443"/>
      <c r="E21" s="415" t="s">
        <v>962</v>
      </c>
      <c r="F21" s="415"/>
      <c r="G21" s="415"/>
      <c r="H21" s="415"/>
      <c r="I21" s="415"/>
      <c r="J21" s="415"/>
    </row>
    <row r="22" spans="1:10" ht="13.8">
      <c r="A22" s="403"/>
      <c r="B22" s="414" t="s">
        <v>53</v>
      </c>
      <c r="C22" s="2544"/>
      <c r="D22" s="2545"/>
      <c r="E22" s="415" t="s">
        <v>963</v>
      </c>
      <c r="F22" s="415"/>
      <c r="G22" s="415"/>
      <c r="H22" s="415"/>
      <c r="I22" s="415"/>
      <c r="J22" s="415"/>
    </row>
    <row r="23" spans="1:10" ht="13.8">
      <c r="A23" s="403"/>
      <c r="B23" s="414" t="s">
        <v>59</v>
      </c>
      <c r="C23" s="2544"/>
      <c r="D23" s="2545"/>
      <c r="E23" s="415" t="s">
        <v>964</v>
      </c>
      <c r="F23" s="415"/>
      <c r="G23" s="415"/>
      <c r="H23" s="415"/>
      <c r="I23" s="415"/>
      <c r="J23" s="415"/>
    </row>
    <row r="24" spans="1:10" ht="13.8">
      <c r="A24" s="403"/>
      <c r="B24" s="414" t="s">
        <v>61</v>
      </c>
      <c r="C24" s="442"/>
      <c r="D24" s="443"/>
      <c r="E24" s="415" t="s">
        <v>965</v>
      </c>
      <c r="F24" s="415"/>
      <c r="G24" s="415"/>
      <c r="H24" s="415"/>
      <c r="I24" s="415"/>
      <c r="J24" s="415"/>
    </row>
    <row r="25" spans="1:10" ht="13.8">
      <c r="A25" s="403"/>
      <c r="B25" s="414" t="s">
        <v>63</v>
      </c>
      <c r="C25" s="2544"/>
      <c r="D25" s="2545"/>
      <c r="E25" s="415" t="s">
        <v>966</v>
      </c>
      <c r="F25" s="415"/>
      <c r="G25" s="415"/>
      <c r="H25" s="415"/>
      <c r="I25" s="415"/>
      <c r="J25" s="415"/>
    </row>
    <row r="26" spans="1:10" ht="13.8">
      <c r="A26" s="403"/>
      <c r="B26" s="414" t="s">
        <v>69</v>
      </c>
      <c r="C26" s="442"/>
      <c r="D26" s="443"/>
      <c r="E26" s="415" t="s">
        <v>967</v>
      </c>
      <c r="F26" s="415"/>
      <c r="G26" s="415"/>
      <c r="H26" s="415"/>
      <c r="I26" s="415"/>
      <c r="J26" s="415"/>
    </row>
    <row r="27" spans="1:10" ht="13.8">
      <c r="A27" s="403"/>
      <c r="B27" s="414" t="s">
        <v>71</v>
      </c>
      <c r="C27" s="2544"/>
      <c r="D27" s="2545"/>
      <c r="E27" s="415" t="s">
        <v>968</v>
      </c>
      <c r="F27" s="415"/>
      <c r="G27" s="415"/>
      <c r="H27" s="415"/>
      <c r="I27" s="415"/>
      <c r="J27" s="415"/>
    </row>
    <row r="28" spans="1:10" ht="13.8">
      <c r="A28" s="403"/>
      <c r="B28" s="414"/>
      <c r="C28" s="442"/>
      <c r="D28" s="443"/>
      <c r="E28" s="416"/>
      <c r="F28" s="415"/>
      <c r="G28" s="415"/>
      <c r="H28" s="415"/>
      <c r="I28" s="415"/>
      <c r="J28" s="415"/>
    </row>
    <row r="29" spans="1:10">
      <c r="A29" s="403"/>
      <c r="B29" s="403" t="s">
        <v>969</v>
      </c>
      <c r="C29" s="403"/>
      <c r="D29" s="403"/>
      <c r="E29" s="403"/>
      <c r="F29" s="403"/>
      <c r="G29" s="403"/>
      <c r="H29" s="403"/>
      <c r="I29" s="403"/>
      <c r="J29" s="403"/>
    </row>
    <row r="30" spans="1:10" ht="13.8">
      <c r="A30" s="403"/>
      <c r="B30" s="417" t="s">
        <v>970</v>
      </c>
      <c r="C30" s="418"/>
      <c r="F30" s="403"/>
      <c r="G30" s="403"/>
      <c r="H30" s="403"/>
      <c r="I30" s="403"/>
      <c r="J30" s="403"/>
    </row>
    <row r="31" spans="1:10" ht="20.25" customHeight="1">
      <c r="A31" s="403"/>
      <c r="B31" s="2546" t="s">
        <v>412</v>
      </c>
      <c r="C31" s="2548" t="s">
        <v>971</v>
      </c>
      <c r="D31" s="2546"/>
      <c r="E31" s="419" t="s">
        <v>972</v>
      </c>
      <c r="F31" s="419" t="s">
        <v>973</v>
      </c>
      <c r="G31" s="419" t="s">
        <v>973</v>
      </c>
      <c r="H31" s="419" t="s">
        <v>973</v>
      </c>
      <c r="I31" s="419" t="s">
        <v>651</v>
      </c>
      <c r="J31" s="419" t="s">
        <v>973</v>
      </c>
    </row>
    <row r="32" spans="1:10" ht="15.75" customHeight="1">
      <c r="A32" s="403"/>
      <c r="B32" s="2547"/>
      <c r="C32" s="2549"/>
      <c r="D32" s="2547"/>
      <c r="E32" s="413" t="s">
        <v>974</v>
      </c>
      <c r="F32" s="413" t="s">
        <v>974</v>
      </c>
      <c r="G32" s="413" t="s">
        <v>974</v>
      </c>
      <c r="H32" s="413" t="s">
        <v>974</v>
      </c>
      <c r="I32" s="413" t="s">
        <v>974</v>
      </c>
      <c r="J32" s="413" t="s">
        <v>974</v>
      </c>
    </row>
    <row r="33" spans="2:10" ht="15" customHeight="1">
      <c r="B33" s="414" t="s">
        <v>9</v>
      </c>
      <c r="C33" s="2533" t="s">
        <v>975</v>
      </c>
      <c r="D33" s="2534"/>
      <c r="E33" s="880"/>
      <c r="F33" s="880"/>
      <c r="G33" s="880"/>
      <c r="H33" s="420"/>
      <c r="I33" s="420"/>
      <c r="J33" s="420"/>
    </row>
    <row r="34" spans="2:10" ht="15" customHeight="1">
      <c r="B34" s="414" t="s">
        <v>15</v>
      </c>
      <c r="C34" s="2533" t="s">
        <v>976</v>
      </c>
      <c r="D34" s="2534"/>
      <c r="E34" s="880"/>
      <c r="F34" s="880"/>
      <c r="G34" s="880"/>
      <c r="H34" s="420"/>
      <c r="I34" s="420"/>
      <c r="J34" s="420"/>
    </row>
    <row r="35" spans="2:10" ht="15" customHeight="1">
      <c r="B35" s="414" t="s">
        <v>17</v>
      </c>
      <c r="C35" s="2533" t="s">
        <v>977</v>
      </c>
      <c r="D35" s="2534"/>
      <c r="E35" s="880"/>
      <c r="F35" s="880"/>
      <c r="G35" s="880"/>
      <c r="H35" s="420"/>
      <c r="I35" s="420"/>
      <c r="J35" s="420"/>
    </row>
    <row r="36" spans="2:10" ht="15" customHeight="1">
      <c r="B36" s="414" t="s">
        <v>19</v>
      </c>
      <c r="C36" s="2533" t="s">
        <v>978</v>
      </c>
      <c r="D36" s="2534"/>
      <c r="E36" s="880"/>
      <c r="F36" s="880"/>
      <c r="G36" s="880"/>
      <c r="H36" s="420"/>
      <c r="I36" s="420"/>
      <c r="J36" s="420"/>
    </row>
    <row r="37" spans="2:10" ht="15" customHeight="1">
      <c r="B37" s="414" t="s">
        <v>27</v>
      </c>
      <c r="C37" s="2533" t="s">
        <v>979</v>
      </c>
      <c r="D37" s="2534"/>
      <c r="E37" s="880"/>
      <c r="F37" s="880"/>
      <c r="G37" s="880"/>
      <c r="H37" s="420"/>
      <c r="I37" s="420"/>
      <c r="J37" s="420"/>
    </row>
    <row r="38" spans="2:10" ht="15" customHeight="1">
      <c r="B38" s="414" t="s">
        <v>29</v>
      </c>
      <c r="C38" s="2533" t="s">
        <v>980</v>
      </c>
      <c r="D38" s="2534"/>
      <c r="E38" s="880"/>
      <c r="F38" s="880"/>
      <c r="G38" s="880"/>
      <c r="H38" s="420"/>
      <c r="I38" s="420"/>
      <c r="J38" s="420"/>
    </row>
    <row r="39" spans="2:10" ht="15.75" customHeight="1">
      <c r="B39" s="414" t="s">
        <v>31</v>
      </c>
      <c r="C39" s="2533" t="s">
        <v>981</v>
      </c>
      <c r="D39" s="2534"/>
      <c r="E39" s="880"/>
      <c r="F39" s="880"/>
      <c r="G39" s="880"/>
      <c r="H39" s="420"/>
      <c r="I39" s="420"/>
      <c r="J39" s="420"/>
    </row>
    <row r="40" spans="2:10" ht="15.75" customHeight="1">
      <c r="B40" s="414" t="s">
        <v>33</v>
      </c>
      <c r="C40" s="2533" t="s">
        <v>982</v>
      </c>
      <c r="D40" s="2534"/>
      <c r="E40" s="880"/>
      <c r="F40" s="880"/>
      <c r="G40" s="880"/>
      <c r="H40" s="420"/>
      <c r="I40" s="420"/>
      <c r="J40" s="420"/>
    </row>
    <row r="41" spans="2:10" ht="15.75" customHeight="1">
      <c r="B41" s="414" t="s">
        <v>35</v>
      </c>
      <c r="C41" s="2533" t="s">
        <v>983</v>
      </c>
      <c r="D41" s="2534"/>
      <c r="E41" s="880"/>
      <c r="F41" s="880"/>
      <c r="G41" s="880"/>
      <c r="H41" s="420"/>
      <c r="I41" s="420"/>
      <c r="J41" s="420"/>
    </row>
    <row r="42" spans="2:10" ht="26.25" customHeight="1">
      <c r="B42" s="414" t="s">
        <v>37</v>
      </c>
      <c r="C42" s="2533" t="s">
        <v>984</v>
      </c>
      <c r="D42" s="2534"/>
      <c r="E42" s="880"/>
      <c r="F42" s="880"/>
      <c r="G42" s="880"/>
      <c r="H42" s="420"/>
      <c r="I42" s="420"/>
      <c r="J42" s="420"/>
    </row>
    <row r="43" spans="2:10" ht="17.25" customHeight="1">
      <c r="B43" s="421" t="s">
        <v>42</v>
      </c>
      <c r="C43" s="2533" t="s">
        <v>985</v>
      </c>
      <c r="D43" s="2534"/>
      <c r="E43" s="880"/>
      <c r="F43" s="880"/>
      <c r="G43" s="880"/>
      <c r="H43" s="420"/>
      <c r="I43" s="420"/>
      <c r="J43" s="420"/>
    </row>
    <row r="44" spans="2:10" ht="15.75" customHeight="1">
      <c r="B44" s="414" t="s">
        <v>47</v>
      </c>
      <c r="C44" s="2533" t="s">
        <v>986</v>
      </c>
      <c r="D44" s="2534"/>
      <c r="E44" s="880"/>
      <c r="F44" s="880"/>
      <c r="G44" s="880"/>
      <c r="H44" s="420"/>
      <c r="I44" s="420"/>
      <c r="J44" s="420"/>
    </row>
    <row r="45" spans="2:10" ht="17.25" customHeight="1">
      <c r="B45" s="414" t="s">
        <v>53</v>
      </c>
      <c r="C45" s="2533" t="s">
        <v>987</v>
      </c>
      <c r="D45" s="2534"/>
      <c r="E45" s="880"/>
      <c r="F45" s="880"/>
      <c r="G45" s="880"/>
      <c r="H45" s="420"/>
      <c r="I45" s="420"/>
      <c r="J45" s="420"/>
    </row>
    <row r="46" spans="2:10" ht="26.25" customHeight="1">
      <c r="B46" s="414" t="s">
        <v>59</v>
      </c>
      <c r="C46" s="2533" t="s">
        <v>988</v>
      </c>
      <c r="D46" s="2534"/>
      <c r="E46" s="880"/>
      <c r="F46" s="880"/>
      <c r="G46" s="880"/>
      <c r="H46" s="420"/>
      <c r="I46" s="420"/>
      <c r="J46" s="420"/>
    </row>
    <row r="47" spans="2:10" ht="15" customHeight="1">
      <c r="B47" s="414" t="s">
        <v>61</v>
      </c>
      <c r="C47" s="2533" t="s">
        <v>989</v>
      </c>
      <c r="D47" s="2534"/>
      <c r="E47" s="880"/>
      <c r="F47" s="880"/>
      <c r="G47" s="880"/>
      <c r="H47" s="420"/>
      <c r="I47" s="420"/>
      <c r="J47" s="420"/>
    </row>
    <row r="48" spans="2:10" ht="13.2">
      <c r="B48" s="881" t="s">
        <v>63</v>
      </c>
      <c r="E48" s="880"/>
      <c r="F48" s="880"/>
      <c r="G48" s="880"/>
      <c r="H48" s="420"/>
      <c r="I48" s="420"/>
      <c r="J48" s="420"/>
    </row>
    <row r="49" spans="1:10" ht="15.75" customHeight="1">
      <c r="B49" s="881" t="s">
        <v>69</v>
      </c>
      <c r="C49" s="2535"/>
      <c r="D49" s="2536"/>
      <c r="E49" s="880"/>
      <c r="F49" s="880"/>
      <c r="G49" s="880"/>
      <c r="H49" s="420"/>
      <c r="I49" s="420"/>
      <c r="J49" s="420"/>
    </row>
    <row r="50" spans="1:10" ht="14.4">
      <c r="B50" s="881" t="s">
        <v>71</v>
      </c>
      <c r="C50" s="2535"/>
      <c r="D50" s="2536"/>
      <c r="E50" s="880"/>
      <c r="F50" s="880"/>
      <c r="G50" s="880"/>
      <c r="H50" s="420"/>
      <c r="I50" s="420"/>
      <c r="J50" s="420"/>
    </row>
    <row r="51" spans="1:10" ht="12.75" customHeight="1">
      <c r="B51" s="881"/>
      <c r="C51" s="2533" t="s">
        <v>968</v>
      </c>
      <c r="D51" s="2537"/>
      <c r="E51" s="880"/>
      <c r="F51" s="880"/>
      <c r="G51" s="880"/>
      <c r="H51" s="420"/>
      <c r="I51" s="420"/>
      <c r="J51" s="420"/>
    </row>
    <row r="52" spans="1:10" ht="14.4">
      <c r="B52" s="881"/>
      <c r="C52" s="2538"/>
      <c r="D52" s="2539"/>
      <c r="E52" s="882"/>
      <c r="F52" s="882"/>
      <c r="G52" s="882"/>
      <c r="H52" s="420"/>
      <c r="I52" s="420"/>
      <c r="J52" s="420"/>
    </row>
    <row r="53" spans="1:10" ht="14.4">
      <c r="B53" s="881"/>
      <c r="C53" s="2540"/>
      <c r="D53" s="2541"/>
      <c r="E53" s="882"/>
      <c r="F53" s="882"/>
      <c r="G53" s="882"/>
      <c r="H53" s="420"/>
      <c r="I53" s="420"/>
      <c r="J53" s="420"/>
    </row>
    <row r="54" spans="1:10" ht="15.6">
      <c r="B54" s="883"/>
      <c r="C54" s="2540"/>
      <c r="D54" s="2541"/>
      <c r="E54" s="882"/>
      <c r="F54" s="882"/>
      <c r="G54" s="882"/>
      <c r="H54" s="420"/>
      <c r="I54" s="420"/>
      <c r="J54" s="420"/>
    </row>
    <row r="55" spans="1:10" ht="15.6">
      <c r="B55" s="884"/>
      <c r="C55" s="2540"/>
      <c r="D55" s="2541"/>
      <c r="E55" s="882"/>
      <c r="F55" s="882"/>
      <c r="G55" s="882"/>
      <c r="H55" s="420"/>
      <c r="I55" s="420"/>
      <c r="J55" s="420"/>
    </row>
    <row r="56" spans="1:10">
      <c r="A56" s="403"/>
      <c r="B56" s="403" t="s">
        <v>990</v>
      </c>
      <c r="C56" s="403"/>
      <c r="D56" s="403"/>
      <c r="E56" s="403"/>
      <c r="F56" s="403"/>
      <c r="G56" s="403"/>
      <c r="H56" s="403"/>
      <c r="I56" s="403"/>
      <c r="J56" s="403"/>
    </row>
    <row r="57" spans="1:10">
      <c r="A57" s="403"/>
      <c r="B57" s="403" t="s">
        <v>991</v>
      </c>
      <c r="C57" s="403"/>
      <c r="D57" s="403"/>
      <c r="E57" s="403"/>
      <c r="F57" s="403"/>
      <c r="G57" s="403"/>
      <c r="H57" s="403"/>
      <c r="I57" s="403"/>
      <c r="J57" s="403"/>
    </row>
    <row r="58" spans="1:10" ht="14.4">
      <c r="A58" s="403"/>
      <c r="B58" s="2542"/>
      <c r="C58" s="2543"/>
      <c r="D58" s="403"/>
      <c r="E58" s="403"/>
      <c r="F58" s="422"/>
      <c r="G58" s="403"/>
      <c r="H58" s="403"/>
      <c r="I58" s="403"/>
      <c r="J58" s="403"/>
    </row>
    <row r="59" spans="1:10">
      <c r="A59" s="403"/>
      <c r="B59" s="2532" t="s">
        <v>126</v>
      </c>
      <c r="C59" s="2532"/>
      <c r="D59" s="403"/>
      <c r="E59" s="403"/>
      <c r="F59" s="403" t="s">
        <v>713</v>
      </c>
      <c r="G59" s="403"/>
      <c r="H59" s="403"/>
      <c r="I59" s="403"/>
      <c r="J59" s="403"/>
    </row>
    <row r="60" spans="1:10">
      <c r="A60" s="403"/>
      <c r="B60" s="403"/>
      <c r="C60" s="403"/>
      <c r="D60" s="403"/>
      <c r="E60" s="403"/>
      <c r="F60" s="403"/>
      <c r="G60" s="403"/>
      <c r="H60" s="403"/>
      <c r="I60" s="403"/>
      <c r="J60" s="403"/>
    </row>
    <row r="61" spans="1:10" ht="15.6">
      <c r="A61" s="403"/>
      <c r="B61" s="403"/>
      <c r="C61" s="403"/>
      <c r="D61" s="403"/>
      <c r="E61" s="423"/>
      <c r="F61" s="403"/>
      <c r="G61" s="403"/>
      <c r="H61" s="403"/>
      <c r="I61" s="403"/>
      <c r="J61" s="403"/>
    </row>
    <row r="62" spans="1:10">
      <c r="A62" s="403"/>
      <c r="B62" s="403"/>
      <c r="C62" s="403"/>
      <c r="D62" s="403"/>
      <c r="E62" s="403"/>
      <c r="F62" s="403"/>
      <c r="G62" s="403"/>
      <c r="H62" s="403"/>
      <c r="I62" s="403"/>
      <c r="J62" s="403"/>
    </row>
    <row r="63" spans="1:10">
      <c r="A63" s="403"/>
      <c r="B63" s="403"/>
      <c r="C63" s="403"/>
      <c r="D63" s="403"/>
      <c r="E63" s="403"/>
      <c r="F63" s="403"/>
      <c r="G63" s="403"/>
      <c r="H63" s="403"/>
      <c r="I63" s="403"/>
      <c r="J63" s="403"/>
    </row>
    <row r="64" spans="1:10">
      <c r="A64" s="403"/>
      <c r="B64" s="403"/>
      <c r="C64" s="403"/>
      <c r="D64" s="403"/>
      <c r="E64" s="403"/>
      <c r="F64" s="403"/>
      <c r="G64" s="403"/>
      <c r="H64" s="403"/>
      <c r="I64" s="403"/>
      <c r="J64" s="403"/>
    </row>
    <row r="66" spans="5:5" ht="21">
      <c r="E66" s="424"/>
    </row>
  </sheetData>
  <mergeCells count="43">
    <mergeCell ref="A1:D1"/>
    <mergeCell ref="A2:D2"/>
    <mergeCell ref="C20:D20"/>
    <mergeCell ref="C9:D9"/>
    <mergeCell ref="C10:D10"/>
    <mergeCell ref="C11:D11"/>
    <mergeCell ref="C12:D12"/>
    <mergeCell ref="C13:D13"/>
    <mergeCell ref="C14:D14"/>
    <mergeCell ref="C15:D15"/>
    <mergeCell ref="C17:D17"/>
    <mergeCell ref="C18:D18"/>
    <mergeCell ref="C19:D19"/>
    <mergeCell ref="C22:D22"/>
    <mergeCell ref="C23:D23"/>
    <mergeCell ref="C25:D25"/>
    <mergeCell ref="C27:D27"/>
    <mergeCell ref="B31:B32"/>
    <mergeCell ref="C31:D32"/>
    <mergeCell ref="C44:D44"/>
    <mergeCell ref="C33:D33"/>
    <mergeCell ref="C34:D34"/>
    <mergeCell ref="C35:D35"/>
    <mergeCell ref="C36:D36"/>
    <mergeCell ref="C37:D37"/>
    <mergeCell ref="C38:D38"/>
    <mergeCell ref="C39:D39"/>
    <mergeCell ref="C40:D40"/>
    <mergeCell ref="C41:D41"/>
    <mergeCell ref="C42:D42"/>
    <mergeCell ref="C43:D43"/>
    <mergeCell ref="B59:C59"/>
    <mergeCell ref="C45:D45"/>
    <mergeCell ref="C46:D46"/>
    <mergeCell ref="C47:D47"/>
    <mergeCell ref="C49:D49"/>
    <mergeCell ref="C50:D50"/>
    <mergeCell ref="C51:D51"/>
    <mergeCell ref="C52:D52"/>
    <mergeCell ref="C53:D53"/>
    <mergeCell ref="C54:D54"/>
    <mergeCell ref="C55:D55"/>
    <mergeCell ref="B58:C58"/>
  </mergeCells>
  <pageMargins left="0.19685039370078741" right="0.19685039370078741" top="0.43307086614173229" bottom="0.39370078740157483" header="0.31496062992125984" footer="0.31496062992125984"/>
  <pageSetup paperSize="9" scale="90" orientation="landscape"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O26"/>
  <sheetViews>
    <sheetView zoomScaleNormal="100" workbookViewId="0">
      <selection activeCell="E6" sqref="E6"/>
    </sheetView>
  </sheetViews>
  <sheetFormatPr defaultRowHeight="13.8"/>
  <cols>
    <col min="1" max="1" width="25.109375" style="493" customWidth="1"/>
    <col min="2" max="2" width="22.44140625" style="493" customWidth="1"/>
    <col min="3" max="3" width="20.44140625" style="493" customWidth="1"/>
    <col min="4" max="4" width="18.6640625" style="493" customWidth="1"/>
    <col min="5" max="5" width="23" style="493" customWidth="1"/>
    <col min="6" max="6" width="27.88671875" style="493" customWidth="1"/>
    <col min="7" max="7" width="23.5546875" style="493" customWidth="1"/>
    <col min="8" max="8" width="24.44140625" style="493" customWidth="1"/>
    <col min="9" max="9" width="8.44140625" style="493" customWidth="1"/>
    <col min="10" max="10" width="7.44140625" style="493" customWidth="1"/>
    <col min="11" max="11" width="10.5546875" style="493" customWidth="1"/>
    <col min="12" max="12" width="8" style="493" customWidth="1"/>
    <col min="13" max="13" width="7.88671875" style="493" customWidth="1"/>
    <col min="14" max="256" width="9.109375" style="493"/>
    <col min="257" max="257" width="6" style="493" customWidth="1"/>
    <col min="258" max="258" width="30.44140625" style="493" customWidth="1"/>
    <col min="259" max="259" width="13" style="493" customWidth="1"/>
    <col min="260" max="260" width="9" style="493" customWidth="1"/>
    <col min="261" max="261" width="12.33203125" style="493" customWidth="1"/>
    <col min="262" max="262" width="12" style="493" customWidth="1"/>
    <col min="263" max="263" width="11.88671875" style="493" customWidth="1"/>
    <col min="264" max="264" width="11.6640625" style="493" customWidth="1"/>
    <col min="265" max="265" width="8.44140625" style="493" customWidth="1"/>
    <col min="266" max="266" width="7.44140625" style="493" customWidth="1"/>
    <col min="267" max="267" width="10.5546875" style="493" customWidth="1"/>
    <col min="268" max="268" width="7.6640625" style="493" customWidth="1"/>
    <col min="269" max="269" width="7.88671875" style="493" customWidth="1"/>
    <col min="270" max="512" width="9.109375" style="493"/>
    <col min="513" max="513" width="6" style="493" customWidth="1"/>
    <col min="514" max="514" width="30.44140625" style="493" customWidth="1"/>
    <col min="515" max="515" width="13" style="493" customWidth="1"/>
    <col min="516" max="516" width="9" style="493" customWidth="1"/>
    <col min="517" max="517" width="12.33203125" style="493" customWidth="1"/>
    <col min="518" max="518" width="12" style="493" customWidth="1"/>
    <col min="519" max="519" width="11.88671875" style="493" customWidth="1"/>
    <col min="520" max="520" width="11.6640625" style="493" customWidth="1"/>
    <col min="521" max="521" width="8.44140625" style="493" customWidth="1"/>
    <col min="522" max="522" width="7.44140625" style="493" customWidth="1"/>
    <col min="523" max="523" width="10.5546875" style="493" customWidth="1"/>
    <col min="524" max="524" width="7.6640625" style="493" customWidth="1"/>
    <col min="525" max="525" width="7.88671875" style="493" customWidth="1"/>
    <col min="526" max="768" width="9.109375" style="493"/>
    <col min="769" max="769" width="6" style="493" customWidth="1"/>
    <col min="770" max="770" width="30.44140625" style="493" customWidth="1"/>
    <col min="771" max="771" width="13" style="493" customWidth="1"/>
    <col min="772" max="772" width="9" style="493" customWidth="1"/>
    <col min="773" max="773" width="12.33203125" style="493" customWidth="1"/>
    <col min="774" max="774" width="12" style="493" customWidth="1"/>
    <col min="775" max="775" width="11.88671875" style="493" customWidth="1"/>
    <col min="776" max="776" width="11.6640625" style="493" customWidth="1"/>
    <col min="777" max="777" width="8.44140625" style="493" customWidth="1"/>
    <col min="778" max="778" width="7.44140625" style="493" customWidth="1"/>
    <col min="779" max="779" width="10.5546875" style="493" customWidth="1"/>
    <col min="780" max="780" width="7.6640625" style="493" customWidth="1"/>
    <col min="781" max="781" width="7.88671875" style="493" customWidth="1"/>
    <col min="782" max="1024" width="9.109375" style="493"/>
    <col min="1025" max="1025" width="6" style="493" customWidth="1"/>
    <col min="1026" max="1026" width="30.44140625" style="493" customWidth="1"/>
    <col min="1027" max="1027" width="13" style="493" customWidth="1"/>
    <col min="1028" max="1028" width="9" style="493" customWidth="1"/>
    <col min="1029" max="1029" width="12.33203125" style="493" customWidth="1"/>
    <col min="1030" max="1030" width="12" style="493" customWidth="1"/>
    <col min="1031" max="1031" width="11.88671875" style="493" customWidth="1"/>
    <col min="1032" max="1032" width="11.6640625" style="493" customWidth="1"/>
    <col min="1033" max="1033" width="8.44140625" style="493" customWidth="1"/>
    <col min="1034" max="1034" width="7.44140625" style="493" customWidth="1"/>
    <col min="1035" max="1035" width="10.5546875" style="493" customWidth="1"/>
    <col min="1036" max="1036" width="7.6640625" style="493" customWidth="1"/>
    <col min="1037" max="1037" width="7.88671875" style="493" customWidth="1"/>
    <col min="1038" max="1280" width="9.109375" style="493"/>
    <col min="1281" max="1281" width="6" style="493" customWidth="1"/>
    <col min="1282" max="1282" width="30.44140625" style="493" customWidth="1"/>
    <col min="1283" max="1283" width="13" style="493" customWidth="1"/>
    <col min="1284" max="1284" width="9" style="493" customWidth="1"/>
    <col min="1285" max="1285" width="12.33203125" style="493" customWidth="1"/>
    <col min="1286" max="1286" width="12" style="493" customWidth="1"/>
    <col min="1287" max="1287" width="11.88671875" style="493" customWidth="1"/>
    <col min="1288" max="1288" width="11.6640625" style="493" customWidth="1"/>
    <col min="1289" max="1289" width="8.44140625" style="493" customWidth="1"/>
    <col min="1290" max="1290" width="7.44140625" style="493" customWidth="1"/>
    <col min="1291" max="1291" width="10.5546875" style="493" customWidth="1"/>
    <col min="1292" max="1292" width="7.6640625" style="493" customWidth="1"/>
    <col min="1293" max="1293" width="7.88671875" style="493" customWidth="1"/>
    <col min="1294" max="1536" width="9.109375" style="493"/>
    <col min="1537" max="1537" width="6" style="493" customWidth="1"/>
    <col min="1538" max="1538" width="30.44140625" style="493" customWidth="1"/>
    <col min="1539" max="1539" width="13" style="493" customWidth="1"/>
    <col min="1540" max="1540" width="9" style="493" customWidth="1"/>
    <col min="1541" max="1541" width="12.33203125" style="493" customWidth="1"/>
    <col min="1542" max="1542" width="12" style="493" customWidth="1"/>
    <col min="1543" max="1543" width="11.88671875" style="493" customWidth="1"/>
    <col min="1544" max="1544" width="11.6640625" style="493" customWidth="1"/>
    <col min="1545" max="1545" width="8.44140625" style="493" customWidth="1"/>
    <col min="1546" max="1546" width="7.44140625" style="493" customWidth="1"/>
    <col min="1547" max="1547" width="10.5546875" style="493" customWidth="1"/>
    <col min="1548" max="1548" width="7.6640625" style="493" customWidth="1"/>
    <col min="1549" max="1549" width="7.88671875" style="493" customWidth="1"/>
    <col min="1550" max="1792" width="9.109375" style="493"/>
    <col min="1793" max="1793" width="6" style="493" customWidth="1"/>
    <col min="1794" max="1794" width="30.44140625" style="493" customWidth="1"/>
    <col min="1795" max="1795" width="13" style="493" customWidth="1"/>
    <col min="1796" max="1796" width="9" style="493" customWidth="1"/>
    <col min="1797" max="1797" width="12.33203125" style="493" customWidth="1"/>
    <col min="1798" max="1798" width="12" style="493" customWidth="1"/>
    <col min="1799" max="1799" width="11.88671875" style="493" customWidth="1"/>
    <col min="1800" max="1800" width="11.6640625" style="493" customWidth="1"/>
    <col min="1801" max="1801" width="8.44140625" style="493" customWidth="1"/>
    <col min="1802" max="1802" width="7.44140625" style="493" customWidth="1"/>
    <col min="1803" max="1803" width="10.5546875" style="493" customWidth="1"/>
    <col min="1804" max="1804" width="7.6640625" style="493" customWidth="1"/>
    <col min="1805" max="1805" width="7.88671875" style="493" customWidth="1"/>
    <col min="1806" max="2048" width="9.109375" style="493"/>
    <col min="2049" max="2049" width="6" style="493" customWidth="1"/>
    <col min="2050" max="2050" width="30.44140625" style="493" customWidth="1"/>
    <col min="2051" max="2051" width="13" style="493" customWidth="1"/>
    <col min="2052" max="2052" width="9" style="493" customWidth="1"/>
    <col min="2053" max="2053" width="12.33203125" style="493" customWidth="1"/>
    <col min="2054" max="2054" width="12" style="493" customWidth="1"/>
    <col min="2055" max="2055" width="11.88671875" style="493" customWidth="1"/>
    <col min="2056" max="2056" width="11.6640625" style="493" customWidth="1"/>
    <col min="2057" max="2057" width="8.44140625" style="493" customWidth="1"/>
    <col min="2058" max="2058" width="7.44140625" style="493" customWidth="1"/>
    <col min="2059" max="2059" width="10.5546875" style="493" customWidth="1"/>
    <col min="2060" max="2060" width="7.6640625" style="493" customWidth="1"/>
    <col min="2061" max="2061" width="7.88671875" style="493" customWidth="1"/>
    <col min="2062" max="2304" width="9.109375" style="493"/>
    <col min="2305" max="2305" width="6" style="493" customWidth="1"/>
    <col min="2306" max="2306" width="30.44140625" style="493" customWidth="1"/>
    <col min="2307" max="2307" width="13" style="493" customWidth="1"/>
    <col min="2308" max="2308" width="9" style="493" customWidth="1"/>
    <col min="2309" max="2309" width="12.33203125" style="493" customWidth="1"/>
    <col min="2310" max="2310" width="12" style="493" customWidth="1"/>
    <col min="2311" max="2311" width="11.88671875" style="493" customWidth="1"/>
    <col min="2312" max="2312" width="11.6640625" style="493" customWidth="1"/>
    <col min="2313" max="2313" width="8.44140625" style="493" customWidth="1"/>
    <col min="2314" max="2314" width="7.44140625" style="493" customWidth="1"/>
    <col min="2315" max="2315" width="10.5546875" style="493" customWidth="1"/>
    <col min="2316" max="2316" width="7.6640625" style="493" customWidth="1"/>
    <col min="2317" max="2317" width="7.88671875" style="493" customWidth="1"/>
    <col min="2318" max="2560" width="9.109375" style="493"/>
    <col min="2561" max="2561" width="6" style="493" customWidth="1"/>
    <col min="2562" max="2562" width="30.44140625" style="493" customWidth="1"/>
    <col min="2563" max="2563" width="13" style="493" customWidth="1"/>
    <col min="2564" max="2564" width="9" style="493" customWidth="1"/>
    <col min="2565" max="2565" width="12.33203125" style="493" customWidth="1"/>
    <col min="2566" max="2566" width="12" style="493" customWidth="1"/>
    <col min="2567" max="2567" width="11.88671875" style="493" customWidth="1"/>
    <col min="2568" max="2568" width="11.6640625" style="493" customWidth="1"/>
    <col min="2569" max="2569" width="8.44140625" style="493" customWidth="1"/>
    <col min="2570" max="2570" width="7.44140625" style="493" customWidth="1"/>
    <col min="2571" max="2571" width="10.5546875" style="493" customWidth="1"/>
    <col min="2572" max="2572" width="7.6640625" style="493" customWidth="1"/>
    <col min="2573" max="2573" width="7.88671875" style="493" customWidth="1"/>
    <col min="2574" max="2816" width="9.109375" style="493"/>
    <col min="2817" max="2817" width="6" style="493" customWidth="1"/>
    <col min="2818" max="2818" width="30.44140625" style="493" customWidth="1"/>
    <col min="2819" max="2819" width="13" style="493" customWidth="1"/>
    <col min="2820" max="2820" width="9" style="493" customWidth="1"/>
    <col min="2821" max="2821" width="12.33203125" style="493" customWidth="1"/>
    <col min="2822" max="2822" width="12" style="493" customWidth="1"/>
    <col min="2823" max="2823" width="11.88671875" style="493" customWidth="1"/>
    <col min="2824" max="2824" width="11.6640625" style="493" customWidth="1"/>
    <col min="2825" max="2825" width="8.44140625" style="493" customWidth="1"/>
    <col min="2826" max="2826" width="7.44140625" style="493" customWidth="1"/>
    <col min="2827" max="2827" width="10.5546875" style="493" customWidth="1"/>
    <col min="2828" max="2828" width="7.6640625" style="493" customWidth="1"/>
    <col min="2829" max="2829" width="7.88671875" style="493" customWidth="1"/>
    <col min="2830" max="3072" width="9.109375" style="493"/>
    <col min="3073" max="3073" width="6" style="493" customWidth="1"/>
    <col min="3074" max="3074" width="30.44140625" style="493" customWidth="1"/>
    <col min="3075" max="3075" width="13" style="493" customWidth="1"/>
    <col min="3076" max="3076" width="9" style="493" customWidth="1"/>
    <col min="3077" max="3077" width="12.33203125" style="493" customWidth="1"/>
    <col min="3078" max="3078" width="12" style="493" customWidth="1"/>
    <col min="3079" max="3079" width="11.88671875" style="493" customWidth="1"/>
    <col min="3080" max="3080" width="11.6640625" style="493" customWidth="1"/>
    <col min="3081" max="3081" width="8.44140625" style="493" customWidth="1"/>
    <col min="3082" max="3082" width="7.44140625" style="493" customWidth="1"/>
    <col min="3083" max="3083" width="10.5546875" style="493" customWidth="1"/>
    <col min="3084" max="3084" width="7.6640625" style="493" customWidth="1"/>
    <col min="3085" max="3085" width="7.88671875" style="493" customWidth="1"/>
    <col min="3086" max="3328" width="9.109375" style="493"/>
    <col min="3329" max="3329" width="6" style="493" customWidth="1"/>
    <col min="3330" max="3330" width="30.44140625" style="493" customWidth="1"/>
    <col min="3331" max="3331" width="13" style="493" customWidth="1"/>
    <col min="3332" max="3332" width="9" style="493" customWidth="1"/>
    <col min="3333" max="3333" width="12.33203125" style="493" customWidth="1"/>
    <col min="3334" max="3334" width="12" style="493" customWidth="1"/>
    <col min="3335" max="3335" width="11.88671875" style="493" customWidth="1"/>
    <col min="3336" max="3336" width="11.6640625" style="493" customWidth="1"/>
    <col min="3337" max="3337" width="8.44140625" style="493" customWidth="1"/>
    <col min="3338" max="3338" width="7.44140625" style="493" customWidth="1"/>
    <col min="3339" max="3339" width="10.5546875" style="493" customWidth="1"/>
    <col min="3340" max="3340" width="7.6640625" style="493" customWidth="1"/>
    <col min="3341" max="3341" width="7.88671875" style="493" customWidth="1"/>
    <col min="3342" max="3584" width="9.109375" style="493"/>
    <col min="3585" max="3585" width="6" style="493" customWidth="1"/>
    <col min="3586" max="3586" width="30.44140625" style="493" customWidth="1"/>
    <col min="3587" max="3587" width="13" style="493" customWidth="1"/>
    <col min="3588" max="3588" width="9" style="493" customWidth="1"/>
    <col min="3589" max="3589" width="12.33203125" style="493" customWidth="1"/>
    <col min="3590" max="3590" width="12" style="493" customWidth="1"/>
    <col min="3591" max="3591" width="11.88671875" style="493" customWidth="1"/>
    <col min="3592" max="3592" width="11.6640625" style="493" customWidth="1"/>
    <col min="3593" max="3593" width="8.44140625" style="493" customWidth="1"/>
    <col min="3594" max="3594" width="7.44140625" style="493" customWidth="1"/>
    <col min="3595" max="3595" width="10.5546875" style="493" customWidth="1"/>
    <col min="3596" max="3596" width="7.6640625" style="493" customWidth="1"/>
    <col min="3597" max="3597" width="7.88671875" style="493" customWidth="1"/>
    <col min="3598" max="3840" width="9.109375" style="493"/>
    <col min="3841" max="3841" width="6" style="493" customWidth="1"/>
    <col min="3842" max="3842" width="30.44140625" style="493" customWidth="1"/>
    <col min="3843" max="3843" width="13" style="493" customWidth="1"/>
    <col min="3844" max="3844" width="9" style="493" customWidth="1"/>
    <col min="3845" max="3845" width="12.33203125" style="493" customWidth="1"/>
    <col min="3846" max="3846" width="12" style="493" customWidth="1"/>
    <col min="3847" max="3847" width="11.88671875" style="493" customWidth="1"/>
    <col min="3848" max="3848" width="11.6640625" style="493" customWidth="1"/>
    <col min="3849" max="3849" width="8.44140625" style="493" customWidth="1"/>
    <col min="3850" max="3850" width="7.44140625" style="493" customWidth="1"/>
    <col min="3851" max="3851" width="10.5546875" style="493" customWidth="1"/>
    <col min="3852" max="3852" width="7.6640625" style="493" customWidth="1"/>
    <col min="3853" max="3853" width="7.88671875" style="493" customWidth="1"/>
    <col min="3854" max="4096" width="9.109375" style="493"/>
    <col min="4097" max="4097" width="6" style="493" customWidth="1"/>
    <col min="4098" max="4098" width="30.44140625" style="493" customWidth="1"/>
    <col min="4099" max="4099" width="13" style="493" customWidth="1"/>
    <col min="4100" max="4100" width="9" style="493" customWidth="1"/>
    <col min="4101" max="4101" width="12.33203125" style="493" customWidth="1"/>
    <col min="4102" max="4102" width="12" style="493" customWidth="1"/>
    <col min="4103" max="4103" width="11.88671875" style="493" customWidth="1"/>
    <col min="4104" max="4104" width="11.6640625" style="493" customWidth="1"/>
    <col min="4105" max="4105" width="8.44140625" style="493" customWidth="1"/>
    <col min="4106" max="4106" width="7.44140625" style="493" customWidth="1"/>
    <col min="4107" max="4107" width="10.5546875" style="493" customWidth="1"/>
    <col min="4108" max="4108" width="7.6640625" style="493" customWidth="1"/>
    <col min="4109" max="4109" width="7.88671875" style="493" customWidth="1"/>
    <col min="4110" max="4352" width="9.109375" style="493"/>
    <col min="4353" max="4353" width="6" style="493" customWidth="1"/>
    <col min="4354" max="4354" width="30.44140625" style="493" customWidth="1"/>
    <col min="4355" max="4355" width="13" style="493" customWidth="1"/>
    <col min="4356" max="4356" width="9" style="493" customWidth="1"/>
    <col min="4357" max="4357" width="12.33203125" style="493" customWidth="1"/>
    <col min="4358" max="4358" width="12" style="493" customWidth="1"/>
    <col min="4359" max="4359" width="11.88671875" style="493" customWidth="1"/>
    <col min="4360" max="4360" width="11.6640625" style="493" customWidth="1"/>
    <col min="4361" max="4361" width="8.44140625" style="493" customWidth="1"/>
    <col min="4362" max="4362" width="7.44140625" style="493" customWidth="1"/>
    <col min="4363" max="4363" width="10.5546875" style="493" customWidth="1"/>
    <col min="4364" max="4364" width="7.6640625" style="493" customWidth="1"/>
    <col min="4365" max="4365" width="7.88671875" style="493" customWidth="1"/>
    <col min="4366" max="4608" width="9.109375" style="493"/>
    <col min="4609" max="4609" width="6" style="493" customWidth="1"/>
    <col min="4610" max="4610" width="30.44140625" style="493" customWidth="1"/>
    <col min="4611" max="4611" width="13" style="493" customWidth="1"/>
    <col min="4612" max="4612" width="9" style="493" customWidth="1"/>
    <col min="4613" max="4613" width="12.33203125" style="493" customWidth="1"/>
    <col min="4614" max="4614" width="12" style="493" customWidth="1"/>
    <col min="4615" max="4615" width="11.88671875" style="493" customWidth="1"/>
    <col min="4616" max="4616" width="11.6640625" style="493" customWidth="1"/>
    <col min="4617" max="4617" width="8.44140625" style="493" customWidth="1"/>
    <col min="4618" max="4618" width="7.44140625" style="493" customWidth="1"/>
    <col min="4619" max="4619" width="10.5546875" style="493" customWidth="1"/>
    <col min="4620" max="4620" width="7.6640625" style="493" customWidth="1"/>
    <col min="4621" max="4621" width="7.88671875" style="493" customWidth="1"/>
    <col min="4622" max="4864" width="9.109375" style="493"/>
    <col min="4865" max="4865" width="6" style="493" customWidth="1"/>
    <col min="4866" max="4866" width="30.44140625" style="493" customWidth="1"/>
    <col min="4867" max="4867" width="13" style="493" customWidth="1"/>
    <col min="4868" max="4868" width="9" style="493" customWidth="1"/>
    <col min="4869" max="4869" width="12.33203125" style="493" customWidth="1"/>
    <col min="4870" max="4870" width="12" style="493" customWidth="1"/>
    <col min="4871" max="4871" width="11.88671875" style="493" customWidth="1"/>
    <col min="4872" max="4872" width="11.6640625" style="493" customWidth="1"/>
    <col min="4873" max="4873" width="8.44140625" style="493" customWidth="1"/>
    <col min="4874" max="4874" width="7.44140625" style="493" customWidth="1"/>
    <col min="4875" max="4875" width="10.5546875" style="493" customWidth="1"/>
    <col min="4876" max="4876" width="7.6640625" style="493" customWidth="1"/>
    <col min="4877" max="4877" width="7.88671875" style="493" customWidth="1"/>
    <col min="4878" max="5120" width="9.109375" style="493"/>
    <col min="5121" max="5121" width="6" style="493" customWidth="1"/>
    <col min="5122" max="5122" width="30.44140625" style="493" customWidth="1"/>
    <col min="5123" max="5123" width="13" style="493" customWidth="1"/>
    <col min="5124" max="5124" width="9" style="493" customWidth="1"/>
    <col min="5125" max="5125" width="12.33203125" style="493" customWidth="1"/>
    <col min="5126" max="5126" width="12" style="493" customWidth="1"/>
    <col min="5127" max="5127" width="11.88671875" style="493" customWidth="1"/>
    <col min="5128" max="5128" width="11.6640625" style="493" customWidth="1"/>
    <col min="5129" max="5129" width="8.44140625" style="493" customWidth="1"/>
    <col min="5130" max="5130" width="7.44140625" style="493" customWidth="1"/>
    <col min="5131" max="5131" width="10.5546875" style="493" customWidth="1"/>
    <col min="5132" max="5132" width="7.6640625" style="493" customWidth="1"/>
    <col min="5133" max="5133" width="7.88671875" style="493" customWidth="1"/>
    <col min="5134" max="5376" width="9.109375" style="493"/>
    <col min="5377" max="5377" width="6" style="493" customWidth="1"/>
    <col min="5378" max="5378" width="30.44140625" style="493" customWidth="1"/>
    <col min="5379" max="5379" width="13" style="493" customWidth="1"/>
    <col min="5380" max="5380" width="9" style="493" customWidth="1"/>
    <col min="5381" max="5381" width="12.33203125" style="493" customWidth="1"/>
    <col min="5382" max="5382" width="12" style="493" customWidth="1"/>
    <col min="5383" max="5383" width="11.88671875" style="493" customWidth="1"/>
    <col min="5384" max="5384" width="11.6640625" style="493" customWidth="1"/>
    <col min="5385" max="5385" width="8.44140625" style="493" customWidth="1"/>
    <col min="5386" max="5386" width="7.44140625" style="493" customWidth="1"/>
    <col min="5387" max="5387" width="10.5546875" style="493" customWidth="1"/>
    <col min="5388" max="5388" width="7.6640625" style="493" customWidth="1"/>
    <col min="5389" max="5389" width="7.88671875" style="493" customWidth="1"/>
    <col min="5390" max="5632" width="9.109375" style="493"/>
    <col min="5633" max="5633" width="6" style="493" customWidth="1"/>
    <col min="5634" max="5634" width="30.44140625" style="493" customWidth="1"/>
    <col min="5635" max="5635" width="13" style="493" customWidth="1"/>
    <col min="5636" max="5636" width="9" style="493" customWidth="1"/>
    <col min="5637" max="5637" width="12.33203125" style="493" customWidth="1"/>
    <col min="5638" max="5638" width="12" style="493" customWidth="1"/>
    <col min="5639" max="5639" width="11.88671875" style="493" customWidth="1"/>
    <col min="5640" max="5640" width="11.6640625" style="493" customWidth="1"/>
    <col min="5641" max="5641" width="8.44140625" style="493" customWidth="1"/>
    <col min="5642" max="5642" width="7.44140625" style="493" customWidth="1"/>
    <col min="5643" max="5643" width="10.5546875" style="493" customWidth="1"/>
    <col min="5644" max="5644" width="7.6640625" style="493" customWidth="1"/>
    <col min="5645" max="5645" width="7.88671875" style="493" customWidth="1"/>
    <col min="5646" max="5888" width="9.109375" style="493"/>
    <col min="5889" max="5889" width="6" style="493" customWidth="1"/>
    <col min="5890" max="5890" width="30.44140625" style="493" customWidth="1"/>
    <col min="5891" max="5891" width="13" style="493" customWidth="1"/>
    <col min="5892" max="5892" width="9" style="493" customWidth="1"/>
    <col min="5893" max="5893" width="12.33203125" style="493" customWidth="1"/>
    <col min="5894" max="5894" width="12" style="493" customWidth="1"/>
    <col min="5895" max="5895" width="11.88671875" style="493" customWidth="1"/>
    <col min="5896" max="5896" width="11.6640625" style="493" customWidth="1"/>
    <col min="5897" max="5897" width="8.44140625" style="493" customWidth="1"/>
    <col min="5898" max="5898" width="7.44140625" style="493" customWidth="1"/>
    <col min="5899" max="5899" width="10.5546875" style="493" customWidth="1"/>
    <col min="5900" max="5900" width="7.6640625" style="493" customWidth="1"/>
    <col min="5901" max="5901" width="7.88671875" style="493" customWidth="1"/>
    <col min="5902" max="6144" width="9.109375" style="493"/>
    <col min="6145" max="6145" width="6" style="493" customWidth="1"/>
    <col min="6146" max="6146" width="30.44140625" style="493" customWidth="1"/>
    <col min="6147" max="6147" width="13" style="493" customWidth="1"/>
    <col min="6148" max="6148" width="9" style="493" customWidth="1"/>
    <col min="6149" max="6149" width="12.33203125" style="493" customWidth="1"/>
    <col min="6150" max="6150" width="12" style="493" customWidth="1"/>
    <col min="6151" max="6151" width="11.88671875" style="493" customWidth="1"/>
    <col min="6152" max="6152" width="11.6640625" style="493" customWidth="1"/>
    <col min="6153" max="6153" width="8.44140625" style="493" customWidth="1"/>
    <col min="6154" max="6154" width="7.44140625" style="493" customWidth="1"/>
    <col min="6155" max="6155" width="10.5546875" style="493" customWidth="1"/>
    <col min="6156" max="6156" width="7.6640625" style="493" customWidth="1"/>
    <col min="6157" max="6157" width="7.88671875" style="493" customWidth="1"/>
    <col min="6158" max="6400" width="9.109375" style="493"/>
    <col min="6401" max="6401" width="6" style="493" customWidth="1"/>
    <col min="6402" max="6402" width="30.44140625" style="493" customWidth="1"/>
    <col min="6403" max="6403" width="13" style="493" customWidth="1"/>
    <col min="6404" max="6404" width="9" style="493" customWidth="1"/>
    <col min="6405" max="6405" width="12.33203125" style="493" customWidth="1"/>
    <col min="6406" max="6406" width="12" style="493" customWidth="1"/>
    <col min="6407" max="6407" width="11.88671875" style="493" customWidth="1"/>
    <col min="6408" max="6408" width="11.6640625" style="493" customWidth="1"/>
    <col min="6409" max="6409" width="8.44140625" style="493" customWidth="1"/>
    <col min="6410" max="6410" width="7.44140625" style="493" customWidth="1"/>
    <col min="6411" max="6411" width="10.5546875" style="493" customWidth="1"/>
    <col min="6412" max="6412" width="7.6640625" style="493" customWidth="1"/>
    <col min="6413" max="6413" width="7.88671875" style="493" customWidth="1"/>
    <col min="6414" max="6656" width="9.109375" style="493"/>
    <col min="6657" max="6657" width="6" style="493" customWidth="1"/>
    <col min="6658" max="6658" width="30.44140625" style="493" customWidth="1"/>
    <col min="6659" max="6659" width="13" style="493" customWidth="1"/>
    <col min="6660" max="6660" width="9" style="493" customWidth="1"/>
    <col min="6661" max="6661" width="12.33203125" style="493" customWidth="1"/>
    <col min="6662" max="6662" width="12" style="493" customWidth="1"/>
    <col min="6663" max="6663" width="11.88671875" style="493" customWidth="1"/>
    <col min="6664" max="6664" width="11.6640625" style="493" customWidth="1"/>
    <col min="6665" max="6665" width="8.44140625" style="493" customWidth="1"/>
    <col min="6666" max="6666" width="7.44140625" style="493" customWidth="1"/>
    <col min="6667" max="6667" width="10.5546875" style="493" customWidth="1"/>
    <col min="6668" max="6668" width="7.6640625" style="493" customWidth="1"/>
    <col min="6669" max="6669" width="7.88671875" style="493" customWidth="1"/>
    <col min="6670" max="6912" width="9.109375" style="493"/>
    <col min="6913" max="6913" width="6" style="493" customWidth="1"/>
    <col min="6914" max="6914" width="30.44140625" style="493" customWidth="1"/>
    <col min="6915" max="6915" width="13" style="493" customWidth="1"/>
    <col min="6916" max="6916" width="9" style="493" customWidth="1"/>
    <col min="6917" max="6917" width="12.33203125" style="493" customWidth="1"/>
    <col min="6918" max="6918" width="12" style="493" customWidth="1"/>
    <col min="6919" max="6919" width="11.88671875" style="493" customWidth="1"/>
    <col min="6920" max="6920" width="11.6640625" style="493" customWidth="1"/>
    <col min="6921" max="6921" width="8.44140625" style="493" customWidth="1"/>
    <col min="6922" max="6922" width="7.44140625" style="493" customWidth="1"/>
    <col min="6923" max="6923" width="10.5546875" style="493" customWidth="1"/>
    <col min="6924" max="6924" width="7.6640625" style="493" customWidth="1"/>
    <col min="6925" max="6925" width="7.88671875" style="493" customWidth="1"/>
    <col min="6926" max="7168" width="9.109375" style="493"/>
    <col min="7169" max="7169" width="6" style="493" customWidth="1"/>
    <col min="7170" max="7170" width="30.44140625" style="493" customWidth="1"/>
    <col min="7171" max="7171" width="13" style="493" customWidth="1"/>
    <col min="7172" max="7172" width="9" style="493" customWidth="1"/>
    <col min="7173" max="7173" width="12.33203125" style="493" customWidth="1"/>
    <col min="7174" max="7174" width="12" style="493" customWidth="1"/>
    <col min="7175" max="7175" width="11.88671875" style="493" customWidth="1"/>
    <col min="7176" max="7176" width="11.6640625" style="493" customWidth="1"/>
    <col min="7177" max="7177" width="8.44140625" style="493" customWidth="1"/>
    <col min="7178" max="7178" width="7.44140625" style="493" customWidth="1"/>
    <col min="7179" max="7179" width="10.5546875" style="493" customWidth="1"/>
    <col min="7180" max="7180" width="7.6640625" style="493" customWidth="1"/>
    <col min="7181" max="7181" width="7.88671875" style="493" customWidth="1"/>
    <col min="7182" max="7424" width="9.109375" style="493"/>
    <col min="7425" max="7425" width="6" style="493" customWidth="1"/>
    <col min="7426" max="7426" width="30.44140625" style="493" customWidth="1"/>
    <col min="7427" max="7427" width="13" style="493" customWidth="1"/>
    <col min="7428" max="7428" width="9" style="493" customWidth="1"/>
    <col min="7429" max="7429" width="12.33203125" style="493" customWidth="1"/>
    <col min="7430" max="7430" width="12" style="493" customWidth="1"/>
    <col min="7431" max="7431" width="11.88671875" style="493" customWidth="1"/>
    <col min="7432" max="7432" width="11.6640625" style="493" customWidth="1"/>
    <col min="7433" max="7433" width="8.44140625" style="493" customWidth="1"/>
    <col min="7434" max="7434" width="7.44140625" style="493" customWidth="1"/>
    <col min="7435" max="7435" width="10.5546875" style="493" customWidth="1"/>
    <col min="7436" max="7436" width="7.6640625" style="493" customWidth="1"/>
    <col min="7437" max="7437" width="7.88671875" style="493" customWidth="1"/>
    <col min="7438" max="7680" width="9.109375" style="493"/>
    <col min="7681" max="7681" width="6" style="493" customWidth="1"/>
    <col min="7682" max="7682" width="30.44140625" style="493" customWidth="1"/>
    <col min="7683" max="7683" width="13" style="493" customWidth="1"/>
    <col min="7684" max="7684" width="9" style="493" customWidth="1"/>
    <col min="7685" max="7685" width="12.33203125" style="493" customWidth="1"/>
    <col min="7686" max="7686" width="12" style="493" customWidth="1"/>
    <col min="7687" max="7687" width="11.88671875" style="493" customWidth="1"/>
    <col min="7688" max="7688" width="11.6640625" style="493" customWidth="1"/>
    <col min="7689" max="7689" width="8.44140625" style="493" customWidth="1"/>
    <col min="7690" max="7690" width="7.44140625" style="493" customWidth="1"/>
    <col min="7691" max="7691" width="10.5546875" style="493" customWidth="1"/>
    <col min="7692" max="7692" width="7.6640625" style="493" customWidth="1"/>
    <col min="7693" max="7693" width="7.88671875" style="493" customWidth="1"/>
    <col min="7694" max="7936" width="9.109375" style="493"/>
    <col min="7937" max="7937" width="6" style="493" customWidth="1"/>
    <col min="7938" max="7938" width="30.44140625" style="493" customWidth="1"/>
    <col min="7939" max="7939" width="13" style="493" customWidth="1"/>
    <col min="7940" max="7940" width="9" style="493" customWidth="1"/>
    <col min="7941" max="7941" width="12.33203125" style="493" customWidth="1"/>
    <col min="7942" max="7942" width="12" style="493" customWidth="1"/>
    <col min="7943" max="7943" width="11.88671875" style="493" customWidth="1"/>
    <col min="7944" max="7944" width="11.6640625" style="493" customWidth="1"/>
    <col min="7945" max="7945" width="8.44140625" style="493" customWidth="1"/>
    <col min="7946" max="7946" width="7.44140625" style="493" customWidth="1"/>
    <col min="7947" max="7947" width="10.5546875" style="493" customWidth="1"/>
    <col min="7948" max="7948" width="7.6640625" style="493" customWidth="1"/>
    <col min="7949" max="7949" width="7.88671875" style="493" customWidth="1"/>
    <col min="7950" max="8192" width="9.109375" style="493"/>
    <col min="8193" max="8193" width="6" style="493" customWidth="1"/>
    <col min="8194" max="8194" width="30.44140625" style="493" customWidth="1"/>
    <col min="8195" max="8195" width="13" style="493" customWidth="1"/>
    <col min="8196" max="8196" width="9" style="493" customWidth="1"/>
    <col min="8197" max="8197" width="12.33203125" style="493" customWidth="1"/>
    <col min="8198" max="8198" width="12" style="493" customWidth="1"/>
    <col min="8199" max="8199" width="11.88671875" style="493" customWidth="1"/>
    <col min="8200" max="8200" width="11.6640625" style="493" customWidth="1"/>
    <col min="8201" max="8201" width="8.44140625" style="493" customWidth="1"/>
    <col min="8202" max="8202" width="7.44140625" style="493" customWidth="1"/>
    <col min="8203" max="8203" width="10.5546875" style="493" customWidth="1"/>
    <col min="8204" max="8204" width="7.6640625" style="493" customWidth="1"/>
    <col min="8205" max="8205" width="7.88671875" style="493" customWidth="1"/>
    <col min="8206" max="8448" width="9.109375" style="493"/>
    <col min="8449" max="8449" width="6" style="493" customWidth="1"/>
    <col min="8450" max="8450" width="30.44140625" style="493" customWidth="1"/>
    <col min="8451" max="8451" width="13" style="493" customWidth="1"/>
    <col min="8452" max="8452" width="9" style="493" customWidth="1"/>
    <col min="8453" max="8453" width="12.33203125" style="493" customWidth="1"/>
    <col min="8454" max="8454" width="12" style="493" customWidth="1"/>
    <col min="8455" max="8455" width="11.88671875" style="493" customWidth="1"/>
    <col min="8456" max="8456" width="11.6640625" style="493" customWidth="1"/>
    <col min="8457" max="8457" width="8.44140625" style="493" customWidth="1"/>
    <col min="8458" max="8458" width="7.44140625" style="493" customWidth="1"/>
    <col min="8459" max="8459" width="10.5546875" style="493" customWidth="1"/>
    <col min="8460" max="8460" width="7.6640625" style="493" customWidth="1"/>
    <col min="8461" max="8461" width="7.88671875" style="493" customWidth="1"/>
    <col min="8462" max="8704" width="9.109375" style="493"/>
    <col min="8705" max="8705" width="6" style="493" customWidth="1"/>
    <col min="8706" max="8706" width="30.44140625" style="493" customWidth="1"/>
    <col min="8707" max="8707" width="13" style="493" customWidth="1"/>
    <col min="8708" max="8708" width="9" style="493" customWidth="1"/>
    <col min="8709" max="8709" width="12.33203125" style="493" customWidth="1"/>
    <col min="8710" max="8710" width="12" style="493" customWidth="1"/>
    <col min="8711" max="8711" width="11.88671875" style="493" customWidth="1"/>
    <col min="8712" max="8712" width="11.6640625" style="493" customWidth="1"/>
    <col min="8713" max="8713" width="8.44140625" style="493" customWidth="1"/>
    <col min="8714" max="8714" width="7.44140625" style="493" customWidth="1"/>
    <col min="8715" max="8715" width="10.5546875" style="493" customWidth="1"/>
    <col min="8716" max="8716" width="7.6640625" style="493" customWidth="1"/>
    <col min="8717" max="8717" width="7.88671875" style="493" customWidth="1"/>
    <col min="8718" max="8960" width="9.109375" style="493"/>
    <col min="8961" max="8961" width="6" style="493" customWidth="1"/>
    <col min="8962" max="8962" width="30.44140625" style="493" customWidth="1"/>
    <col min="8963" max="8963" width="13" style="493" customWidth="1"/>
    <col min="8964" max="8964" width="9" style="493" customWidth="1"/>
    <col min="8965" max="8965" width="12.33203125" style="493" customWidth="1"/>
    <col min="8966" max="8966" width="12" style="493" customWidth="1"/>
    <col min="8967" max="8967" width="11.88671875" style="493" customWidth="1"/>
    <col min="8968" max="8968" width="11.6640625" style="493" customWidth="1"/>
    <col min="8969" max="8969" width="8.44140625" style="493" customWidth="1"/>
    <col min="8970" max="8970" width="7.44140625" style="493" customWidth="1"/>
    <col min="8971" max="8971" width="10.5546875" style="493" customWidth="1"/>
    <col min="8972" max="8972" width="7.6640625" style="493" customWidth="1"/>
    <col min="8973" max="8973" width="7.88671875" style="493" customWidth="1"/>
    <col min="8974" max="9216" width="9.109375" style="493"/>
    <col min="9217" max="9217" width="6" style="493" customWidth="1"/>
    <col min="9218" max="9218" width="30.44140625" style="493" customWidth="1"/>
    <col min="9219" max="9219" width="13" style="493" customWidth="1"/>
    <col min="9220" max="9220" width="9" style="493" customWidth="1"/>
    <col min="9221" max="9221" width="12.33203125" style="493" customWidth="1"/>
    <col min="9222" max="9222" width="12" style="493" customWidth="1"/>
    <col min="9223" max="9223" width="11.88671875" style="493" customWidth="1"/>
    <col min="9224" max="9224" width="11.6640625" style="493" customWidth="1"/>
    <col min="9225" max="9225" width="8.44140625" style="493" customWidth="1"/>
    <col min="9226" max="9226" width="7.44140625" style="493" customWidth="1"/>
    <col min="9227" max="9227" width="10.5546875" style="493" customWidth="1"/>
    <col min="9228" max="9228" width="7.6640625" style="493" customWidth="1"/>
    <col min="9229" max="9229" width="7.88671875" style="493" customWidth="1"/>
    <col min="9230" max="9472" width="9.109375" style="493"/>
    <col min="9473" max="9473" width="6" style="493" customWidth="1"/>
    <col min="9474" max="9474" width="30.44140625" style="493" customWidth="1"/>
    <col min="9475" max="9475" width="13" style="493" customWidth="1"/>
    <col min="9476" max="9476" width="9" style="493" customWidth="1"/>
    <col min="9477" max="9477" width="12.33203125" style="493" customWidth="1"/>
    <col min="9478" max="9478" width="12" style="493" customWidth="1"/>
    <col min="9479" max="9479" width="11.88671875" style="493" customWidth="1"/>
    <col min="9480" max="9480" width="11.6640625" style="493" customWidth="1"/>
    <col min="9481" max="9481" width="8.44140625" style="493" customWidth="1"/>
    <col min="9482" max="9482" width="7.44140625" style="493" customWidth="1"/>
    <col min="9483" max="9483" width="10.5546875" style="493" customWidth="1"/>
    <col min="9484" max="9484" width="7.6640625" style="493" customWidth="1"/>
    <col min="9485" max="9485" width="7.88671875" style="493" customWidth="1"/>
    <col min="9486" max="9728" width="9.109375" style="493"/>
    <col min="9729" max="9729" width="6" style="493" customWidth="1"/>
    <col min="9730" max="9730" width="30.44140625" style="493" customWidth="1"/>
    <col min="9731" max="9731" width="13" style="493" customWidth="1"/>
    <col min="9732" max="9732" width="9" style="493" customWidth="1"/>
    <col min="9733" max="9733" width="12.33203125" style="493" customWidth="1"/>
    <col min="9734" max="9734" width="12" style="493" customWidth="1"/>
    <col min="9735" max="9735" width="11.88671875" style="493" customWidth="1"/>
    <col min="9736" max="9736" width="11.6640625" style="493" customWidth="1"/>
    <col min="9737" max="9737" width="8.44140625" style="493" customWidth="1"/>
    <col min="9738" max="9738" width="7.44140625" style="493" customWidth="1"/>
    <col min="9739" max="9739" width="10.5546875" style="493" customWidth="1"/>
    <col min="9740" max="9740" width="7.6640625" style="493" customWidth="1"/>
    <col min="9741" max="9741" width="7.88671875" style="493" customWidth="1"/>
    <col min="9742" max="9984" width="9.109375" style="493"/>
    <col min="9985" max="9985" width="6" style="493" customWidth="1"/>
    <col min="9986" max="9986" width="30.44140625" style="493" customWidth="1"/>
    <col min="9987" max="9987" width="13" style="493" customWidth="1"/>
    <col min="9988" max="9988" width="9" style="493" customWidth="1"/>
    <col min="9989" max="9989" width="12.33203125" style="493" customWidth="1"/>
    <col min="9990" max="9990" width="12" style="493" customWidth="1"/>
    <col min="9991" max="9991" width="11.88671875" style="493" customWidth="1"/>
    <col min="9992" max="9992" width="11.6640625" style="493" customWidth="1"/>
    <col min="9993" max="9993" width="8.44140625" style="493" customWidth="1"/>
    <col min="9994" max="9994" width="7.44140625" style="493" customWidth="1"/>
    <col min="9995" max="9995" width="10.5546875" style="493" customWidth="1"/>
    <col min="9996" max="9996" width="7.6640625" style="493" customWidth="1"/>
    <col min="9997" max="9997" width="7.88671875" style="493" customWidth="1"/>
    <col min="9998" max="10240" width="9.109375" style="493"/>
    <col min="10241" max="10241" width="6" style="493" customWidth="1"/>
    <col min="10242" max="10242" width="30.44140625" style="493" customWidth="1"/>
    <col min="10243" max="10243" width="13" style="493" customWidth="1"/>
    <col min="10244" max="10244" width="9" style="493" customWidth="1"/>
    <col min="10245" max="10245" width="12.33203125" style="493" customWidth="1"/>
    <col min="10246" max="10246" width="12" style="493" customWidth="1"/>
    <col min="10247" max="10247" width="11.88671875" style="493" customWidth="1"/>
    <col min="10248" max="10248" width="11.6640625" style="493" customWidth="1"/>
    <col min="10249" max="10249" width="8.44140625" style="493" customWidth="1"/>
    <col min="10250" max="10250" width="7.44140625" style="493" customWidth="1"/>
    <col min="10251" max="10251" width="10.5546875" style="493" customWidth="1"/>
    <col min="10252" max="10252" width="7.6640625" style="493" customWidth="1"/>
    <col min="10253" max="10253" width="7.88671875" style="493" customWidth="1"/>
    <col min="10254" max="10496" width="9.109375" style="493"/>
    <col min="10497" max="10497" width="6" style="493" customWidth="1"/>
    <col min="10498" max="10498" width="30.44140625" style="493" customWidth="1"/>
    <col min="10499" max="10499" width="13" style="493" customWidth="1"/>
    <col min="10500" max="10500" width="9" style="493" customWidth="1"/>
    <col min="10501" max="10501" width="12.33203125" style="493" customWidth="1"/>
    <col min="10502" max="10502" width="12" style="493" customWidth="1"/>
    <col min="10503" max="10503" width="11.88671875" style="493" customWidth="1"/>
    <col min="10504" max="10504" width="11.6640625" style="493" customWidth="1"/>
    <col min="10505" max="10505" width="8.44140625" style="493" customWidth="1"/>
    <col min="10506" max="10506" width="7.44140625" style="493" customWidth="1"/>
    <col min="10507" max="10507" width="10.5546875" style="493" customWidth="1"/>
    <col min="10508" max="10508" width="7.6640625" style="493" customWidth="1"/>
    <col min="10509" max="10509" width="7.88671875" style="493" customWidth="1"/>
    <col min="10510" max="10752" width="9.109375" style="493"/>
    <col min="10753" max="10753" width="6" style="493" customWidth="1"/>
    <col min="10754" max="10754" width="30.44140625" style="493" customWidth="1"/>
    <col min="10755" max="10755" width="13" style="493" customWidth="1"/>
    <col min="10756" max="10756" width="9" style="493" customWidth="1"/>
    <col min="10757" max="10757" width="12.33203125" style="493" customWidth="1"/>
    <col min="10758" max="10758" width="12" style="493" customWidth="1"/>
    <col min="10759" max="10759" width="11.88671875" style="493" customWidth="1"/>
    <col min="10760" max="10760" width="11.6640625" style="493" customWidth="1"/>
    <col min="10761" max="10761" width="8.44140625" style="493" customWidth="1"/>
    <col min="10762" max="10762" width="7.44140625" style="493" customWidth="1"/>
    <col min="10763" max="10763" width="10.5546875" style="493" customWidth="1"/>
    <col min="10764" max="10764" width="7.6640625" style="493" customWidth="1"/>
    <col min="10765" max="10765" width="7.88671875" style="493" customWidth="1"/>
    <col min="10766" max="11008" width="9.109375" style="493"/>
    <col min="11009" max="11009" width="6" style="493" customWidth="1"/>
    <col min="11010" max="11010" width="30.44140625" style="493" customWidth="1"/>
    <col min="11011" max="11011" width="13" style="493" customWidth="1"/>
    <col min="11012" max="11012" width="9" style="493" customWidth="1"/>
    <col min="11013" max="11013" width="12.33203125" style="493" customWidth="1"/>
    <col min="11014" max="11014" width="12" style="493" customWidth="1"/>
    <col min="11015" max="11015" width="11.88671875" style="493" customWidth="1"/>
    <col min="11016" max="11016" width="11.6640625" style="493" customWidth="1"/>
    <col min="11017" max="11017" width="8.44140625" style="493" customWidth="1"/>
    <col min="11018" max="11018" width="7.44140625" style="493" customWidth="1"/>
    <col min="11019" max="11019" width="10.5546875" style="493" customWidth="1"/>
    <col min="11020" max="11020" width="7.6640625" style="493" customWidth="1"/>
    <col min="11021" max="11021" width="7.88671875" style="493" customWidth="1"/>
    <col min="11022" max="11264" width="9.109375" style="493"/>
    <col min="11265" max="11265" width="6" style="493" customWidth="1"/>
    <col min="11266" max="11266" width="30.44140625" style="493" customWidth="1"/>
    <col min="11267" max="11267" width="13" style="493" customWidth="1"/>
    <col min="11268" max="11268" width="9" style="493" customWidth="1"/>
    <col min="11269" max="11269" width="12.33203125" style="493" customWidth="1"/>
    <col min="11270" max="11270" width="12" style="493" customWidth="1"/>
    <col min="11271" max="11271" width="11.88671875" style="493" customWidth="1"/>
    <col min="11272" max="11272" width="11.6640625" style="493" customWidth="1"/>
    <col min="11273" max="11273" width="8.44140625" style="493" customWidth="1"/>
    <col min="11274" max="11274" width="7.44140625" style="493" customWidth="1"/>
    <col min="11275" max="11275" width="10.5546875" style="493" customWidth="1"/>
    <col min="11276" max="11276" width="7.6640625" style="493" customWidth="1"/>
    <col min="11277" max="11277" width="7.88671875" style="493" customWidth="1"/>
    <col min="11278" max="11520" width="9.109375" style="493"/>
    <col min="11521" max="11521" width="6" style="493" customWidth="1"/>
    <col min="11522" max="11522" width="30.44140625" style="493" customWidth="1"/>
    <col min="11523" max="11523" width="13" style="493" customWidth="1"/>
    <col min="11524" max="11524" width="9" style="493" customWidth="1"/>
    <col min="11525" max="11525" width="12.33203125" style="493" customWidth="1"/>
    <col min="11526" max="11526" width="12" style="493" customWidth="1"/>
    <col min="11527" max="11527" width="11.88671875" style="493" customWidth="1"/>
    <col min="11528" max="11528" width="11.6640625" style="493" customWidth="1"/>
    <col min="11529" max="11529" width="8.44140625" style="493" customWidth="1"/>
    <col min="11530" max="11530" width="7.44140625" style="493" customWidth="1"/>
    <col min="11531" max="11531" width="10.5546875" style="493" customWidth="1"/>
    <col min="11532" max="11532" width="7.6640625" style="493" customWidth="1"/>
    <col min="11533" max="11533" width="7.88671875" style="493" customWidth="1"/>
    <col min="11534" max="11776" width="9.109375" style="493"/>
    <col min="11777" max="11777" width="6" style="493" customWidth="1"/>
    <col min="11778" max="11778" width="30.44140625" style="493" customWidth="1"/>
    <col min="11779" max="11779" width="13" style="493" customWidth="1"/>
    <col min="11780" max="11780" width="9" style="493" customWidth="1"/>
    <col min="11781" max="11781" width="12.33203125" style="493" customWidth="1"/>
    <col min="11782" max="11782" width="12" style="493" customWidth="1"/>
    <col min="11783" max="11783" width="11.88671875" style="493" customWidth="1"/>
    <col min="11784" max="11784" width="11.6640625" style="493" customWidth="1"/>
    <col min="11785" max="11785" width="8.44140625" style="493" customWidth="1"/>
    <col min="11786" max="11786" width="7.44140625" style="493" customWidth="1"/>
    <col min="11787" max="11787" width="10.5546875" style="493" customWidth="1"/>
    <col min="11788" max="11788" width="7.6640625" style="493" customWidth="1"/>
    <col min="11789" max="11789" width="7.88671875" style="493" customWidth="1"/>
    <col min="11790" max="12032" width="9.109375" style="493"/>
    <col min="12033" max="12033" width="6" style="493" customWidth="1"/>
    <col min="12034" max="12034" width="30.44140625" style="493" customWidth="1"/>
    <col min="12035" max="12035" width="13" style="493" customWidth="1"/>
    <col min="12036" max="12036" width="9" style="493" customWidth="1"/>
    <col min="12037" max="12037" width="12.33203125" style="493" customWidth="1"/>
    <col min="12038" max="12038" width="12" style="493" customWidth="1"/>
    <col min="12039" max="12039" width="11.88671875" style="493" customWidth="1"/>
    <col min="12040" max="12040" width="11.6640625" style="493" customWidth="1"/>
    <col min="12041" max="12041" width="8.44140625" style="493" customWidth="1"/>
    <col min="12042" max="12042" width="7.44140625" style="493" customWidth="1"/>
    <col min="12043" max="12043" width="10.5546875" style="493" customWidth="1"/>
    <col min="12044" max="12044" width="7.6640625" style="493" customWidth="1"/>
    <col min="12045" max="12045" width="7.88671875" style="493" customWidth="1"/>
    <col min="12046" max="12288" width="9.109375" style="493"/>
    <col min="12289" max="12289" width="6" style="493" customWidth="1"/>
    <col min="12290" max="12290" width="30.44140625" style="493" customWidth="1"/>
    <col min="12291" max="12291" width="13" style="493" customWidth="1"/>
    <col min="12292" max="12292" width="9" style="493" customWidth="1"/>
    <col min="12293" max="12293" width="12.33203125" style="493" customWidth="1"/>
    <col min="12294" max="12294" width="12" style="493" customWidth="1"/>
    <col min="12295" max="12295" width="11.88671875" style="493" customWidth="1"/>
    <col min="12296" max="12296" width="11.6640625" style="493" customWidth="1"/>
    <col min="12297" max="12297" width="8.44140625" style="493" customWidth="1"/>
    <col min="12298" max="12298" width="7.44140625" style="493" customWidth="1"/>
    <col min="12299" max="12299" width="10.5546875" style="493" customWidth="1"/>
    <col min="12300" max="12300" width="7.6640625" style="493" customWidth="1"/>
    <col min="12301" max="12301" width="7.88671875" style="493" customWidth="1"/>
    <col min="12302" max="12544" width="9.109375" style="493"/>
    <col min="12545" max="12545" width="6" style="493" customWidth="1"/>
    <col min="12546" max="12546" width="30.44140625" style="493" customWidth="1"/>
    <col min="12547" max="12547" width="13" style="493" customWidth="1"/>
    <col min="12548" max="12548" width="9" style="493" customWidth="1"/>
    <col min="12549" max="12549" width="12.33203125" style="493" customWidth="1"/>
    <col min="12550" max="12550" width="12" style="493" customWidth="1"/>
    <col min="12551" max="12551" width="11.88671875" style="493" customWidth="1"/>
    <col min="12552" max="12552" width="11.6640625" style="493" customWidth="1"/>
    <col min="12553" max="12553" width="8.44140625" style="493" customWidth="1"/>
    <col min="12554" max="12554" width="7.44140625" style="493" customWidth="1"/>
    <col min="12555" max="12555" width="10.5546875" style="493" customWidth="1"/>
    <col min="12556" max="12556" width="7.6640625" style="493" customWidth="1"/>
    <col min="12557" max="12557" width="7.88671875" style="493" customWidth="1"/>
    <col min="12558" max="12800" width="9.109375" style="493"/>
    <col min="12801" max="12801" width="6" style="493" customWidth="1"/>
    <col min="12802" max="12802" width="30.44140625" style="493" customWidth="1"/>
    <col min="12803" max="12803" width="13" style="493" customWidth="1"/>
    <col min="12804" max="12804" width="9" style="493" customWidth="1"/>
    <col min="12805" max="12805" width="12.33203125" style="493" customWidth="1"/>
    <col min="12806" max="12806" width="12" style="493" customWidth="1"/>
    <col min="12807" max="12807" width="11.88671875" style="493" customWidth="1"/>
    <col min="12808" max="12808" width="11.6640625" style="493" customWidth="1"/>
    <col min="12809" max="12809" width="8.44140625" style="493" customWidth="1"/>
    <col min="12810" max="12810" width="7.44140625" style="493" customWidth="1"/>
    <col min="12811" max="12811" width="10.5546875" style="493" customWidth="1"/>
    <col min="12812" max="12812" width="7.6640625" style="493" customWidth="1"/>
    <col min="12813" max="12813" width="7.88671875" style="493" customWidth="1"/>
    <col min="12814" max="13056" width="9.109375" style="493"/>
    <col min="13057" max="13057" width="6" style="493" customWidth="1"/>
    <col min="13058" max="13058" width="30.44140625" style="493" customWidth="1"/>
    <col min="13059" max="13059" width="13" style="493" customWidth="1"/>
    <col min="13060" max="13060" width="9" style="493" customWidth="1"/>
    <col min="13061" max="13061" width="12.33203125" style="493" customWidth="1"/>
    <col min="13062" max="13062" width="12" style="493" customWidth="1"/>
    <col min="13063" max="13063" width="11.88671875" style="493" customWidth="1"/>
    <col min="13064" max="13064" width="11.6640625" style="493" customWidth="1"/>
    <col min="13065" max="13065" width="8.44140625" style="493" customWidth="1"/>
    <col min="13066" max="13066" width="7.44140625" style="493" customWidth="1"/>
    <col min="13067" max="13067" width="10.5546875" style="493" customWidth="1"/>
    <col min="13068" max="13068" width="7.6640625" style="493" customWidth="1"/>
    <col min="13069" max="13069" width="7.88671875" style="493" customWidth="1"/>
    <col min="13070" max="13312" width="9.109375" style="493"/>
    <col min="13313" max="13313" width="6" style="493" customWidth="1"/>
    <col min="13314" max="13314" width="30.44140625" style="493" customWidth="1"/>
    <col min="13315" max="13315" width="13" style="493" customWidth="1"/>
    <col min="13316" max="13316" width="9" style="493" customWidth="1"/>
    <col min="13317" max="13317" width="12.33203125" style="493" customWidth="1"/>
    <col min="13318" max="13318" width="12" style="493" customWidth="1"/>
    <col min="13319" max="13319" width="11.88671875" style="493" customWidth="1"/>
    <col min="13320" max="13320" width="11.6640625" style="493" customWidth="1"/>
    <col min="13321" max="13321" width="8.44140625" style="493" customWidth="1"/>
    <col min="13322" max="13322" width="7.44140625" style="493" customWidth="1"/>
    <col min="13323" max="13323" width="10.5546875" style="493" customWidth="1"/>
    <col min="13324" max="13324" width="7.6640625" style="493" customWidth="1"/>
    <col min="13325" max="13325" width="7.88671875" style="493" customWidth="1"/>
    <col min="13326" max="13568" width="9.109375" style="493"/>
    <col min="13569" max="13569" width="6" style="493" customWidth="1"/>
    <col min="13570" max="13570" width="30.44140625" style="493" customWidth="1"/>
    <col min="13571" max="13571" width="13" style="493" customWidth="1"/>
    <col min="13572" max="13572" width="9" style="493" customWidth="1"/>
    <col min="13573" max="13573" width="12.33203125" style="493" customWidth="1"/>
    <col min="13574" max="13574" width="12" style="493" customWidth="1"/>
    <col min="13575" max="13575" width="11.88671875" style="493" customWidth="1"/>
    <col min="13576" max="13576" width="11.6640625" style="493" customWidth="1"/>
    <col min="13577" max="13577" width="8.44140625" style="493" customWidth="1"/>
    <col min="13578" max="13578" width="7.44140625" style="493" customWidth="1"/>
    <col min="13579" max="13579" width="10.5546875" style="493" customWidth="1"/>
    <col min="13580" max="13580" width="7.6640625" style="493" customWidth="1"/>
    <col min="13581" max="13581" width="7.88671875" style="493" customWidth="1"/>
    <col min="13582" max="13824" width="9.109375" style="493"/>
    <col min="13825" max="13825" width="6" style="493" customWidth="1"/>
    <col min="13826" max="13826" width="30.44140625" style="493" customWidth="1"/>
    <col min="13827" max="13827" width="13" style="493" customWidth="1"/>
    <col min="13828" max="13828" width="9" style="493" customWidth="1"/>
    <col min="13829" max="13829" width="12.33203125" style="493" customWidth="1"/>
    <col min="13830" max="13830" width="12" style="493" customWidth="1"/>
    <col min="13831" max="13831" width="11.88671875" style="493" customWidth="1"/>
    <col min="13832" max="13832" width="11.6640625" style="493" customWidth="1"/>
    <col min="13833" max="13833" width="8.44140625" style="493" customWidth="1"/>
    <col min="13834" max="13834" width="7.44140625" style="493" customWidth="1"/>
    <col min="13835" max="13835" width="10.5546875" style="493" customWidth="1"/>
    <col min="13836" max="13836" width="7.6640625" style="493" customWidth="1"/>
    <col min="13837" max="13837" width="7.88671875" style="493" customWidth="1"/>
    <col min="13838" max="14080" width="9.109375" style="493"/>
    <col min="14081" max="14081" width="6" style="493" customWidth="1"/>
    <col min="14082" max="14082" width="30.44140625" style="493" customWidth="1"/>
    <col min="14083" max="14083" width="13" style="493" customWidth="1"/>
    <col min="14084" max="14084" width="9" style="493" customWidth="1"/>
    <col min="14085" max="14085" width="12.33203125" style="493" customWidth="1"/>
    <col min="14086" max="14086" width="12" style="493" customWidth="1"/>
    <col min="14087" max="14087" width="11.88671875" style="493" customWidth="1"/>
    <col min="14088" max="14088" width="11.6640625" style="493" customWidth="1"/>
    <col min="14089" max="14089" width="8.44140625" style="493" customWidth="1"/>
    <col min="14090" max="14090" width="7.44140625" style="493" customWidth="1"/>
    <col min="14091" max="14091" width="10.5546875" style="493" customWidth="1"/>
    <col min="14092" max="14092" width="7.6640625" style="493" customWidth="1"/>
    <col min="14093" max="14093" width="7.88671875" style="493" customWidth="1"/>
    <col min="14094" max="14336" width="9.109375" style="493"/>
    <col min="14337" max="14337" width="6" style="493" customWidth="1"/>
    <col min="14338" max="14338" width="30.44140625" style="493" customWidth="1"/>
    <col min="14339" max="14339" width="13" style="493" customWidth="1"/>
    <col min="14340" max="14340" width="9" style="493" customWidth="1"/>
    <col min="14341" max="14341" width="12.33203125" style="493" customWidth="1"/>
    <col min="14342" max="14342" width="12" style="493" customWidth="1"/>
    <col min="14343" max="14343" width="11.88671875" style="493" customWidth="1"/>
    <col min="14344" max="14344" width="11.6640625" style="493" customWidth="1"/>
    <col min="14345" max="14345" width="8.44140625" style="493" customWidth="1"/>
    <col min="14346" max="14346" width="7.44140625" style="493" customWidth="1"/>
    <col min="14347" max="14347" width="10.5546875" style="493" customWidth="1"/>
    <col min="14348" max="14348" width="7.6640625" style="493" customWidth="1"/>
    <col min="14349" max="14349" width="7.88671875" style="493" customWidth="1"/>
    <col min="14350" max="14592" width="9.109375" style="493"/>
    <col min="14593" max="14593" width="6" style="493" customWidth="1"/>
    <col min="14594" max="14594" width="30.44140625" style="493" customWidth="1"/>
    <col min="14595" max="14595" width="13" style="493" customWidth="1"/>
    <col min="14596" max="14596" width="9" style="493" customWidth="1"/>
    <col min="14597" max="14597" width="12.33203125" style="493" customWidth="1"/>
    <col min="14598" max="14598" width="12" style="493" customWidth="1"/>
    <col min="14599" max="14599" width="11.88671875" style="493" customWidth="1"/>
    <col min="14600" max="14600" width="11.6640625" style="493" customWidth="1"/>
    <col min="14601" max="14601" width="8.44140625" style="493" customWidth="1"/>
    <col min="14602" max="14602" width="7.44140625" style="493" customWidth="1"/>
    <col min="14603" max="14603" width="10.5546875" style="493" customWidth="1"/>
    <col min="14604" max="14604" width="7.6640625" style="493" customWidth="1"/>
    <col min="14605" max="14605" width="7.88671875" style="493" customWidth="1"/>
    <col min="14606" max="14848" width="9.109375" style="493"/>
    <col min="14849" max="14849" width="6" style="493" customWidth="1"/>
    <col min="14850" max="14850" width="30.44140625" style="493" customWidth="1"/>
    <col min="14851" max="14851" width="13" style="493" customWidth="1"/>
    <col min="14852" max="14852" width="9" style="493" customWidth="1"/>
    <col min="14853" max="14853" width="12.33203125" style="493" customWidth="1"/>
    <col min="14854" max="14854" width="12" style="493" customWidth="1"/>
    <col min="14855" max="14855" width="11.88671875" style="493" customWidth="1"/>
    <col min="14856" max="14856" width="11.6640625" style="493" customWidth="1"/>
    <col min="14857" max="14857" width="8.44140625" style="493" customWidth="1"/>
    <col min="14858" max="14858" width="7.44140625" style="493" customWidth="1"/>
    <col min="14859" max="14859" width="10.5546875" style="493" customWidth="1"/>
    <col min="14860" max="14860" width="7.6640625" style="493" customWidth="1"/>
    <col min="14861" max="14861" width="7.88671875" style="493" customWidth="1"/>
    <col min="14862" max="15104" width="9.109375" style="493"/>
    <col min="15105" max="15105" width="6" style="493" customWidth="1"/>
    <col min="15106" max="15106" width="30.44140625" style="493" customWidth="1"/>
    <col min="15107" max="15107" width="13" style="493" customWidth="1"/>
    <col min="15108" max="15108" width="9" style="493" customWidth="1"/>
    <col min="15109" max="15109" width="12.33203125" style="493" customWidth="1"/>
    <col min="15110" max="15110" width="12" style="493" customWidth="1"/>
    <col min="15111" max="15111" width="11.88671875" style="493" customWidth="1"/>
    <col min="15112" max="15112" width="11.6640625" style="493" customWidth="1"/>
    <col min="15113" max="15113" width="8.44140625" style="493" customWidth="1"/>
    <col min="15114" max="15114" width="7.44140625" style="493" customWidth="1"/>
    <col min="15115" max="15115" width="10.5546875" style="493" customWidth="1"/>
    <col min="15116" max="15116" width="7.6640625" style="493" customWidth="1"/>
    <col min="15117" max="15117" width="7.88671875" style="493" customWidth="1"/>
    <col min="15118" max="15360" width="9.109375" style="493"/>
    <col min="15361" max="15361" width="6" style="493" customWidth="1"/>
    <col min="15362" max="15362" width="30.44140625" style="493" customWidth="1"/>
    <col min="15363" max="15363" width="13" style="493" customWidth="1"/>
    <col min="15364" max="15364" width="9" style="493" customWidth="1"/>
    <col min="15365" max="15365" width="12.33203125" style="493" customWidth="1"/>
    <col min="15366" max="15366" width="12" style="493" customWidth="1"/>
    <col min="15367" max="15367" width="11.88671875" style="493" customWidth="1"/>
    <col min="15368" max="15368" width="11.6640625" style="493" customWidth="1"/>
    <col min="15369" max="15369" width="8.44140625" style="493" customWidth="1"/>
    <col min="15370" max="15370" width="7.44140625" style="493" customWidth="1"/>
    <col min="15371" max="15371" width="10.5546875" style="493" customWidth="1"/>
    <col min="15372" max="15372" width="7.6640625" style="493" customWidth="1"/>
    <col min="15373" max="15373" width="7.88671875" style="493" customWidth="1"/>
    <col min="15374" max="15616" width="9.109375" style="493"/>
    <col min="15617" max="15617" width="6" style="493" customWidth="1"/>
    <col min="15618" max="15618" width="30.44140625" style="493" customWidth="1"/>
    <col min="15619" max="15619" width="13" style="493" customWidth="1"/>
    <col min="15620" max="15620" width="9" style="493" customWidth="1"/>
    <col min="15621" max="15621" width="12.33203125" style="493" customWidth="1"/>
    <col min="15622" max="15622" width="12" style="493" customWidth="1"/>
    <col min="15623" max="15623" width="11.88671875" style="493" customWidth="1"/>
    <col min="15624" max="15624" width="11.6640625" style="493" customWidth="1"/>
    <col min="15625" max="15625" width="8.44140625" style="493" customWidth="1"/>
    <col min="15626" max="15626" width="7.44140625" style="493" customWidth="1"/>
    <col min="15627" max="15627" width="10.5546875" style="493" customWidth="1"/>
    <col min="15628" max="15628" width="7.6640625" style="493" customWidth="1"/>
    <col min="15629" max="15629" width="7.88671875" style="493" customWidth="1"/>
    <col min="15630" max="15872" width="9.109375" style="493"/>
    <col min="15873" max="15873" width="6" style="493" customWidth="1"/>
    <col min="15874" max="15874" width="30.44140625" style="493" customWidth="1"/>
    <col min="15875" max="15875" width="13" style="493" customWidth="1"/>
    <col min="15876" max="15876" width="9" style="493" customWidth="1"/>
    <col min="15877" max="15877" width="12.33203125" style="493" customWidth="1"/>
    <col min="15878" max="15878" width="12" style="493" customWidth="1"/>
    <col min="15879" max="15879" width="11.88671875" style="493" customWidth="1"/>
    <col min="15880" max="15880" width="11.6640625" style="493" customWidth="1"/>
    <col min="15881" max="15881" width="8.44140625" style="493" customWidth="1"/>
    <col min="15882" max="15882" width="7.44140625" style="493" customWidth="1"/>
    <col min="15883" max="15883" width="10.5546875" style="493" customWidth="1"/>
    <col min="15884" max="15884" width="7.6640625" style="493" customWidth="1"/>
    <col min="15885" max="15885" width="7.88671875" style="493" customWidth="1"/>
    <col min="15886" max="16128" width="9.109375" style="493"/>
    <col min="16129" max="16129" width="6" style="493" customWidth="1"/>
    <col min="16130" max="16130" width="30.44140625" style="493" customWidth="1"/>
    <col min="16131" max="16131" width="13" style="493" customWidth="1"/>
    <col min="16132" max="16132" width="9" style="493" customWidth="1"/>
    <col min="16133" max="16133" width="12.33203125" style="493" customWidth="1"/>
    <col min="16134" max="16134" width="12" style="493" customWidth="1"/>
    <col min="16135" max="16135" width="11.88671875" style="493" customWidth="1"/>
    <col min="16136" max="16136" width="11.6640625" style="493" customWidth="1"/>
    <col min="16137" max="16137" width="8.44140625" style="493" customWidth="1"/>
    <col min="16138" max="16138" width="7.44140625" style="493" customWidth="1"/>
    <col min="16139" max="16139" width="10.5546875" style="493" customWidth="1"/>
    <col min="16140" max="16140" width="7.6640625" style="493" customWidth="1"/>
    <col min="16141" max="16141" width="7.88671875" style="493" customWidth="1"/>
    <col min="16142" max="16384" width="9.109375" style="493"/>
  </cols>
  <sheetData>
    <row r="1" spans="1:15" s="553" customFormat="1">
      <c r="A1" s="2560"/>
      <c r="B1" s="2560"/>
      <c r="C1" s="494"/>
      <c r="D1" s="494"/>
      <c r="G1" s="723"/>
      <c r="I1" s="724"/>
    </row>
    <row r="2" spans="1:15" s="553" customFormat="1">
      <c r="A2" s="2561" t="s">
        <v>408</v>
      </c>
      <c r="B2" s="2561"/>
      <c r="C2" s="494"/>
      <c r="D2" s="494"/>
      <c r="G2" s="725" t="s">
        <v>409</v>
      </c>
      <c r="I2" s="1710"/>
    </row>
    <row r="3" spans="1:15" s="553" customFormat="1">
      <c r="E3" s="725"/>
      <c r="G3" s="557"/>
      <c r="I3" s="725"/>
      <c r="J3" s="725"/>
    </row>
    <row r="4" spans="1:15" s="553" customFormat="1"/>
    <row r="5" spans="1:15" s="553" customFormat="1">
      <c r="B5" s="727" t="s">
        <v>1298</v>
      </c>
      <c r="G5" s="726"/>
      <c r="H5" s="726" t="s">
        <v>627</v>
      </c>
      <c r="M5" s="728"/>
    </row>
    <row r="6" spans="1:15" s="553" customFormat="1">
      <c r="B6" s="729" t="s">
        <v>628</v>
      </c>
      <c r="C6" s="730"/>
      <c r="D6" s="731" t="s">
        <v>629</v>
      </c>
      <c r="E6" s="730"/>
    </row>
    <row r="7" spans="1:15" s="553" customFormat="1">
      <c r="E7" s="725"/>
      <c r="F7" s="729"/>
      <c r="G7" s="732"/>
    </row>
    <row r="8" spans="1:15" s="553" customFormat="1">
      <c r="E8" s="725"/>
      <c r="F8" s="729"/>
      <c r="G8" s="732"/>
    </row>
    <row r="9" spans="1:15" s="553" customFormat="1">
      <c r="A9" s="1157" t="s">
        <v>1622</v>
      </c>
      <c r="C9" s="1158"/>
      <c r="D9" s="1156"/>
      <c r="F9" s="724"/>
    </row>
    <row r="10" spans="1:15" s="553" customFormat="1">
      <c r="A10" s="1157" t="s">
        <v>1623</v>
      </c>
      <c r="C10" s="1158"/>
      <c r="D10" s="1156"/>
      <c r="F10" s="724"/>
    </row>
    <row r="11" spans="1:15" s="553" customFormat="1">
      <c r="E11" s="733"/>
      <c r="H11" s="729" t="s">
        <v>630</v>
      </c>
      <c r="M11" s="557"/>
    </row>
    <row r="12" spans="1:15" s="553" customFormat="1" ht="22.95" customHeight="1" thickBot="1">
      <c r="A12" s="2562" t="s">
        <v>1290</v>
      </c>
      <c r="B12" s="2565" t="s">
        <v>1294</v>
      </c>
      <c r="C12" s="2566"/>
      <c r="D12" s="2567"/>
      <c r="E12" s="2565" t="s">
        <v>1295</v>
      </c>
      <c r="F12" s="2566"/>
      <c r="G12" s="2554" t="s">
        <v>1297</v>
      </c>
      <c r="H12" s="2555" t="s">
        <v>631</v>
      </c>
      <c r="I12" s="2559"/>
      <c r="J12" s="2559"/>
      <c r="K12" s="2558"/>
      <c r="L12" s="2558"/>
      <c r="M12" s="2558"/>
    </row>
    <row r="13" spans="1:15" s="551" customFormat="1" ht="32.4" customHeight="1">
      <c r="A13" s="2563"/>
      <c r="B13" s="2568"/>
      <c r="C13" s="2569"/>
      <c r="D13" s="2570"/>
      <c r="E13" s="2568"/>
      <c r="F13" s="2569"/>
      <c r="G13" s="2556"/>
      <c r="H13" s="2557"/>
      <c r="I13" s="552"/>
      <c r="J13" s="552"/>
      <c r="K13" s="2558"/>
      <c r="L13" s="2558"/>
      <c r="M13" s="2558"/>
      <c r="O13" s="552"/>
    </row>
    <row r="14" spans="1:15" s="553" customFormat="1" ht="59.4" customHeight="1">
      <c r="A14" s="2564"/>
      <c r="B14" s="959" t="s">
        <v>1293</v>
      </c>
      <c r="C14" s="945" t="s">
        <v>1296</v>
      </c>
      <c r="D14" s="945" t="s">
        <v>1446</v>
      </c>
      <c r="E14" s="945" t="s">
        <v>1447</v>
      </c>
      <c r="F14" s="957" t="s">
        <v>1448</v>
      </c>
      <c r="G14" s="960" t="s">
        <v>1449</v>
      </c>
      <c r="H14" s="960" t="s">
        <v>1450</v>
      </c>
      <c r="I14" s="554"/>
      <c r="J14" s="554"/>
      <c r="K14" s="554"/>
      <c r="L14" s="554"/>
      <c r="M14" s="554"/>
      <c r="O14" s="554"/>
    </row>
    <row r="15" spans="1:15" s="553" customFormat="1" ht="19.2" customHeight="1">
      <c r="A15" s="942" t="s">
        <v>1291</v>
      </c>
      <c r="B15" s="734"/>
      <c r="C15" s="735"/>
      <c r="D15" s="735"/>
      <c r="E15" s="736"/>
      <c r="F15" s="949"/>
      <c r="G15" s="736"/>
      <c r="H15" s="737"/>
      <c r="I15" s="946"/>
      <c r="J15" s="947"/>
      <c r="K15" s="948"/>
      <c r="L15" s="946"/>
      <c r="M15" s="947"/>
    </row>
    <row r="16" spans="1:15" s="553" customFormat="1" ht="18" customHeight="1">
      <c r="A16" s="942" t="s">
        <v>1292</v>
      </c>
      <c r="B16" s="734"/>
      <c r="C16" s="735"/>
      <c r="D16" s="735"/>
      <c r="E16" s="736"/>
      <c r="F16" s="737"/>
      <c r="G16" s="736"/>
      <c r="H16" s="737"/>
      <c r="I16" s="946"/>
      <c r="J16" s="947"/>
      <c r="K16" s="948"/>
      <c r="L16" s="946"/>
      <c r="M16" s="947"/>
    </row>
    <row r="17" spans="1:13" s="553" customFormat="1">
      <c r="A17" s="943" t="s">
        <v>113</v>
      </c>
      <c r="B17" s="734"/>
      <c r="C17" s="735"/>
      <c r="D17" s="735"/>
      <c r="E17" s="736"/>
      <c r="F17" s="737"/>
      <c r="G17" s="736"/>
      <c r="H17" s="737"/>
      <c r="I17" s="946"/>
      <c r="J17" s="947"/>
      <c r="K17" s="948"/>
      <c r="L17" s="946"/>
      <c r="M17" s="947"/>
    </row>
    <row r="18" spans="1:13" s="553" customFormat="1"/>
    <row r="19" spans="1:13" s="553" customFormat="1">
      <c r="B19" s="555"/>
      <c r="C19" s="555"/>
      <c r="D19" s="950"/>
      <c r="E19" s="493"/>
      <c r="H19" s="556"/>
    </row>
    <row r="20" spans="1:13" s="553" customFormat="1">
      <c r="B20" s="738" t="s">
        <v>422</v>
      </c>
      <c r="C20" s="738"/>
      <c r="D20" s="944"/>
      <c r="E20" s="944"/>
      <c r="H20" s="558" t="s">
        <v>103</v>
      </c>
    </row>
    <row r="22" spans="1:13" ht="15">
      <c r="A22" s="493" t="s">
        <v>1624</v>
      </c>
    </row>
    <row r="23" spans="1:13">
      <c r="A23" s="493" t="s">
        <v>632</v>
      </c>
    </row>
    <row r="24" spans="1:13" ht="15">
      <c r="A24" s="493" t="s">
        <v>1625</v>
      </c>
    </row>
    <row r="25" spans="1:13" ht="15">
      <c r="A25" s="493" t="s">
        <v>1626</v>
      </c>
    </row>
    <row r="26" spans="1:13" ht="14.4">
      <c r="A26" s="958"/>
    </row>
  </sheetData>
  <mergeCells count="10">
    <mergeCell ref="A1:B1"/>
    <mergeCell ref="A2:B2"/>
    <mergeCell ref="A12:A14"/>
    <mergeCell ref="B12:D13"/>
    <mergeCell ref="E12:F13"/>
    <mergeCell ref="G12:H13"/>
    <mergeCell ref="L12:L13"/>
    <mergeCell ref="M12:M13"/>
    <mergeCell ref="I12:J12"/>
    <mergeCell ref="K12:K13"/>
  </mergeCells>
  <dataValidations count="4">
    <dataValidation type="date" allowBlank="1" showInputMessage="1" showErrorMessage="1" error="Nekorektan datum" prompt="Uneti datum u obliku_x000a_dan mes god_x000a_datum separator &quot;/&quot; ili &quot;-&quot; _x000a_ili &quot;.&quot;" sqref="C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4542 JB64542 SX64542 ACT64542 AMP64542 AWL64542 BGH64542 BQD64542 BZZ64542 CJV64542 CTR64542 DDN64542 DNJ64542 DXF64542 EHB64542 EQX64542 FAT64542 FKP64542 FUL64542 GEH64542 GOD64542 GXZ64542 HHV64542 HRR64542 IBN64542 ILJ64542 IVF64542 JFB64542 JOX64542 JYT64542 KIP64542 KSL64542 LCH64542 LMD64542 LVZ64542 MFV64542 MPR64542 MZN64542 NJJ64542 NTF64542 ODB64542 OMX64542 OWT64542 PGP64542 PQL64542 QAH64542 QKD64542 QTZ64542 RDV64542 RNR64542 RXN64542 SHJ64542 SRF64542 TBB64542 TKX64542 TUT64542 UEP64542 UOL64542 UYH64542 VID64542 VRZ64542 WBV64542 WLR64542 WVN64542 F130078 JB130078 SX130078 ACT130078 AMP130078 AWL130078 BGH130078 BQD130078 BZZ130078 CJV130078 CTR130078 DDN130078 DNJ130078 DXF130078 EHB130078 EQX130078 FAT130078 FKP130078 FUL130078 GEH130078 GOD130078 GXZ130078 HHV130078 HRR130078 IBN130078 ILJ130078 IVF130078 JFB130078 JOX130078 JYT130078 KIP130078 KSL130078 LCH130078 LMD130078 LVZ130078 MFV130078 MPR130078 MZN130078 NJJ130078 NTF130078 ODB130078 OMX130078 OWT130078 PGP130078 PQL130078 QAH130078 QKD130078 QTZ130078 RDV130078 RNR130078 RXN130078 SHJ130078 SRF130078 TBB130078 TKX130078 TUT130078 UEP130078 UOL130078 UYH130078 VID130078 VRZ130078 WBV130078 WLR130078 WVN130078 F195614 JB195614 SX195614 ACT195614 AMP195614 AWL195614 BGH195614 BQD195614 BZZ195614 CJV195614 CTR195614 DDN195614 DNJ195614 DXF195614 EHB195614 EQX195614 FAT195614 FKP195614 FUL195614 GEH195614 GOD195614 GXZ195614 HHV195614 HRR195614 IBN195614 ILJ195614 IVF195614 JFB195614 JOX195614 JYT195614 KIP195614 KSL195614 LCH195614 LMD195614 LVZ195614 MFV195614 MPR195614 MZN195614 NJJ195614 NTF195614 ODB195614 OMX195614 OWT195614 PGP195614 PQL195614 QAH195614 QKD195614 QTZ195614 RDV195614 RNR195614 RXN195614 SHJ195614 SRF195614 TBB195614 TKX195614 TUT195614 UEP195614 UOL195614 UYH195614 VID195614 VRZ195614 WBV195614 WLR195614 WVN195614 F261150 JB261150 SX261150 ACT261150 AMP261150 AWL261150 BGH261150 BQD261150 BZZ261150 CJV261150 CTR261150 DDN261150 DNJ261150 DXF261150 EHB261150 EQX261150 FAT261150 FKP261150 FUL261150 GEH261150 GOD261150 GXZ261150 HHV261150 HRR261150 IBN261150 ILJ261150 IVF261150 JFB261150 JOX261150 JYT261150 KIP261150 KSL261150 LCH261150 LMD261150 LVZ261150 MFV261150 MPR261150 MZN261150 NJJ261150 NTF261150 ODB261150 OMX261150 OWT261150 PGP261150 PQL261150 QAH261150 QKD261150 QTZ261150 RDV261150 RNR261150 RXN261150 SHJ261150 SRF261150 TBB261150 TKX261150 TUT261150 UEP261150 UOL261150 UYH261150 VID261150 VRZ261150 WBV261150 WLR261150 WVN261150 F326686 JB326686 SX326686 ACT326686 AMP326686 AWL326686 BGH326686 BQD326686 BZZ326686 CJV326686 CTR326686 DDN326686 DNJ326686 DXF326686 EHB326686 EQX326686 FAT326686 FKP326686 FUL326686 GEH326686 GOD326686 GXZ326686 HHV326686 HRR326686 IBN326686 ILJ326686 IVF326686 JFB326686 JOX326686 JYT326686 KIP326686 KSL326686 LCH326686 LMD326686 LVZ326686 MFV326686 MPR326686 MZN326686 NJJ326686 NTF326686 ODB326686 OMX326686 OWT326686 PGP326686 PQL326686 QAH326686 QKD326686 QTZ326686 RDV326686 RNR326686 RXN326686 SHJ326686 SRF326686 TBB326686 TKX326686 TUT326686 UEP326686 UOL326686 UYH326686 VID326686 VRZ326686 WBV326686 WLR326686 WVN326686 F392222 JB392222 SX392222 ACT392222 AMP392222 AWL392222 BGH392222 BQD392222 BZZ392222 CJV392222 CTR392222 DDN392222 DNJ392222 DXF392222 EHB392222 EQX392222 FAT392222 FKP392222 FUL392222 GEH392222 GOD392222 GXZ392222 HHV392222 HRR392222 IBN392222 ILJ392222 IVF392222 JFB392222 JOX392222 JYT392222 KIP392222 KSL392222 LCH392222 LMD392222 LVZ392222 MFV392222 MPR392222 MZN392222 NJJ392222 NTF392222 ODB392222 OMX392222 OWT392222 PGP392222 PQL392222 QAH392222 QKD392222 QTZ392222 RDV392222 RNR392222 RXN392222 SHJ392222 SRF392222 TBB392222 TKX392222 TUT392222 UEP392222 UOL392222 UYH392222 VID392222 VRZ392222 WBV392222 WLR392222 WVN392222 F457758 JB457758 SX457758 ACT457758 AMP457758 AWL457758 BGH457758 BQD457758 BZZ457758 CJV457758 CTR457758 DDN457758 DNJ457758 DXF457758 EHB457758 EQX457758 FAT457758 FKP457758 FUL457758 GEH457758 GOD457758 GXZ457758 HHV457758 HRR457758 IBN457758 ILJ457758 IVF457758 JFB457758 JOX457758 JYT457758 KIP457758 KSL457758 LCH457758 LMD457758 LVZ457758 MFV457758 MPR457758 MZN457758 NJJ457758 NTF457758 ODB457758 OMX457758 OWT457758 PGP457758 PQL457758 QAH457758 QKD457758 QTZ457758 RDV457758 RNR457758 RXN457758 SHJ457758 SRF457758 TBB457758 TKX457758 TUT457758 UEP457758 UOL457758 UYH457758 VID457758 VRZ457758 WBV457758 WLR457758 WVN457758 F523294 JB523294 SX523294 ACT523294 AMP523294 AWL523294 BGH523294 BQD523294 BZZ523294 CJV523294 CTR523294 DDN523294 DNJ523294 DXF523294 EHB523294 EQX523294 FAT523294 FKP523294 FUL523294 GEH523294 GOD523294 GXZ523294 HHV523294 HRR523294 IBN523294 ILJ523294 IVF523294 JFB523294 JOX523294 JYT523294 KIP523294 KSL523294 LCH523294 LMD523294 LVZ523294 MFV523294 MPR523294 MZN523294 NJJ523294 NTF523294 ODB523294 OMX523294 OWT523294 PGP523294 PQL523294 QAH523294 QKD523294 QTZ523294 RDV523294 RNR523294 RXN523294 SHJ523294 SRF523294 TBB523294 TKX523294 TUT523294 UEP523294 UOL523294 UYH523294 VID523294 VRZ523294 WBV523294 WLR523294 WVN523294 F588830 JB588830 SX588830 ACT588830 AMP588830 AWL588830 BGH588830 BQD588830 BZZ588830 CJV588830 CTR588830 DDN588830 DNJ588830 DXF588830 EHB588830 EQX588830 FAT588830 FKP588830 FUL588830 GEH588830 GOD588830 GXZ588830 HHV588830 HRR588830 IBN588830 ILJ588830 IVF588830 JFB588830 JOX588830 JYT588830 KIP588830 KSL588830 LCH588830 LMD588830 LVZ588830 MFV588830 MPR588830 MZN588830 NJJ588830 NTF588830 ODB588830 OMX588830 OWT588830 PGP588830 PQL588830 QAH588830 QKD588830 QTZ588830 RDV588830 RNR588830 RXN588830 SHJ588830 SRF588830 TBB588830 TKX588830 TUT588830 UEP588830 UOL588830 UYH588830 VID588830 VRZ588830 WBV588830 WLR588830 WVN588830 F654366 JB654366 SX654366 ACT654366 AMP654366 AWL654366 BGH654366 BQD654366 BZZ654366 CJV654366 CTR654366 DDN654366 DNJ654366 DXF654366 EHB654366 EQX654366 FAT654366 FKP654366 FUL654366 GEH654366 GOD654366 GXZ654366 HHV654366 HRR654366 IBN654366 ILJ654366 IVF654366 JFB654366 JOX654366 JYT654366 KIP654366 KSL654366 LCH654366 LMD654366 LVZ654366 MFV654366 MPR654366 MZN654366 NJJ654366 NTF654366 ODB654366 OMX654366 OWT654366 PGP654366 PQL654366 QAH654366 QKD654366 QTZ654366 RDV654366 RNR654366 RXN654366 SHJ654366 SRF654366 TBB654366 TKX654366 TUT654366 UEP654366 UOL654366 UYH654366 VID654366 VRZ654366 WBV654366 WLR654366 WVN654366 F719902 JB719902 SX719902 ACT719902 AMP719902 AWL719902 BGH719902 BQD719902 BZZ719902 CJV719902 CTR719902 DDN719902 DNJ719902 DXF719902 EHB719902 EQX719902 FAT719902 FKP719902 FUL719902 GEH719902 GOD719902 GXZ719902 HHV719902 HRR719902 IBN719902 ILJ719902 IVF719902 JFB719902 JOX719902 JYT719902 KIP719902 KSL719902 LCH719902 LMD719902 LVZ719902 MFV719902 MPR719902 MZN719902 NJJ719902 NTF719902 ODB719902 OMX719902 OWT719902 PGP719902 PQL719902 QAH719902 QKD719902 QTZ719902 RDV719902 RNR719902 RXN719902 SHJ719902 SRF719902 TBB719902 TKX719902 TUT719902 UEP719902 UOL719902 UYH719902 VID719902 VRZ719902 WBV719902 WLR719902 WVN719902 F785438 JB785438 SX785438 ACT785438 AMP785438 AWL785438 BGH785438 BQD785438 BZZ785438 CJV785438 CTR785438 DDN785438 DNJ785438 DXF785438 EHB785438 EQX785438 FAT785438 FKP785438 FUL785438 GEH785438 GOD785438 GXZ785438 HHV785438 HRR785438 IBN785438 ILJ785438 IVF785438 JFB785438 JOX785438 JYT785438 KIP785438 KSL785438 LCH785438 LMD785438 LVZ785438 MFV785438 MPR785438 MZN785438 NJJ785438 NTF785438 ODB785438 OMX785438 OWT785438 PGP785438 PQL785438 QAH785438 QKD785438 QTZ785438 RDV785438 RNR785438 RXN785438 SHJ785438 SRF785438 TBB785438 TKX785438 TUT785438 UEP785438 UOL785438 UYH785438 VID785438 VRZ785438 WBV785438 WLR785438 WVN785438 F850974 JB850974 SX850974 ACT850974 AMP850974 AWL850974 BGH850974 BQD850974 BZZ850974 CJV850974 CTR850974 DDN850974 DNJ850974 DXF850974 EHB850974 EQX850974 FAT850974 FKP850974 FUL850974 GEH850974 GOD850974 GXZ850974 HHV850974 HRR850974 IBN850974 ILJ850974 IVF850974 JFB850974 JOX850974 JYT850974 KIP850974 KSL850974 LCH850974 LMD850974 LVZ850974 MFV850974 MPR850974 MZN850974 NJJ850974 NTF850974 ODB850974 OMX850974 OWT850974 PGP850974 PQL850974 QAH850974 QKD850974 QTZ850974 RDV850974 RNR850974 RXN850974 SHJ850974 SRF850974 TBB850974 TKX850974 TUT850974 UEP850974 UOL850974 UYH850974 VID850974 VRZ850974 WBV850974 WLR850974 WVN850974 F916510 JB916510 SX916510 ACT916510 AMP916510 AWL916510 BGH916510 BQD916510 BZZ916510 CJV916510 CTR916510 DDN916510 DNJ916510 DXF916510 EHB916510 EQX916510 FAT916510 FKP916510 FUL916510 GEH916510 GOD916510 GXZ916510 HHV916510 HRR916510 IBN916510 ILJ916510 IVF916510 JFB916510 JOX916510 JYT916510 KIP916510 KSL916510 LCH916510 LMD916510 LVZ916510 MFV916510 MPR916510 MZN916510 NJJ916510 NTF916510 ODB916510 OMX916510 OWT916510 PGP916510 PQL916510 QAH916510 QKD916510 QTZ916510 RDV916510 RNR916510 RXN916510 SHJ916510 SRF916510 TBB916510 TKX916510 TUT916510 UEP916510 UOL916510 UYH916510 VID916510 VRZ916510 WBV916510 WLR916510 WVN916510 F982046 JB982046 SX982046 ACT982046 AMP982046 AWL982046 BGH982046 BQD982046 BZZ982046 CJV982046 CTR982046 DDN982046 DNJ982046 DXF982046 EHB982046 EQX982046 FAT982046 FKP982046 FUL982046 GEH982046 GOD982046 GXZ982046 HHV982046 HRR982046 IBN982046 ILJ982046 IVF982046 JFB982046 JOX982046 JYT982046 KIP982046 KSL982046 LCH982046 LMD982046 LVZ982046 MFV982046 MPR982046 MZN982046 NJJ982046 NTF982046 ODB982046 OMX982046 OWT982046 PGP982046 PQL982046 QAH982046 QKD982046 QTZ982046 RDV982046 RNR982046 RXN982046 SHJ982046 SRF982046 TBB982046 TKX982046 TUT982046 UEP982046 UOL982046 UYH982046 VID982046 VRZ982046 WBV982046 WLR982046 WVN982046 WVN982055:WVN983055 JD6 SZ6 ACV6 AMR6 AWN6 BGJ6 BQF6 CAB6 CJX6 CTT6 DDP6 DNL6 DXH6 EHD6 EQZ6 FAV6 FKR6 FUN6 GEJ6 GOF6 GYB6 HHX6 HRT6 IBP6 ILL6 IVH6 JFD6 JOZ6 JYV6 KIR6 KSN6 LCJ6 LMF6 LWB6 MFX6 MPT6 MZP6 NJL6 NTH6 ODD6 OMZ6 OWV6 PGR6 PQN6 QAJ6 QKF6 QUB6 RDX6 RNT6 RXP6 SHL6 SRH6 TBD6 TKZ6 TUV6 UER6 UON6 UYJ6 VIF6 VSB6 WBX6 WLT6 WVP6 H64542 JD64542 SZ64542 ACV64542 AMR64542 AWN64542 BGJ64542 BQF64542 CAB64542 CJX64542 CTT64542 DDP64542 DNL64542 DXH64542 EHD64542 EQZ64542 FAV64542 FKR64542 FUN64542 GEJ64542 GOF64542 GYB64542 HHX64542 HRT64542 IBP64542 ILL64542 IVH64542 JFD64542 JOZ64542 JYV64542 KIR64542 KSN64542 LCJ64542 LMF64542 LWB64542 MFX64542 MPT64542 MZP64542 NJL64542 NTH64542 ODD64542 OMZ64542 OWV64542 PGR64542 PQN64542 QAJ64542 QKF64542 QUB64542 RDX64542 RNT64542 RXP64542 SHL64542 SRH64542 TBD64542 TKZ64542 TUV64542 UER64542 UON64542 UYJ64542 VIF64542 VSB64542 WBX64542 WLT64542 WVP64542 H130078 JD130078 SZ130078 ACV130078 AMR130078 AWN130078 BGJ130078 BQF130078 CAB130078 CJX130078 CTT130078 DDP130078 DNL130078 DXH130078 EHD130078 EQZ130078 FAV130078 FKR130078 FUN130078 GEJ130078 GOF130078 GYB130078 HHX130078 HRT130078 IBP130078 ILL130078 IVH130078 JFD130078 JOZ130078 JYV130078 KIR130078 KSN130078 LCJ130078 LMF130078 LWB130078 MFX130078 MPT130078 MZP130078 NJL130078 NTH130078 ODD130078 OMZ130078 OWV130078 PGR130078 PQN130078 QAJ130078 QKF130078 QUB130078 RDX130078 RNT130078 RXP130078 SHL130078 SRH130078 TBD130078 TKZ130078 TUV130078 UER130078 UON130078 UYJ130078 VIF130078 VSB130078 WBX130078 WLT130078 WVP130078 H195614 JD195614 SZ195614 ACV195614 AMR195614 AWN195614 BGJ195614 BQF195614 CAB195614 CJX195614 CTT195614 DDP195614 DNL195614 DXH195614 EHD195614 EQZ195614 FAV195614 FKR195614 FUN195614 GEJ195614 GOF195614 GYB195614 HHX195614 HRT195614 IBP195614 ILL195614 IVH195614 JFD195614 JOZ195614 JYV195614 KIR195614 KSN195614 LCJ195614 LMF195614 LWB195614 MFX195614 MPT195614 MZP195614 NJL195614 NTH195614 ODD195614 OMZ195614 OWV195614 PGR195614 PQN195614 QAJ195614 QKF195614 QUB195614 RDX195614 RNT195614 RXP195614 SHL195614 SRH195614 TBD195614 TKZ195614 TUV195614 UER195614 UON195614 UYJ195614 VIF195614 VSB195614 WBX195614 WLT195614 WVP195614 H261150 JD261150 SZ261150 ACV261150 AMR261150 AWN261150 BGJ261150 BQF261150 CAB261150 CJX261150 CTT261150 DDP261150 DNL261150 DXH261150 EHD261150 EQZ261150 FAV261150 FKR261150 FUN261150 GEJ261150 GOF261150 GYB261150 HHX261150 HRT261150 IBP261150 ILL261150 IVH261150 JFD261150 JOZ261150 JYV261150 KIR261150 KSN261150 LCJ261150 LMF261150 LWB261150 MFX261150 MPT261150 MZP261150 NJL261150 NTH261150 ODD261150 OMZ261150 OWV261150 PGR261150 PQN261150 QAJ261150 QKF261150 QUB261150 RDX261150 RNT261150 RXP261150 SHL261150 SRH261150 TBD261150 TKZ261150 TUV261150 UER261150 UON261150 UYJ261150 VIF261150 VSB261150 WBX261150 WLT261150 WVP261150 H326686 JD326686 SZ326686 ACV326686 AMR326686 AWN326686 BGJ326686 BQF326686 CAB326686 CJX326686 CTT326686 DDP326686 DNL326686 DXH326686 EHD326686 EQZ326686 FAV326686 FKR326686 FUN326686 GEJ326686 GOF326686 GYB326686 HHX326686 HRT326686 IBP326686 ILL326686 IVH326686 JFD326686 JOZ326686 JYV326686 KIR326686 KSN326686 LCJ326686 LMF326686 LWB326686 MFX326686 MPT326686 MZP326686 NJL326686 NTH326686 ODD326686 OMZ326686 OWV326686 PGR326686 PQN326686 QAJ326686 QKF326686 QUB326686 RDX326686 RNT326686 RXP326686 SHL326686 SRH326686 TBD326686 TKZ326686 TUV326686 UER326686 UON326686 UYJ326686 VIF326686 VSB326686 WBX326686 WLT326686 WVP326686 H392222 JD392222 SZ392222 ACV392222 AMR392222 AWN392222 BGJ392222 BQF392222 CAB392222 CJX392222 CTT392222 DDP392222 DNL392222 DXH392222 EHD392222 EQZ392222 FAV392222 FKR392222 FUN392222 GEJ392222 GOF392222 GYB392222 HHX392222 HRT392222 IBP392222 ILL392222 IVH392222 JFD392222 JOZ392222 JYV392222 KIR392222 KSN392222 LCJ392222 LMF392222 LWB392222 MFX392222 MPT392222 MZP392222 NJL392222 NTH392222 ODD392222 OMZ392222 OWV392222 PGR392222 PQN392222 QAJ392222 QKF392222 QUB392222 RDX392222 RNT392222 RXP392222 SHL392222 SRH392222 TBD392222 TKZ392222 TUV392222 UER392222 UON392222 UYJ392222 VIF392222 VSB392222 WBX392222 WLT392222 WVP392222 H457758 JD457758 SZ457758 ACV457758 AMR457758 AWN457758 BGJ457758 BQF457758 CAB457758 CJX457758 CTT457758 DDP457758 DNL457758 DXH457758 EHD457758 EQZ457758 FAV457758 FKR457758 FUN457758 GEJ457758 GOF457758 GYB457758 HHX457758 HRT457758 IBP457758 ILL457758 IVH457758 JFD457758 JOZ457758 JYV457758 KIR457758 KSN457758 LCJ457758 LMF457758 LWB457758 MFX457758 MPT457758 MZP457758 NJL457758 NTH457758 ODD457758 OMZ457758 OWV457758 PGR457758 PQN457758 QAJ457758 QKF457758 QUB457758 RDX457758 RNT457758 RXP457758 SHL457758 SRH457758 TBD457758 TKZ457758 TUV457758 UER457758 UON457758 UYJ457758 VIF457758 VSB457758 WBX457758 WLT457758 WVP457758 H523294 JD523294 SZ523294 ACV523294 AMR523294 AWN523294 BGJ523294 BQF523294 CAB523294 CJX523294 CTT523294 DDP523294 DNL523294 DXH523294 EHD523294 EQZ523294 FAV523294 FKR523294 FUN523294 GEJ523294 GOF523294 GYB523294 HHX523294 HRT523294 IBP523294 ILL523294 IVH523294 JFD523294 JOZ523294 JYV523294 KIR523294 KSN523294 LCJ523294 LMF523294 LWB523294 MFX523294 MPT523294 MZP523294 NJL523294 NTH523294 ODD523294 OMZ523294 OWV523294 PGR523294 PQN523294 QAJ523294 QKF523294 QUB523294 RDX523294 RNT523294 RXP523294 SHL523294 SRH523294 TBD523294 TKZ523294 TUV523294 UER523294 UON523294 UYJ523294 VIF523294 VSB523294 WBX523294 WLT523294 WVP523294 H588830 JD588830 SZ588830 ACV588830 AMR588830 AWN588830 BGJ588830 BQF588830 CAB588830 CJX588830 CTT588830 DDP588830 DNL588830 DXH588830 EHD588830 EQZ588830 FAV588830 FKR588830 FUN588830 GEJ588830 GOF588830 GYB588830 HHX588830 HRT588830 IBP588830 ILL588830 IVH588830 JFD588830 JOZ588830 JYV588830 KIR588830 KSN588830 LCJ588830 LMF588830 LWB588830 MFX588830 MPT588830 MZP588830 NJL588830 NTH588830 ODD588830 OMZ588830 OWV588830 PGR588830 PQN588830 QAJ588830 QKF588830 QUB588830 RDX588830 RNT588830 RXP588830 SHL588830 SRH588830 TBD588830 TKZ588830 TUV588830 UER588830 UON588830 UYJ588830 VIF588830 VSB588830 WBX588830 WLT588830 WVP588830 H654366 JD654366 SZ654366 ACV654366 AMR654366 AWN654366 BGJ654366 BQF654366 CAB654366 CJX654366 CTT654366 DDP654366 DNL654366 DXH654366 EHD654366 EQZ654366 FAV654366 FKR654366 FUN654366 GEJ654366 GOF654366 GYB654366 HHX654366 HRT654366 IBP654366 ILL654366 IVH654366 JFD654366 JOZ654366 JYV654366 KIR654366 KSN654366 LCJ654366 LMF654366 LWB654366 MFX654366 MPT654366 MZP654366 NJL654366 NTH654366 ODD654366 OMZ654366 OWV654366 PGR654366 PQN654366 QAJ654366 QKF654366 QUB654366 RDX654366 RNT654366 RXP654366 SHL654366 SRH654366 TBD654366 TKZ654366 TUV654366 UER654366 UON654366 UYJ654366 VIF654366 VSB654366 WBX654366 WLT654366 WVP654366 H719902 JD719902 SZ719902 ACV719902 AMR719902 AWN719902 BGJ719902 BQF719902 CAB719902 CJX719902 CTT719902 DDP719902 DNL719902 DXH719902 EHD719902 EQZ719902 FAV719902 FKR719902 FUN719902 GEJ719902 GOF719902 GYB719902 HHX719902 HRT719902 IBP719902 ILL719902 IVH719902 JFD719902 JOZ719902 JYV719902 KIR719902 KSN719902 LCJ719902 LMF719902 LWB719902 MFX719902 MPT719902 MZP719902 NJL719902 NTH719902 ODD719902 OMZ719902 OWV719902 PGR719902 PQN719902 QAJ719902 QKF719902 QUB719902 RDX719902 RNT719902 RXP719902 SHL719902 SRH719902 TBD719902 TKZ719902 TUV719902 UER719902 UON719902 UYJ719902 VIF719902 VSB719902 WBX719902 WLT719902 WVP719902 H785438 JD785438 SZ785438 ACV785438 AMR785438 AWN785438 BGJ785438 BQF785438 CAB785438 CJX785438 CTT785438 DDP785438 DNL785438 DXH785438 EHD785438 EQZ785438 FAV785438 FKR785438 FUN785438 GEJ785438 GOF785438 GYB785438 HHX785438 HRT785438 IBP785438 ILL785438 IVH785438 JFD785438 JOZ785438 JYV785438 KIR785438 KSN785438 LCJ785438 LMF785438 LWB785438 MFX785438 MPT785438 MZP785438 NJL785438 NTH785438 ODD785438 OMZ785438 OWV785438 PGR785438 PQN785438 QAJ785438 QKF785438 QUB785438 RDX785438 RNT785438 RXP785438 SHL785438 SRH785438 TBD785438 TKZ785438 TUV785438 UER785438 UON785438 UYJ785438 VIF785438 VSB785438 WBX785438 WLT785438 WVP785438 H850974 JD850974 SZ850974 ACV850974 AMR850974 AWN850974 BGJ850974 BQF850974 CAB850974 CJX850974 CTT850974 DDP850974 DNL850974 DXH850974 EHD850974 EQZ850974 FAV850974 FKR850974 FUN850974 GEJ850974 GOF850974 GYB850974 HHX850974 HRT850974 IBP850974 ILL850974 IVH850974 JFD850974 JOZ850974 JYV850974 KIR850974 KSN850974 LCJ850974 LMF850974 LWB850974 MFX850974 MPT850974 MZP850974 NJL850974 NTH850974 ODD850974 OMZ850974 OWV850974 PGR850974 PQN850974 QAJ850974 QKF850974 QUB850974 RDX850974 RNT850974 RXP850974 SHL850974 SRH850974 TBD850974 TKZ850974 TUV850974 UER850974 UON850974 UYJ850974 VIF850974 VSB850974 WBX850974 WLT850974 WVP850974 H916510 JD916510 SZ916510 ACV916510 AMR916510 AWN916510 BGJ916510 BQF916510 CAB916510 CJX916510 CTT916510 DDP916510 DNL916510 DXH916510 EHD916510 EQZ916510 FAV916510 FKR916510 FUN916510 GEJ916510 GOF916510 GYB916510 HHX916510 HRT916510 IBP916510 ILL916510 IVH916510 JFD916510 JOZ916510 JYV916510 KIR916510 KSN916510 LCJ916510 LMF916510 LWB916510 MFX916510 MPT916510 MZP916510 NJL916510 NTH916510 ODD916510 OMZ916510 OWV916510 PGR916510 PQN916510 QAJ916510 QKF916510 QUB916510 RDX916510 RNT916510 RXP916510 SHL916510 SRH916510 TBD916510 TKZ916510 TUV916510 UER916510 UON916510 UYJ916510 VIF916510 VSB916510 WBX916510 WLT916510 WVP916510 H982046 JD982046 SZ982046 ACV982046 AMR982046 AWN982046 BGJ982046 BQF982046 CAB982046 CJX982046 CTT982046 DDP982046 DNL982046 DXH982046 EHD982046 EQZ982046 FAV982046 FKR982046 FUN982046 GEJ982046 GOF982046 GYB982046 HHX982046 HRT982046 IBP982046 ILL982046 IVH982046 JFD982046 JOZ982046 JYV982046 KIR982046 KSN982046 LCJ982046 LMF982046 LWB982046 MFX982046 MPT982046 MZP982046 NJL982046 NTH982046 ODD982046 OMZ982046 OWV982046 PGR982046 PQN982046 QAJ982046 QKF982046 QUB982046 RDX982046 RNT982046 RXP982046 SHL982046 SRH982046 TBD982046 TKZ982046 TUV982046 UER982046 UON982046 UYJ982046 VIF982046 VSB982046 WBX982046 WLT982046 WVP982046 F15:F17 JB15:JB17 SX15:SX17 ACT15:ACT17 AMP15:AMP17 AWL15:AWL17 BGH15:BGH17 BQD15:BQD17 BZZ15:BZZ17 CJV15:CJV17 CTR15:CTR17 DDN15:DDN17 DNJ15:DNJ17 DXF15:DXF17 EHB15:EHB17 EQX15:EQX17 FAT15:FAT17 FKP15:FKP17 FUL15:FUL17 GEH15:GEH17 GOD15:GOD17 GXZ15:GXZ17 HHV15:HHV17 HRR15:HRR17 IBN15:IBN17 ILJ15:ILJ17 IVF15:IVF17 JFB15:JFB17 JOX15:JOX17 JYT15:JYT17 KIP15:KIP17 KSL15:KSL17 LCH15:LCH17 LMD15:LMD17 LVZ15:LVZ17 MFV15:MFV17 MPR15:MPR17 MZN15:MZN17 NJJ15:NJJ17 NTF15:NTF17 ODB15:ODB17 OMX15:OMX17 OWT15:OWT17 PGP15:PGP17 PQL15:PQL17 QAH15:QAH17 QKD15:QKD17 QTZ15:QTZ17 RDV15:RDV17 RNR15:RNR17 RXN15:RXN17 SHJ15:SHJ17 SRF15:SRF17 TBB15:TBB17 TKX15:TKX17 TUT15:TUT17 UEP15:UEP17 UOL15:UOL17 UYH15:UYH17 VID15:VID17 VRZ15:VRZ17 WBV15:WBV17 WLR15:WLR17 WVN15:WVN17 F64551:F65551 JB64551:JB65551 SX64551:SX65551 ACT64551:ACT65551 AMP64551:AMP65551 AWL64551:AWL65551 BGH64551:BGH65551 BQD64551:BQD65551 BZZ64551:BZZ65551 CJV64551:CJV65551 CTR64551:CTR65551 DDN64551:DDN65551 DNJ64551:DNJ65551 DXF64551:DXF65551 EHB64551:EHB65551 EQX64551:EQX65551 FAT64551:FAT65551 FKP64551:FKP65551 FUL64551:FUL65551 GEH64551:GEH65551 GOD64551:GOD65551 GXZ64551:GXZ65551 HHV64551:HHV65551 HRR64551:HRR65551 IBN64551:IBN65551 ILJ64551:ILJ65551 IVF64551:IVF65551 JFB64551:JFB65551 JOX64551:JOX65551 JYT64551:JYT65551 KIP64551:KIP65551 KSL64551:KSL65551 LCH64551:LCH65551 LMD64551:LMD65551 LVZ64551:LVZ65551 MFV64551:MFV65551 MPR64551:MPR65551 MZN64551:MZN65551 NJJ64551:NJJ65551 NTF64551:NTF65551 ODB64551:ODB65551 OMX64551:OMX65551 OWT64551:OWT65551 PGP64551:PGP65551 PQL64551:PQL65551 QAH64551:QAH65551 QKD64551:QKD65551 QTZ64551:QTZ65551 RDV64551:RDV65551 RNR64551:RNR65551 RXN64551:RXN65551 SHJ64551:SHJ65551 SRF64551:SRF65551 TBB64551:TBB65551 TKX64551:TKX65551 TUT64551:TUT65551 UEP64551:UEP65551 UOL64551:UOL65551 UYH64551:UYH65551 VID64551:VID65551 VRZ64551:VRZ65551 WBV64551:WBV65551 WLR64551:WLR65551 WVN64551:WVN65551 F130087:F131087 JB130087:JB131087 SX130087:SX131087 ACT130087:ACT131087 AMP130087:AMP131087 AWL130087:AWL131087 BGH130087:BGH131087 BQD130087:BQD131087 BZZ130087:BZZ131087 CJV130087:CJV131087 CTR130087:CTR131087 DDN130087:DDN131087 DNJ130087:DNJ131087 DXF130087:DXF131087 EHB130087:EHB131087 EQX130087:EQX131087 FAT130087:FAT131087 FKP130087:FKP131087 FUL130087:FUL131087 GEH130087:GEH131087 GOD130087:GOD131087 GXZ130087:GXZ131087 HHV130087:HHV131087 HRR130087:HRR131087 IBN130087:IBN131087 ILJ130087:ILJ131087 IVF130087:IVF131087 JFB130087:JFB131087 JOX130087:JOX131087 JYT130087:JYT131087 KIP130087:KIP131087 KSL130087:KSL131087 LCH130087:LCH131087 LMD130087:LMD131087 LVZ130087:LVZ131087 MFV130087:MFV131087 MPR130087:MPR131087 MZN130087:MZN131087 NJJ130087:NJJ131087 NTF130087:NTF131087 ODB130087:ODB131087 OMX130087:OMX131087 OWT130087:OWT131087 PGP130087:PGP131087 PQL130087:PQL131087 QAH130087:QAH131087 QKD130087:QKD131087 QTZ130087:QTZ131087 RDV130087:RDV131087 RNR130087:RNR131087 RXN130087:RXN131087 SHJ130087:SHJ131087 SRF130087:SRF131087 TBB130087:TBB131087 TKX130087:TKX131087 TUT130087:TUT131087 UEP130087:UEP131087 UOL130087:UOL131087 UYH130087:UYH131087 VID130087:VID131087 VRZ130087:VRZ131087 WBV130087:WBV131087 WLR130087:WLR131087 WVN130087:WVN131087 F195623:F196623 JB195623:JB196623 SX195623:SX196623 ACT195623:ACT196623 AMP195623:AMP196623 AWL195623:AWL196623 BGH195623:BGH196623 BQD195623:BQD196623 BZZ195623:BZZ196623 CJV195623:CJV196623 CTR195623:CTR196623 DDN195623:DDN196623 DNJ195623:DNJ196623 DXF195623:DXF196623 EHB195623:EHB196623 EQX195623:EQX196623 FAT195623:FAT196623 FKP195623:FKP196623 FUL195623:FUL196623 GEH195623:GEH196623 GOD195623:GOD196623 GXZ195623:GXZ196623 HHV195623:HHV196623 HRR195623:HRR196623 IBN195623:IBN196623 ILJ195623:ILJ196623 IVF195623:IVF196623 JFB195623:JFB196623 JOX195623:JOX196623 JYT195623:JYT196623 KIP195623:KIP196623 KSL195623:KSL196623 LCH195623:LCH196623 LMD195623:LMD196623 LVZ195623:LVZ196623 MFV195623:MFV196623 MPR195623:MPR196623 MZN195623:MZN196623 NJJ195623:NJJ196623 NTF195623:NTF196623 ODB195623:ODB196623 OMX195623:OMX196623 OWT195623:OWT196623 PGP195623:PGP196623 PQL195623:PQL196623 QAH195623:QAH196623 QKD195623:QKD196623 QTZ195623:QTZ196623 RDV195623:RDV196623 RNR195623:RNR196623 RXN195623:RXN196623 SHJ195623:SHJ196623 SRF195623:SRF196623 TBB195623:TBB196623 TKX195623:TKX196623 TUT195623:TUT196623 UEP195623:UEP196623 UOL195623:UOL196623 UYH195623:UYH196623 VID195623:VID196623 VRZ195623:VRZ196623 WBV195623:WBV196623 WLR195623:WLR196623 WVN195623:WVN196623 F261159:F262159 JB261159:JB262159 SX261159:SX262159 ACT261159:ACT262159 AMP261159:AMP262159 AWL261159:AWL262159 BGH261159:BGH262159 BQD261159:BQD262159 BZZ261159:BZZ262159 CJV261159:CJV262159 CTR261159:CTR262159 DDN261159:DDN262159 DNJ261159:DNJ262159 DXF261159:DXF262159 EHB261159:EHB262159 EQX261159:EQX262159 FAT261159:FAT262159 FKP261159:FKP262159 FUL261159:FUL262159 GEH261159:GEH262159 GOD261159:GOD262159 GXZ261159:GXZ262159 HHV261159:HHV262159 HRR261159:HRR262159 IBN261159:IBN262159 ILJ261159:ILJ262159 IVF261159:IVF262159 JFB261159:JFB262159 JOX261159:JOX262159 JYT261159:JYT262159 KIP261159:KIP262159 KSL261159:KSL262159 LCH261159:LCH262159 LMD261159:LMD262159 LVZ261159:LVZ262159 MFV261159:MFV262159 MPR261159:MPR262159 MZN261159:MZN262159 NJJ261159:NJJ262159 NTF261159:NTF262159 ODB261159:ODB262159 OMX261159:OMX262159 OWT261159:OWT262159 PGP261159:PGP262159 PQL261159:PQL262159 QAH261159:QAH262159 QKD261159:QKD262159 QTZ261159:QTZ262159 RDV261159:RDV262159 RNR261159:RNR262159 RXN261159:RXN262159 SHJ261159:SHJ262159 SRF261159:SRF262159 TBB261159:TBB262159 TKX261159:TKX262159 TUT261159:TUT262159 UEP261159:UEP262159 UOL261159:UOL262159 UYH261159:UYH262159 VID261159:VID262159 VRZ261159:VRZ262159 WBV261159:WBV262159 WLR261159:WLR262159 WVN261159:WVN262159 F326695:F327695 JB326695:JB327695 SX326695:SX327695 ACT326695:ACT327695 AMP326695:AMP327695 AWL326695:AWL327695 BGH326695:BGH327695 BQD326695:BQD327695 BZZ326695:BZZ327695 CJV326695:CJV327695 CTR326695:CTR327695 DDN326695:DDN327695 DNJ326695:DNJ327695 DXF326695:DXF327695 EHB326695:EHB327695 EQX326695:EQX327695 FAT326695:FAT327695 FKP326695:FKP327695 FUL326695:FUL327695 GEH326695:GEH327695 GOD326695:GOD327695 GXZ326695:GXZ327695 HHV326695:HHV327695 HRR326695:HRR327695 IBN326695:IBN327695 ILJ326695:ILJ327695 IVF326695:IVF327695 JFB326695:JFB327695 JOX326695:JOX327695 JYT326695:JYT327695 KIP326695:KIP327695 KSL326695:KSL327695 LCH326695:LCH327695 LMD326695:LMD327695 LVZ326695:LVZ327695 MFV326695:MFV327695 MPR326695:MPR327695 MZN326695:MZN327695 NJJ326695:NJJ327695 NTF326695:NTF327695 ODB326695:ODB327695 OMX326695:OMX327695 OWT326695:OWT327695 PGP326695:PGP327695 PQL326695:PQL327695 QAH326695:QAH327695 QKD326695:QKD327695 QTZ326695:QTZ327695 RDV326695:RDV327695 RNR326695:RNR327695 RXN326695:RXN327695 SHJ326695:SHJ327695 SRF326695:SRF327695 TBB326695:TBB327695 TKX326695:TKX327695 TUT326695:TUT327695 UEP326695:UEP327695 UOL326695:UOL327695 UYH326695:UYH327695 VID326695:VID327695 VRZ326695:VRZ327695 WBV326695:WBV327695 WLR326695:WLR327695 WVN326695:WVN327695 F392231:F393231 JB392231:JB393231 SX392231:SX393231 ACT392231:ACT393231 AMP392231:AMP393231 AWL392231:AWL393231 BGH392231:BGH393231 BQD392231:BQD393231 BZZ392231:BZZ393231 CJV392231:CJV393231 CTR392231:CTR393231 DDN392231:DDN393231 DNJ392231:DNJ393231 DXF392231:DXF393231 EHB392231:EHB393231 EQX392231:EQX393231 FAT392231:FAT393231 FKP392231:FKP393231 FUL392231:FUL393231 GEH392231:GEH393231 GOD392231:GOD393231 GXZ392231:GXZ393231 HHV392231:HHV393231 HRR392231:HRR393231 IBN392231:IBN393231 ILJ392231:ILJ393231 IVF392231:IVF393231 JFB392231:JFB393231 JOX392231:JOX393231 JYT392231:JYT393231 KIP392231:KIP393231 KSL392231:KSL393231 LCH392231:LCH393231 LMD392231:LMD393231 LVZ392231:LVZ393231 MFV392231:MFV393231 MPR392231:MPR393231 MZN392231:MZN393231 NJJ392231:NJJ393231 NTF392231:NTF393231 ODB392231:ODB393231 OMX392231:OMX393231 OWT392231:OWT393231 PGP392231:PGP393231 PQL392231:PQL393231 QAH392231:QAH393231 QKD392231:QKD393231 QTZ392231:QTZ393231 RDV392231:RDV393231 RNR392231:RNR393231 RXN392231:RXN393231 SHJ392231:SHJ393231 SRF392231:SRF393231 TBB392231:TBB393231 TKX392231:TKX393231 TUT392231:TUT393231 UEP392231:UEP393231 UOL392231:UOL393231 UYH392231:UYH393231 VID392231:VID393231 VRZ392231:VRZ393231 WBV392231:WBV393231 WLR392231:WLR393231 WVN392231:WVN393231 F457767:F458767 JB457767:JB458767 SX457767:SX458767 ACT457767:ACT458767 AMP457767:AMP458767 AWL457767:AWL458767 BGH457767:BGH458767 BQD457767:BQD458767 BZZ457767:BZZ458767 CJV457767:CJV458767 CTR457767:CTR458767 DDN457767:DDN458767 DNJ457767:DNJ458767 DXF457767:DXF458767 EHB457767:EHB458767 EQX457767:EQX458767 FAT457767:FAT458767 FKP457767:FKP458767 FUL457767:FUL458767 GEH457767:GEH458767 GOD457767:GOD458767 GXZ457767:GXZ458767 HHV457767:HHV458767 HRR457767:HRR458767 IBN457767:IBN458767 ILJ457767:ILJ458767 IVF457767:IVF458767 JFB457767:JFB458767 JOX457767:JOX458767 JYT457767:JYT458767 KIP457767:KIP458767 KSL457767:KSL458767 LCH457767:LCH458767 LMD457767:LMD458767 LVZ457767:LVZ458767 MFV457767:MFV458767 MPR457767:MPR458767 MZN457767:MZN458767 NJJ457767:NJJ458767 NTF457767:NTF458767 ODB457767:ODB458767 OMX457767:OMX458767 OWT457767:OWT458767 PGP457767:PGP458767 PQL457767:PQL458767 QAH457767:QAH458767 QKD457767:QKD458767 QTZ457767:QTZ458767 RDV457767:RDV458767 RNR457767:RNR458767 RXN457767:RXN458767 SHJ457767:SHJ458767 SRF457767:SRF458767 TBB457767:TBB458767 TKX457767:TKX458767 TUT457767:TUT458767 UEP457767:UEP458767 UOL457767:UOL458767 UYH457767:UYH458767 VID457767:VID458767 VRZ457767:VRZ458767 WBV457767:WBV458767 WLR457767:WLR458767 WVN457767:WVN458767 F523303:F524303 JB523303:JB524303 SX523303:SX524303 ACT523303:ACT524303 AMP523303:AMP524303 AWL523303:AWL524303 BGH523303:BGH524303 BQD523303:BQD524303 BZZ523303:BZZ524303 CJV523303:CJV524303 CTR523303:CTR524303 DDN523303:DDN524303 DNJ523303:DNJ524303 DXF523303:DXF524303 EHB523303:EHB524303 EQX523303:EQX524303 FAT523303:FAT524303 FKP523303:FKP524303 FUL523303:FUL524303 GEH523303:GEH524303 GOD523303:GOD524303 GXZ523303:GXZ524303 HHV523303:HHV524303 HRR523303:HRR524303 IBN523303:IBN524303 ILJ523303:ILJ524303 IVF523303:IVF524303 JFB523303:JFB524303 JOX523303:JOX524303 JYT523303:JYT524303 KIP523303:KIP524303 KSL523303:KSL524303 LCH523303:LCH524303 LMD523303:LMD524303 LVZ523303:LVZ524303 MFV523303:MFV524303 MPR523303:MPR524303 MZN523303:MZN524303 NJJ523303:NJJ524303 NTF523303:NTF524303 ODB523303:ODB524303 OMX523303:OMX524303 OWT523303:OWT524303 PGP523303:PGP524303 PQL523303:PQL524303 QAH523303:QAH524303 QKD523303:QKD524303 QTZ523303:QTZ524303 RDV523303:RDV524303 RNR523303:RNR524303 RXN523303:RXN524303 SHJ523303:SHJ524303 SRF523303:SRF524303 TBB523303:TBB524303 TKX523303:TKX524303 TUT523303:TUT524303 UEP523303:UEP524303 UOL523303:UOL524303 UYH523303:UYH524303 VID523303:VID524303 VRZ523303:VRZ524303 WBV523303:WBV524303 WLR523303:WLR524303 WVN523303:WVN524303 F588839:F589839 JB588839:JB589839 SX588839:SX589839 ACT588839:ACT589839 AMP588839:AMP589839 AWL588839:AWL589839 BGH588839:BGH589839 BQD588839:BQD589839 BZZ588839:BZZ589839 CJV588839:CJV589839 CTR588839:CTR589839 DDN588839:DDN589839 DNJ588839:DNJ589839 DXF588839:DXF589839 EHB588839:EHB589839 EQX588839:EQX589839 FAT588839:FAT589839 FKP588839:FKP589839 FUL588839:FUL589839 GEH588839:GEH589839 GOD588839:GOD589839 GXZ588839:GXZ589839 HHV588839:HHV589839 HRR588839:HRR589839 IBN588839:IBN589839 ILJ588839:ILJ589839 IVF588839:IVF589839 JFB588839:JFB589839 JOX588839:JOX589839 JYT588839:JYT589839 KIP588839:KIP589839 KSL588839:KSL589839 LCH588839:LCH589839 LMD588839:LMD589839 LVZ588839:LVZ589839 MFV588839:MFV589839 MPR588839:MPR589839 MZN588839:MZN589839 NJJ588839:NJJ589839 NTF588839:NTF589839 ODB588839:ODB589839 OMX588839:OMX589839 OWT588839:OWT589839 PGP588839:PGP589839 PQL588839:PQL589839 QAH588839:QAH589839 QKD588839:QKD589839 QTZ588839:QTZ589839 RDV588839:RDV589839 RNR588839:RNR589839 RXN588839:RXN589839 SHJ588839:SHJ589839 SRF588839:SRF589839 TBB588839:TBB589839 TKX588839:TKX589839 TUT588839:TUT589839 UEP588839:UEP589839 UOL588839:UOL589839 UYH588839:UYH589839 VID588839:VID589839 VRZ588839:VRZ589839 WBV588839:WBV589839 WLR588839:WLR589839 WVN588839:WVN589839 F654375:F655375 JB654375:JB655375 SX654375:SX655375 ACT654375:ACT655375 AMP654375:AMP655375 AWL654375:AWL655375 BGH654375:BGH655375 BQD654375:BQD655375 BZZ654375:BZZ655375 CJV654375:CJV655375 CTR654375:CTR655375 DDN654375:DDN655375 DNJ654375:DNJ655375 DXF654375:DXF655375 EHB654375:EHB655375 EQX654375:EQX655375 FAT654375:FAT655375 FKP654375:FKP655375 FUL654375:FUL655375 GEH654375:GEH655375 GOD654375:GOD655375 GXZ654375:GXZ655375 HHV654375:HHV655375 HRR654375:HRR655375 IBN654375:IBN655375 ILJ654375:ILJ655375 IVF654375:IVF655375 JFB654375:JFB655375 JOX654375:JOX655375 JYT654375:JYT655375 KIP654375:KIP655375 KSL654375:KSL655375 LCH654375:LCH655375 LMD654375:LMD655375 LVZ654375:LVZ655375 MFV654375:MFV655375 MPR654375:MPR655375 MZN654375:MZN655375 NJJ654375:NJJ655375 NTF654375:NTF655375 ODB654375:ODB655375 OMX654375:OMX655375 OWT654375:OWT655375 PGP654375:PGP655375 PQL654375:PQL655375 QAH654375:QAH655375 QKD654375:QKD655375 QTZ654375:QTZ655375 RDV654375:RDV655375 RNR654375:RNR655375 RXN654375:RXN655375 SHJ654375:SHJ655375 SRF654375:SRF655375 TBB654375:TBB655375 TKX654375:TKX655375 TUT654375:TUT655375 UEP654375:UEP655375 UOL654375:UOL655375 UYH654375:UYH655375 VID654375:VID655375 VRZ654375:VRZ655375 WBV654375:WBV655375 WLR654375:WLR655375 WVN654375:WVN655375 F719911:F720911 JB719911:JB720911 SX719911:SX720911 ACT719911:ACT720911 AMP719911:AMP720911 AWL719911:AWL720911 BGH719911:BGH720911 BQD719911:BQD720911 BZZ719911:BZZ720911 CJV719911:CJV720911 CTR719911:CTR720911 DDN719911:DDN720911 DNJ719911:DNJ720911 DXF719911:DXF720911 EHB719911:EHB720911 EQX719911:EQX720911 FAT719911:FAT720911 FKP719911:FKP720911 FUL719911:FUL720911 GEH719911:GEH720911 GOD719911:GOD720911 GXZ719911:GXZ720911 HHV719911:HHV720911 HRR719911:HRR720911 IBN719911:IBN720911 ILJ719911:ILJ720911 IVF719911:IVF720911 JFB719911:JFB720911 JOX719911:JOX720911 JYT719911:JYT720911 KIP719911:KIP720911 KSL719911:KSL720911 LCH719911:LCH720911 LMD719911:LMD720911 LVZ719911:LVZ720911 MFV719911:MFV720911 MPR719911:MPR720911 MZN719911:MZN720911 NJJ719911:NJJ720911 NTF719911:NTF720911 ODB719911:ODB720911 OMX719911:OMX720911 OWT719911:OWT720911 PGP719911:PGP720911 PQL719911:PQL720911 QAH719911:QAH720911 QKD719911:QKD720911 QTZ719911:QTZ720911 RDV719911:RDV720911 RNR719911:RNR720911 RXN719911:RXN720911 SHJ719911:SHJ720911 SRF719911:SRF720911 TBB719911:TBB720911 TKX719911:TKX720911 TUT719911:TUT720911 UEP719911:UEP720911 UOL719911:UOL720911 UYH719911:UYH720911 VID719911:VID720911 VRZ719911:VRZ720911 WBV719911:WBV720911 WLR719911:WLR720911 WVN719911:WVN720911 F785447:F786447 JB785447:JB786447 SX785447:SX786447 ACT785447:ACT786447 AMP785447:AMP786447 AWL785447:AWL786447 BGH785447:BGH786447 BQD785447:BQD786447 BZZ785447:BZZ786447 CJV785447:CJV786447 CTR785447:CTR786447 DDN785447:DDN786447 DNJ785447:DNJ786447 DXF785447:DXF786447 EHB785447:EHB786447 EQX785447:EQX786447 FAT785447:FAT786447 FKP785447:FKP786447 FUL785447:FUL786447 GEH785447:GEH786447 GOD785447:GOD786447 GXZ785447:GXZ786447 HHV785447:HHV786447 HRR785447:HRR786447 IBN785447:IBN786447 ILJ785447:ILJ786447 IVF785447:IVF786447 JFB785447:JFB786447 JOX785447:JOX786447 JYT785447:JYT786447 KIP785447:KIP786447 KSL785447:KSL786447 LCH785447:LCH786447 LMD785447:LMD786447 LVZ785447:LVZ786447 MFV785447:MFV786447 MPR785447:MPR786447 MZN785447:MZN786447 NJJ785447:NJJ786447 NTF785447:NTF786447 ODB785447:ODB786447 OMX785447:OMX786447 OWT785447:OWT786447 PGP785447:PGP786447 PQL785447:PQL786447 QAH785447:QAH786447 QKD785447:QKD786447 QTZ785447:QTZ786447 RDV785447:RDV786447 RNR785447:RNR786447 RXN785447:RXN786447 SHJ785447:SHJ786447 SRF785447:SRF786447 TBB785447:TBB786447 TKX785447:TKX786447 TUT785447:TUT786447 UEP785447:UEP786447 UOL785447:UOL786447 UYH785447:UYH786447 VID785447:VID786447 VRZ785447:VRZ786447 WBV785447:WBV786447 WLR785447:WLR786447 WVN785447:WVN786447 F850983:F851983 JB850983:JB851983 SX850983:SX851983 ACT850983:ACT851983 AMP850983:AMP851983 AWL850983:AWL851983 BGH850983:BGH851983 BQD850983:BQD851983 BZZ850983:BZZ851983 CJV850983:CJV851983 CTR850983:CTR851983 DDN850983:DDN851983 DNJ850983:DNJ851983 DXF850983:DXF851983 EHB850983:EHB851983 EQX850983:EQX851983 FAT850983:FAT851983 FKP850983:FKP851983 FUL850983:FUL851983 GEH850983:GEH851983 GOD850983:GOD851983 GXZ850983:GXZ851983 HHV850983:HHV851983 HRR850983:HRR851983 IBN850983:IBN851983 ILJ850983:ILJ851983 IVF850983:IVF851983 JFB850983:JFB851983 JOX850983:JOX851983 JYT850983:JYT851983 KIP850983:KIP851983 KSL850983:KSL851983 LCH850983:LCH851983 LMD850983:LMD851983 LVZ850983:LVZ851983 MFV850983:MFV851983 MPR850983:MPR851983 MZN850983:MZN851983 NJJ850983:NJJ851983 NTF850983:NTF851983 ODB850983:ODB851983 OMX850983:OMX851983 OWT850983:OWT851983 PGP850983:PGP851983 PQL850983:PQL851983 QAH850983:QAH851983 QKD850983:QKD851983 QTZ850983:QTZ851983 RDV850983:RDV851983 RNR850983:RNR851983 RXN850983:RXN851983 SHJ850983:SHJ851983 SRF850983:SRF851983 TBB850983:TBB851983 TKX850983:TKX851983 TUT850983:TUT851983 UEP850983:UEP851983 UOL850983:UOL851983 UYH850983:UYH851983 VID850983:VID851983 VRZ850983:VRZ851983 WBV850983:WBV851983 WLR850983:WLR851983 WVN850983:WVN851983 F916519:F917519 JB916519:JB917519 SX916519:SX917519 ACT916519:ACT917519 AMP916519:AMP917519 AWL916519:AWL917519 BGH916519:BGH917519 BQD916519:BQD917519 BZZ916519:BZZ917519 CJV916519:CJV917519 CTR916519:CTR917519 DDN916519:DDN917519 DNJ916519:DNJ917519 DXF916519:DXF917519 EHB916519:EHB917519 EQX916519:EQX917519 FAT916519:FAT917519 FKP916519:FKP917519 FUL916519:FUL917519 GEH916519:GEH917519 GOD916519:GOD917519 GXZ916519:GXZ917519 HHV916519:HHV917519 HRR916519:HRR917519 IBN916519:IBN917519 ILJ916519:ILJ917519 IVF916519:IVF917519 JFB916519:JFB917519 JOX916519:JOX917519 JYT916519:JYT917519 KIP916519:KIP917519 KSL916519:KSL917519 LCH916519:LCH917519 LMD916519:LMD917519 LVZ916519:LVZ917519 MFV916519:MFV917519 MPR916519:MPR917519 MZN916519:MZN917519 NJJ916519:NJJ917519 NTF916519:NTF917519 ODB916519:ODB917519 OMX916519:OMX917519 OWT916519:OWT917519 PGP916519:PGP917519 PQL916519:PQL917519 QAH916519:QAH917519 QKD916519:QKD917519 QTZ916519:QTZ917519 RDV916519:RDV917519 RNR916519:RNR917519 RXN916519:RXN917519 SHJ916519:SHJ917519 SRF916519:SRF917519 TBB916519:TBB917519 TKX916519:TKX917519 TUT916519:TUT917519 UEP916519:UEP917519 UOL916519:UOL917519 UYH916519:UYH917519 VID916519:VID917519 VRZ916519:VRZ917519 WBV916519:WBV917519 WLR916519:WLR917519 WVN916519:WVN917519 F982055:F983055 JB982055:JB983055 SX982055:SX983055 ACT982055:ACT983055 AMP982055:AMP983055 AWL982055:AWL983055 BGH982055:BGH983055 BQD982055:BQD983055 BZZ982055:BZZ983055 CJV982055:CJV983055 CTR982055:CTR983055 DDN982055:DDN983055 DNJ982055:DNJ983055 DXF982055:DXF983055 EHB982055:EHB983055 EQX982055:EQX983055 FAT982055:FAT983055 FKP982055:FKP983055 FUL982055:FUL983055 GEH982055:GEH983055 GOD982055:GOD983055 GXZ982055:GXZ983055 HHV982055:HHV983055 HRR982055:HRR983055 IBN982055:IBN983055 ILJ982055:ILJ983055 IVF982055:IVF983055 JFB982055:JFB983055 JOX982055:JOX983055 JYT982055:JYT983055 KIP982055:KIP983055 KSL982055:KSL983055 LCH982055:LCH983055 LMD982055:LMD983055 LVZ982055:LVZ983055 MFV982055:MFV983055 MPR982055:MPR983055 MZN982055:MZN983055 NJJ982055:NJJ983055 NTF982055:NTF983055 ODB982055:ODB983055 OMX982055:OMX983055 OWT982055:OWT983055 PGP982055:PGP983055 PQL982055:PQL983055 QAH982055:QAH983055 QKD982055:QKD983055 QTZ982055:QTZ983055 RDV982055:RDV983055 RNR982055:RNR983055 RXN982055:RXN983055 SHJ982055:SHJ983055 SRF982055:SRF983055 TBB982055:TBB983055 TKX982055:TKX983055 TUT982055:TUT983055 UEP982055:UEP983055 UOL982055:UOL983055 UYH982055:UYH983055 VID982055:VID983055 VRZ982055:VRZ983055 WBV982055:WBV983055 WLR982055:WLR983055" xr:uid="{00000000-0002-0000-2500-000000000000}">
      <formula1>36525</formula1>
      <formula2>44196</formula2>
    </dataValidation>
    <dataValidation allowBlank="1" error="Nekorektan datum" prompt="Uneti datum u obliku_x000a_dan mes god_x000a_datum separator &quot;/&quot; ili &quot;-&quot; _x000a_ili &quot;.&quot;"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4543:G64544 JC64543:JC64544 SY64543:SY64544 ACU64543:ACU64544 AMQ64543:AMQ64544 AWM64543:AWM64544 BGI64543:BGI64544 BQE64543:BQE64544 CAA64543:CAA64544 CJW64543:CJW64544 CTS64543:CTS64544 DDO64543:DDO64544 DNK64543:DNK64544 DXG64543:DXG64544 EHC64543:EHC64544 EQY64543:EQY64544 FAU64543:FAU64544 FKQ64543:FKQ64544 FUM64543:FUM64544 GEI64543:GEI64544 GOE64543:GOE64544 GYA64543:GYA64544 HHW64543:HHW64544 HRS64543:HRS64544 IBO64543:IBO64544 ILK64543:ILK64544 IVG64543:IVG64544 JFC64543:JFC64544 JOY64543:JOY64544 JYU64543:JYU64544 KIQ64543:KIQ64544 KSM64543:KSM64544 LCI64543:LCI64544 LME64543:LME64544 LWA64543:LWA64544 MFW64543:MFW64544 MPS64543:MPS64544 MZO64543:MZO64544 NJK64543:NJK64544 NTG64543:NTG64544 ODC64543:ODC64544 OMY64543:OMY64544 OWU64543:OWU64544 PGQ64543:PGQ64544 PQM64543:PQM64544 QAI64543:QAI64544 QKE64543:QKE64544 QUA64543:QUA64544 RDW64543:RDW64544 RNS64543:RNS64544 RXO64543:RXO64544 SHK64543:SHK64544 SRG64543:SRG64544 TBC64543:TBC64544 TKY64543:TKY64544 TUU64543:TUU64544 UEQ64543:UEQ64544 UOM64543:UOM64544 UYI64543:UYI64544 VIE64543:VIE64544 VSA64543:VSA64544 WBW64543:WBW64544 WLS64543:WLS64544 WVO64543:WVO64544 G130079:G130080 JC130079:JC130080 SY130079:SY130080 ACU130079:ACU130080 AMQ130079:AMQ130080 AWM130079:AWM130080 BGI130079:BGI130080 BQE130079:BQE130080 CAA130079:CAA130080 CJW130079:CJW130080 CTS130079:CTS130080 DDO130079:DDO130080 DNK130079:DNK130080 DXG130079:DXG130080 EHC130079:EHC130080 EQY130079:EQY130080 FAU130079:FAU130080 FKQ130079:FKQ130080 FUM130079:FUM130080 GEI130079:GEI130080 GOE130079:GOE130080 GYA130079:GYA130080 HHW130079:HHW130080 HRS130079:HRS130080 IBO130079:IBO130080 ILK130079:ILK130080 IVG130079:IVG130080 JFC130079:JFC130080 JOY130079:JOY130080 JYU130079:JYU130080 KIQ130079:KIQ130080 KSM130079:KSM130080 LCI130079:LCI130080 LME130079:LME130080 LWA130079:LWA130080 MFW130079:MFW130080 MPS130079:MPS130080 MZO130079:MZO130080 NJK130079:NJK130080 NTG130079:NTG130080 ODC130079:ODC130080 OMY130079:OMY130080 OWU130079:OWU130080 PGQ130079:PGQ130080 PQM130079:PQM130080 QAI130079:QAI130080 QKE130079:QKE130080 QUA130079:QUA130080 RDW130079:RDW130080 RNS130079:RNS130080 RXO130079:RXO130080 SHK130079:SHK130080 SRG130079:SRG130080 TBC130079:TBC130080 TKY130079:TKY130080 TUU130079:TUU130080 UEQ130079:UEQ130080 UOM130079:UOM130080 UYI130079:UYI130080 VIE130079:VIE130080 VSA130079:VSA130080 WBW130079:WBW130080 WLS130079:WLS130080 WVO130079:WVO130080 G195615:G195616 JC195615:JC195616 SY195615:SY195616 ACU195615:ACU195616 AMQ195615:AMQ195616 AWM195615:AWM195616 BGI195615:BGI195616 BQE195615:BQE195616 CAA195615:CAA195616 CJW195615:CJW195616 CTS195615:CTS195616 DDO195615:DDO195616 DNK195615:DNK195616 DXG195615:DXG195616 EHC195615:EHC195616 EQY195615:EQY195616 FAU195615:FAU195616 FKQ195615:FKQ195616 FUM195615:FUM195616 GEI195615:GEI195616 GOE195615:GOE195616 GYA195615:GYA195616 HHW195615:HHW195616 HRS195615:HRS195616 IBO195615:IBO195616 ILK195615:ILK195616 IVG195615:IVG195616 JFC195615:JFC195616 JOY195615:JOY195616 JYU195615:JYU195616 KIQ195615:KIQ195616 KSM195615:KSM195616 LCI195615:LCI195616 LME195615:LME195616 LWA195615:LWA195616 MFW195615:MFW195616 MPS195615:MPS195616 MZO195615:MZO195616 NJK195615:NJK195616 NTG195615:NTG195616 ODC195615:ODC195616 OMY195615:OMY195616 OWU195615:OWU195616 PGQ195615:PGQ195616 PQM195615:PQM195616 QAI195615:QAI195616 QKE195615:QKE195616 QUA195615:QUA195616 RDW195615:RDW195616 RNS195615:RNS195616 RXO195615:RXO195616 SHK195615:SHK195616 SRG195615:SRG195616 TBC195615:TBC195616 TKY195615:TKY195616 TUU195615:TUU195616 UEQ195615:UEQ195616 UOM195615:UOM195616 UYI195615:UYI195616 VIE195615:VIE195616 VSA195615:VSA195616 WBW195615:WBW195616 WLS195615:WLS195616 WVO195615:WVO195616 G261151:G261152 JC261151:JC261152 SY261151:SY261152 ACU261151:ACU261152 AMQ261151:AMQ261152 AWM261151:AWM261152 BGI261151:BGI261152 BQE261151:BQE261152 CAA261151:CAA261152 CJW261151:CJW261152 CTS261151:CTS261152 DDO261151:DDO261152 DNK261151:DNK261152 DXG261151:DXG261152 EHC261151:EHC261152 EQY261151:EQY261152 FAU261151:FAU261152 FKQ261151:FKQ261152 FUM261151:FUM261152 GEI261151:GEI261152 GOE261151:GOE261152 GYA261151:GYA261152 HHW261151:HHW261152 HRS261151:HRS261152 IBO261151:IBO261152 ILK261151:ILK261152 IVG261151:IVG261152 JFC261151:JFC261152 JOY261151:JOY261152 JYU261151:JYU261152 KIQ261151:KIQ261152 KSM261151:KSM261152 LCI261151:LCI261152 LME261151:LME261152 LWA261151:LWA261152 MFW261151:MFW261152 MPS261151:MPS261152 MZO261151:MZO261152 NJK261151:NJK261152 NTG261151:NTG261152 ODC261151:ODC261152 OMY261151:OMY261152 OWU261151:OWU261152 PGQ261151:PGQ261152 PQM261151:PQM261152 QAI261151:QAI261152 QKE261151:QKE261152 QUA261151:QUA261152 RDW261151:RDW261152 RNS261151:RNS261152 RXO261151:RXO261152 SHK261151:SHK261152 SRG261151:SRG261152 TBC261151:TBC261152 TKY261151:TKY261152 TUU261151:TUU261152 UEQ261151:UEQ261152 UOM261151:UOM261152 UYI261151:UYI261152 VIE261151:VIE261152 VSA261151:VSA261152 WBW261151:WBW261152 WLS261151:WLS261152 WVO261151:WVO261152 G326687:G326688 JC326687:JC326688 SY326687:SY326688 ACU326687:ACU326688 AMQ326687:AMQ326688 AWM326687:AWM326688 BGI326687:BGI326688 BQE326687:BQE326688 CAA326687:CAA326688 CJW326687:CJW326688 CTS326687:CTS326688 DDO326687:DDO326688 DNK326687:DNK326688 DXG326687:DXG326688 EHC326687:EHC326688 EQY326687:EQY326688 FAU326687:FAU326688 FKQ326687:FKQ326688 FUM326687:FUM326688 GEI326687:GEI326688 GOE326687:GOE326688 GYA326687:GYA326688 HHW326687:HHW326688 HRS326687:HRS326688 IBO326687:IBO326688 ILK326687:ILK326688 IVG326687:IVG326688 JFC326687:JFC326688 JOY326687:JOY326688 JYU326687:JYU326688 KIQ326687:KIQ326688 KSM326687:KSM326688 LCI326687:LCI326688 LME326687:LME326688 LWA326687:LWA326688 MFW326687:MFW326688 MPS326687:MPS326688 MZO326687:MZO326688 NJK326687:NJK326688 NTG326687:NTG326688 ODC326687:ODC326688 OMY326687:OMY326688 OWU326687:OWU326688 PGQ326687:PGQ326688 PQM326687:PQM326688 QAI326687:QAI326688 QKE326687:QKE326688 QUA326687:QUA326688 RDW326687:RDW326688 RNS326687:RNS326688 RXO326687:RXO326688 SHK326687:SHK326688 SRG326687:SRG326688 TBC326687:TBC326688 TKY326687:TKY326688 TUU326687:TUU326688 UEQ326687:UEQ326688 UOM326687:UOM326688 UYI326687:UYI326688 VIE326687:VIE326688 VSA326687:VSA326688 WBW326687:WBW326688 WLS326687:WLS326688 WVO326687:WVO326688 G392223:G392224 JC392223:JC392224 SY392223:SY392224 ACU392223:ACU392224 AMQ392223:AMQ392224 AWM392223:AWM392224 BGI392223:BGI392224 BQE392223:BQE392224 CAA392223:CAA392224 CJW392223:CJW392224 CTS392223:CTS392224 DDO392223:DDO392224 DNK392223:DNK392224 DXG392223:DXG392224 EHC392223:EHC392224 EQY392223:EQY392224 FAU392223:FAU392224 FKQ392223:FKQ392224 FUM392223:FUM392224 GEI392223:GEI392224 GOE392223:GOE392224 GYA392223:GYA392224 HHW392223:HHW392224 HRS392223:HRS392224 IBO392223:IBO392224 ILK392223:ILK392224 IVG392223:IVG392224 JFC392223:JFC392224 JOY392223:JOY392224 JYU392223:JYU392224 KIQ392223:KIQ392224 KSM392223:KSM392224 LCI392223:LCI392224 LME392223:LME392224 LWA392223:LWA392224 MFW392223:MFW392224 MPS392223:MPS392224 MZO392223:MZO392224 NJK392223:NJK392224 NTG392223:NTG392224 ODC392223:ODC392224 OMY392223:OMY392224 OWU392223:OWU392224 PGQ392223:PGQ392224 PQM392223:PQM392224 QAI392223:QAI392224 QKE392223:QKE392224 QUA392223:QUA392224 RDW392223:RDW392224 RNS392223:RNS392224 RXO392223:RXO392224 SHK392223:SHK392224 SRG392223:SRG392224 TBC392223:TBC392224 TKY392223:TKY392224 TUU392223:TUU392224 UEQ392223:UEQ392224 UOM392223:UOM392224 UYI392223:UYI392224 VIE392223:VIE392224 VSA392223:VSA392224 WBW392223:WBW392224 WLS392223:WLS392224 WVO392223:WVO392224 G457759:G457760 JC457759:JC457760 SY457759:SY457760 ACU457759:ACU457760 AMQ457759:AMQ457760 AWM457759:AWM457760 BGI457759:BGI457760 BQE457759:BQE457760 CAA457759:CAA457760 CJW457759:CJW457760 CTS457759:CTS457760 DDO457759:DDO457760 DNK457759:DNK457760 DXG457759:DXG457760 EHC457759:EHC457760 EQY457759:EQY457760 FAU457759:FAU457760 FKQ457759:FKQ457760 FUM457759:FUM457760 GEI457759:GEI457760 GOE457759:GOE457760 GYA457759:GYA457760 HHW457759:HHW457760 HRS457759:HRS457760 IBO457759:IBO457760 ILK457759:ILK457760 IVG457759:IVG457760 JFC457759:JFC457760 JOY457759:JOY457760 JYU457759:JYU457760 KIQ457759:KIQ457760 KSM457759:KSM457760 LCI457759:LCI457760 LME457759:LME457760 LWA457759:LWA457760 MFW457759:MFW457760 MPS457759:MPS457760 MZO457759:MZO457760 NJK457759:NJK457760 NTG457759:NTG457760 ODC457759:ODC457760 OMY457759:OMY457760 OWU457759:OWU457760 PGQ457759:PGQ457760 PQM457759:PQM457760 QAI457759:QAI457760 QKE457759:QKE457760 QUA457759:QUA457760 RDW457759:RDW457760 RNS457759:RNS457760 RXO457759:RXO457760 SHK457759:SHK457760 SRG457759:SRG457760 TBC457759:TBC457760 TKY457759:TKY457760 TUU457759:TUU457760 UEQ457759:UEQ457760 UOM457759:UOM457760 UYI457759:UYI457760 VIE457759:VIE457760 VSA457759:VSA457760 WBW457759:WBW457760 WLS457759:WLS457760 WVO457759:WVO457760 G523295:G523296 JC523295:JC523296 SY523295:SY523296 ACU523295:ACU523296 AMQ523295:AMQ523296 AWM523295:AWM523296 BGI523295:BGI523296 BQE523295:BQE523296 CAA523295:CAA523296 CJW523295:CJW523296 CTS523295:CTS523296 DDO523295:DDO523296 DNK523295:DNK523296 DXG523295:DXG523296 EHC523295:EHC523296 EQY523295:EQY523296 FAU523295:FAU523296 FKQ523295:FKQ523296 FUM523295:FUM523296 GEI523295:GEI523296 GOE523295:GOE523296 GYA523295:GYA523296 HHW523295:HHW523296 HRS523295:HRS523296 IBO523295:IBO523296 ILK523295:ILK523296 IVG523295:IVG523296 JFC523295:JFC523296 JOY523295:JOY523296 JYU523295:JYU523296 KIQ523295:KIQ523296 KSM523295:KSM523296 LCI523295:LCI523296 LME523295:LME523296 LWA523295:LWA523296 MFW523295:MFW523296 MPS523295:MPS523296 MZO523295:MZO523296 NJK523295:NJK523296 NTG523295:NTG523296 ODC523295:ODC523296 OMY523295:OMY523296 OWU523295:OWU523296 PGQ523295:PGQ523296 PQM523295:PQM523296 QAI523295:QAI523296 QKE523295:QKE523296 QUA523295:QUA523296 RDW523295:RDW523296 RNS523295:RNS523296 RXO523295:RXO523296 SHK523295:SHK523296 SRG523295:SRG523296 TBC523295:TBC523296 TKY523295:TKY523296 TUU523295:TUU523296 UEQ523295:UEQ523296 UOM523295:UOM523296 UYI523295:UYI523296 VIE523295:VIE523296 VSA523295:VSA523296 WBW523295:WBW523296 WLS523295:WLS523296 WVO523295:WVO523296 G588831:G588832 JC588831:JC588832 SY588831:SY588832 ACU588831:ACU588832 AMQ588831:AMQ588832 AWM588831:AWM588832 BGI588831:BGI588832 BQE588831:BQE588832 CAA588831:CAA588832 CJW588831:CJW588832 CTS588831:CTS588832 DDO588831:DDO588832 DNK588831:DNK588832 DXG588831:DXG588832 EHC588831:EHC588832 EQY588831:EQY588832 FAU588831:FAU588832 FKQ588831:FKQ588832 FUM588831:FUM588832 GEI588831:GEI588832 GOE588831:GOE588832 GYA588831:GYA588832 HHW588831:HHW588832 HRS588831:HRS588832 IBO588831:IBO588832 ILK588831:ILK588832 IVG588831:IVG588832 JFC588831:JFC588832 JOY588831:JOY588832 JYU588831:JYU588832 KIQ588831:KIQ588832 KSM588831:KSM588832 LCI588831:LCI588832 LME588831:LME588832 LWA588831:LWA588832 MFW588831:MFW588832 MPS588831:MPS588832 MZO588831:MZO588832 NJK588831:NJK588832 NTG588831:NTG588832 ODC588831:ODC588832 OMY588831:OMY588832 OWU588831:OWU588832 PGQ588831:PGQ588832 PQM588831:PQM588832 QAI588831:QAI588832 QKE588831:QKE588832 QUA588831:QUA588832 RDW588831:RDW588832 RNS588831:RNS588832 RXO588831:RXO588832 SHK588831:SHK588832 SRG588831:SRG588832 TBC588831:TBC588832 TKY588831:TKY588832 TUU588831:TUU588832 UEQ588831:UEQ588832 UOM588831:UOM588832 UYI588831:UYI588832 VIE588831:VIE588832 VSA588831:VSA588832 WBW588831:WBW588832 WLS588831:WLS588832 WVO588831:WVO588832 G654367:G654368 JC654367:JC654368 SY654367:SY654368 ACU654367:ACU654368 AMQ654367:AMQ654368 AWM654367:AWM654368 BGI654367:BGI654368 BQE654367:BQE654368 CAA654367:CAA654368 CJW654367:CJW654368 CTS654367:CTS654368 DDO654367:DDO654368 DNK654367:DNK654368 DXG654367:DXG654368 EHC654367:EHC654368 EQY654367:EQY654368 FAU654367:FAU654368 FKQ654367:FKQ654368 FUM654367:FUM654368 GEI654367:GEI654368 GOE654367:GOE654368 GYA654367:GYA654368 HHW654367:HHW654368 HRS654367:HRS654368 IBO654367:IBO654368 ILK654367:ILK654368 IVG654367:IVG654368 JFC654367:JFC654368 JOY654367:JOY654368 JYU654367:JYU654368 KIQ654367:KIQ654368 KSM654367:KSM654368 LCI654367:LCI654368 LME654367:LME654368 LWA654367:LWA654368 MFW654367:MFW654368 MPS654367:MPS654368 MZO654367:MZO654368 NJK654367:NJK654368 NTG654367:NTG654368 ODC654367:ODC654368 OMY654367:OMY654368 OWU654367:OWU654368 PGQ654367:PGQ654368 PQM654367:PQM654368 QAI654367:QAI654368 QKE654367:QKE654368 QUA654367:QUA654368 RDW654367:RDW654368 RNS654367:RNS654368 RXO654367:RXO654368 SHK654367:SHK654368 SRG654367:SRG654368 TBC654367:TBC654368 TKY654367:TKY654368 TUU654367:TUU654368 UEQ654367:UEQ654368 UOM654367:UOM654368 UYI654367:UYI654368 VIE654367:VIE654368 VSA654367:VSA654368 WBW654367:WBW654368 WLS654367:WLS654368 WVO654367:WVO654368 G719903:G719904 JC719903:JC719904 SY719903:SY719904 ACU719903:ACU719904 AMQ719903:AMQ719904 AWM719903:AWM719904 BGI719903:BGI719904 BQE719903:BQE719904 CAA719903:CAA719904 CJW719903:CJW719904 CTS719903:CTS719904 DDO719903:DDO719904 DNK719903:DNK719904 DXG719903:DXG719904 EHC719903:EHC719904 EQY719903:EQY719904 FAU719903:FAU719904 FKQ719903:FKQ719904 FUM719903:FUM719904 GEI719903:GEI719904 GOE719903:GOE719904 GYA719903:GYA719904 HHW719903:HHW719904 HRS719903:HRS719904 IBO719903:IBO719904 ILK719903:ILK719904 IVG719903:IVG719904 JFC719903:JFC719904 JOY719903:JOY719904 JYU719903:JYU719904 KIQ719903:KIQ719904 KSM719903:KSM719904 LCI719903:LCI719904 LME719903:LME719904 LWA719903:LWA719904 MFW719903:MFW719904 MPS719903:MPS719904 MZO719903:MZO719904 NJK719903:NJK719904 NTG719903:NTG719904 ODC719903:ODC719904 OMY719903:OMY719904 OWU719903:OWU719904 PGQ719903:PGQ719904 PQM719903:PQM719904 QAI719903:QAI719904 QKE719903:QKE719904 QUA719903:QUA719904 RDW719903:RDW719904 RNS719903:RNS719904 RXO719903:RXO719904 SHK719903:SHK719904 SRG719903:SRG719904 TBC719903:TBC719904 TKY719903:TKY719904 TUU719903:TUU719904 UEQ719903:UEQ719904 UOM719903:UOM719904 UYI719903:UYI719904 VIE719903:VIE719904 VSA719903:VSA719904 WBW719903:WBW719904 WLS719903:WLS719904 WVO719903:WVO719904 G785439:G785440 JC785439:JC785440 SY785439:SY785440 ACU785439:ACU785440 AMQ785439:AMQ785440 AWM785439:AWM785440 BGI785439:BGI785440 BQE785439:BQE785440 CAA785439:CAA785440 CJW785439:CJW785440 CTS785439:CTS785440 DDO785439:DDO785440 DNK785439:DNK785440 DXG785439:DXG785440 EHC785439:EHC785440 EQY785439:EQY785440 FAU785439:FAU785440 FKQ785439:FKQ785440 FUM785439:FUM785440 GEI785439:GEI785440 GOE785439:GOE785440 GYA785439:GYA785440 HHW785439:HHW785440 HRS785439:HRS785440 IBO785439:IBO785440 ILK785439:ILK785440 IVG785439:IVG785440 JFC785439:JFC785440 JOY785439:JOY785440 JYU785439:JYU785440 KIQ785439:KIQ785440 KSM785439:KSM785440 LCI785439:LCI785440 LME785439:LME785440 LWA785439:LWA785440 MFW785439:MFW785440 MPS785439:MPS785440 MZO785439:MZO785440 NJK785439:NJK785440 NTG785439:NTG785440 ODC785439:ODC785440 OMY785439:OMY785440 OWU785439:OWU785440 PGQ785439:PGQ785440 PQM785439:PQM785440 QAI785439:QAI785440 QKE785439:QKE785440 QUA785439:QUA785440 RDW785439:RDW785440 RNS785439:RNS785440 RXO785439:RXO785440 SHK785439:SHK785440 SRG785439:SRG785440 TBC785439:TBC785440 TKY785439:TKY785440 TUU785439:TUU785440 UEQ785439:UEQ785440 UOM785439:UOM785440 UYI785439:UYI785440 VIE785439:VIE785440 VSA785439:VSA785440 WBW785439:WBW785440 WLS785439:WLS785440 WVO785439:WVO785440 G850975:G850976 JC850975:JC850976 SY850975:SY850976 ACU850975:ACU850976 AMQ850975:AMQ850976 AWM850975:AWM850976 BGI850975:BGI850976 BQE850975:BQE850976 CAA850975:CAA850976 CJW850975:CJW850976 CTS850975:CTS850976 DDO850975:DDO850976 DNK850975:DNK850976 DXG850975:DXG850976 EHC850975:EHC850976 EQY850975:EQY850976 FAU850975:FAU850976 FKQ850975:FKQ850976 FUM850975:FUM850976 GEI850975:GEI850976 GOE850975:GOE850976 GYA850975:GYA850976 HHW850975:HHW850976 HRS850975:HRS850976 IBO850975:IBO850976 ILK850975:ILK850976 IVG850975:IVG850976 JFC850975:JFC850976 JOY850975:JOY850976 JYU850975:JYU850976 KIQ850975:KIQ850976 KSM850975:KSM850976 LCI850975:LCI850976 LME850975:LME850976 LWA850975:LWA850976 MFW850975:MFW850976 MPS850975:MPS850976 MZO850975:MZO850976 NJK850975:NJK850976 NTG850975:NTG850976 ODC850975:ODC850976 OMY850975:OMY850976 OWU850975:OWU850976 PGQ850975:PGQ850976 PQM850975:PQM850976 QAI850975:QAI850976 QKE850975:QKE850976 QUA850975:QUA850976 RDW850975:RDW850976 RNS850975:RNS850976 RXO850975:RXO850976 SHK850975:SHK850976 SRG850975:SRG850976 TBC850975:TBC850976 TKY850975:TKY850976 TUU850975:TUU850976 UEQ850975:UEQ850976 UOM850975:UOM850976 UYI850975:UYI850976 VIE850975:VIE850976 VSA850975:VSA850976 WBW850975:WBW850976 WLS850975:WLS850976 WVO850975:WVO850976 G916511:G916512 JC916511:JC916512 SY916511:SY916512 ACU916511:ACU916512 AMQ916511:AMQ916512 AWM916511:AWM916512 BGI916511:BGI916512 BQE916511:BQE916512 CAA916511:CAA916512 CJW916511:CJW916512 CTS916511:CTS916512 DDO916511:DDO916512 DNK916511:DNK916512 DXG916511:DXG916512 EHC916511:EHC916512 EQY916511:EQY916512 FAU916511:FAU916512 FKQ916511:FKQ916512 FUM916511:FUM916512 GEI916511:GEI916512 GOE916511:GOE916512 GYA916511:GYA916512 HHW916511:HHW916512 HRS916511:HRS916512 IBO916511:IBO916512 ILK916511:ILK916512 IVG916511:IVG916512 JFC916511:JFC916512 JOY916511:JOY916512 JYU916511:JYU916512 KIQ916511:KIQ916512 KSM916511:KSM916512 LCI916511:LCI916512 LME916511:LME916512 LWA916511:LWA916512 MFW916511:MFW916512 MPS916511:MPS916512 MZO916511:MZO916512 NJK916511:NJK916512 NTG916511:NTG916512 ODC916511:ODC916512 OMY916511:OMY916512 OWU916511:OWU916512 PGQ916511:PGQ916512 PQM916511:PQM916512 QAI916511:QAI916512 QKE916511:QKE916512 QUA916511:QUA916512 RDW916511:RDW916512 RNS916511:RNS916512 RXO916511:RXO916512 SHK916511:SHK916512 SRG916511:SRG916512 TBC916511:TBC916512 TKY916511:TKY916512 TUU916511:TUU916512 UEQ916511:UEQ916512 UOM916511:UOM916512 UYI916511:UYI916512 VIE916511:VIE916512 VSA916511:VSA916512 WBW916511:WBW916512 WLS916511:WLS916512 WVO916511:WVO916512 G982047:G982048 JC982047:JC982048 SY982047:SY982048 ACU982047:ACU982048 AMQ982047:AMQ982048 AWM982047:AWM982048 BGI982047:BGI982048 BQE982047:BQE982048 CAA982047:CAA982048 CJW982047:CJW982048 CTS982047:CTS982048 DDO982047:DDO982048 DNK982047:DNK982048 DXG982047:DXG982048 EHC982047:EHC982048 EQY982047:EQY982048 FAU982047:FAU982048 FKQ982047:FKQ982048 FUM982047:FUM982048 GEI982047:GEI982048 GOE982047:GOE982048 GYA982047:GYA982048 HHW982047:HHW982048 HRS982047:HRS982048 IBO982047:IBO982048 ILK982047:ILK982048 IVG982047:IVG982048 JFC982047:JFC982048 JOY982047:JOY982048 JYU982047:JYU982048 KIQ982047:KIQ982048 KSM982047:KSM982048 LCI982047:LCI982048 LME982047:LME982048 LWA982047:LWA982048 MFW982047:MFW982048 MPS982047:MPS982048 MZO982047:MZO982048 NJK982047:NJK982048 NTG982047:NTG982048 ODC982047:ODC982048 OMY982047:OMY982048 OWU982047:OWU982048 PGQ982047:PGQ982048 PQM982047:PQM982048 QAI982047:QAI982048 QKE982047:QKE982048 QUA982047:QUA982048 RDW982047:RDW982048 RNS982047:RNS982048 RXO982047:RXO982048 SHK982047:SHK982048 SRG982047:SRG982048 TBC982047:TBC982048 TKY982047:TKY982048 TUU982047:TUU982048 UEQ982047:UEQ982048 UOM982047:UOM982048 UYI982047:UYI982048 VIE982047:VIE982048 VSA982047:VSA982048 WBW982047:WBW982048 WLS982047:WLS982048 WVO982047:WVO982048" xr:uid="{00000000-0002-0000-2500-000001000000}"/>
    <dataValidation type="list" allowBlank="1" showInputMessage="1" showErrorMessage="1" sqref="WVL982055:WVL983055 IZ15:IZ17 SV15:SV17 ACR15:ACR17 AMN15:AMN17 AWJ15:AWJ17 BGF15:BGF17 BQB15:BQB17 BZX15:BZX17 CJT15:CJT17 CTP15:CTP17 DDL15:DDL17 DNH15:DNH17 DXD15:DXD17 EGZ15:EGZ17 EQV15:EQV17 FAR15:FAR17 FKN15:FKN17 FUJ15:FUJ17 GEF15:GEF17 GOB15:GOB17 GXX15:GXX17 HHT15:HHT17 HRP15:HRP17 IBL15:IBL17 ILH15:ILH17 IVD15:IVD17 JEZ15:JEZ17 JOV15:JOV17 JYR15:JYR17 KIN15:KIN17 KSJ15:KSJ17 LCF15:LCF17 LMB15:LMB17 LVX15:LVX17 MFT15:MFT17 MPP15:MPP17 MZL15:MZL17 NJH15:NJH17 NTD15:NTD17 OCZ15:OCZ17 OMV15:OMV17 OWR15:OWR17 PGN15:PGN17 PQJ15:PQJ17 QAF15:QAF17 QKB15:QKB17 QTX15:QTX17 RDT15:RDT17 RNP15:RNP17 RXL15:RXL17 SHH15:SHH17 SRD15:SRD17 TAZ15:TAZ17 TKV15:TKV17 TUR15:TUR17 UEN15:UEN17 UOJ15:UOJ17 UYF15:UYF17 VIB15:VIB17 VRX15:VRX17 WBT15:WBT17 WLP15:WLP17 WVL15:WVL17 D64551:D65551 IZ64551:IZ65551 SV64551:SV65551 ACR64551:ACR65551 AMN64551:AMN65551 AWJ64551:AWJ65551 BGF64551:BGF65551 BQB64551:BQB65551 BZX64551:BZX65551 CJT64551:CJT65551 CTP64551:CTP65551 DDL64551:DDL65551 DNH64551:DNH65551 DXD64551:DXD65551 EGZ64551:EGZ65551 EQV64551:EQV65551 FAR64551:FAR65551 FKN64551:FKN65551 FUJ64551:FUJ65551 GEF64551:GEF65551 GOB64551:GOB65551 GXX64551:GXX65551 HHT64551:HHT65551 HRP64551:HRP65551 IBL64551:IBL65551 ILH64551:ILH65551 IVD64551:IVD65551 JEZ64551:JEZ65551 JOV64551:JOV65551 JYR64551:JYR65551 KIN64551:KIN65551 KSJ64551:KSJ65551 LCF64551:LCF65551 LMB64551:LMB65551 LVX64551:LVX65551 MFT64551:MFT65551 MPP64551:MPP65551 MZL64551:MZL65551 NJH64551:NJH65551 NTD64551:NTD65551 OCZ64551:OCZ65551 OMV64551:OMV65551 OWR64551:OWR65551 PGN64551:PGN65551 PQJ64551:PQJ65551 QAF64551:QAF65551 QKB64551:QKB65551 QTX64551:QTX65551 RDT64551:RDT65551 RNP64551:RNP65551 RXL64551:RXL65551 SHH64551:SHH65551 SRD64551:SRD65551 TAZ64551:TAZ65551 TKV64551:TKV65551 TUR64551:TUR65551 UEN64551:UEN65551 UOJ64551:UOJ65551 UYF64551:UYF65551 VIB64551:VIB65551 VRX64551:VRX65551 WBT64551:WBT65551 WLP64551:WLP65551 WVL64551:WVL65551 D130087:D131087 IZ130087:IZ131087 SV130087:SV131087 ACR130087:ACR131087 AMN130087:AMN131087 AWJ130087:AWJ131087 BGF130087:BGF131087 BQB130087:BQB131087 BZX130087:BZX131087 CJT130087:CJT131087 CTP130087:CTP131087 DDL130087:DDL131087 DNH130087:DNH131087 DXD130087:DXD131087 EGZ130087:EGZ131087 EQV130087:EQV131087 FAR130087:FAR131087 FKN130087:FKN131087 FUJ130087:FUJ131087 GEF130087:GEF131087 GOB130087:GOB131087 GXX130087:GXX131087 HHT130087:HHT131087 HRP130087:HRP131087 IBL130087:IBL131087 ILH130087:ILH131087 IVD130087:IVD131087 JEZ130087:JEZ131087 JOV130087:JOV131087 JYR130087:JYR131087 KIN130087:KIN131087 KSJ130087:KSJ131087 LCF130087:LCF131087 LMB130087:LMB131087 LVX130087:LVX131087 MFT130087:MFT131087 MPP130087:MPP131087 MZL130087:MZL131087 NJH130087:NJH131087 NTD130087:NTD131087 OCZ130087:OCZ131087 OMV130087:OMV131087 OWR130087:OWR131087 PGN130087:PGN131087 PQJ130087:PQJ131087 QAF130087:QAF131087 QKB130087:QKB131087 QTX130087:QTX131087 RDT130087:RDT131087 RNP130087:RNP131087 RXL130087:RXL131087 SHH130087:SHH131087 SRD130087:SRD131087 TAZ130087:TAZ131087 TKV130087:TKV131087 TUR130087:TUR131087 UEN130087:UEN131087 UOJ130087:UOJ131087 UYF130087:UYF131087 VIB130087:VIB131087 VRX130087:VRX131087 WBT130087:WBT131087 WLP130087:WLP131087 WVL130087:WVL131087 D195623:D196623 IZ195623:IZ196623 SV195623:SV196623 ACR195623:ACR196623 AMN195623:AMN196623 AWJ195623:AWJ196623 BGF195623:BGF196623 BQB195623:BQB196623 BZX195623:BZX196623 CJT195623:CJT196623 CTP195623:CTP196623 DDL195623:DDL196623 DNH195623:DNH196623 DXD195623:DXD196623 EGZ195623:EGZ196623 EQV195623:EQV196623 FAR195623:FAR196623 FKN195623:FKN196623 FUJ195623:FUJ196623 GEF195623:GEF196623 GOB195623:GOB196623 GXX195623:GXX196623 HHT195623:HHT196623 HRP195623:HRP196623 IBL195623:IBL196623 ILH195623:ILH196623 IVD195623:IVD196623 JEZ195623:JEZ196623 JOV195623:JOV196623 JYR195623:JYR196623 KIN195623:KIN196623 KSJ195623:KSJ196623 LCF195623:LCF196623 LMB195623:LMB196623 LVX195623:LVX196623 MFT195623:MFT196623 MPP195623:MPP196623 MZL195623:MZL196623 NJH195623:NJH196623 NTD195623:NTD196623 OCZ195623:OCZ196623 OMV195623:OMV196623 OWR195623:OWR196623 PGN195623:PGN196623 PQJ195623:PQJ196623 QAF195623:QAF196623 QKB195623:QKB196623 QTX195623:QTX196623 RDT195623:RDT196623 RNP195623:RNP196623 RXL195623:RXL196623 SHH195623:SHH196623 SRD195623:SRD196623 TAZ195623:TAZ196623 TKV195623:TKV196623 TUR195623:TUR196623 UEN195623:UEN196623 UOJ195623:UOJ196623 UYF195623:UYF196623 VIB195623:VIB196623 VRX195623:VRX196623 WBT195623:WBT196623 WLP195623:WLP196623 WVL195623:WVL196623 D261159:D262159 IZ261159:IZ262159 SV261159:SV262159 ACR261159:ACR262159 AMN261159:AMN262159 AWJ261159:AWJ262159 BGF261159:BGF262159 BQB261159:BQB262159 BZX261159:BZX262159 CJT261159:CJT262159 CTP261159:CTP262159 DDL261159:DDL262159 DNH261159:DNH262159 DXD261159:DXD262159 EGZ261159:EGZ262159 EQV261159:EQV262159 FAR261159:FAR262159 FKN261159:FKN262159 FUJ261159:FUJ262159 GEF261159:GEF262159 GOB261159:GOB262159 GXX261159:GXX262159 HHT261159:HHT262159 HRP261159:HRP262159 IBL261159:IBL262159 ILH261159:ILH262159 IVD261159:IVD262159 JEZ261159:JEZ262159 JOV261159:JOV262159 JYR261159:JYR262159 KIN261159:KIN262159 KSJ261159:KSJ262159 LCF261159:LCF262159 LMB261159:LMB262159 LVX261159:LVX262159 MFT261159:MFT262159 MPP261159:MPP262159 MZL261159:MZL262159 NJH261159:NJH262159 NTD261159:NTD262159 OCZ261159:OCZ262159 OMV261159:OMV262159 OWR261159:OWR262159 PGN261159:PGN262159 PQJ261159:PQJ262159 QAF261159:QAF262159 QKB261159:QKB262159 QTX261159:QTX262159 RDT261159:RDT262159 RNP261159:RNP262159 RXL261159:RXL262159 SHH261159:SHH262159 SRD261159:SRD262159 TAZ261159:TAZ262159 TKV261159:TKV262159 TUR261159:TUR262159 UEN261159:UEN262159 UOJ261159:UOJ262159 UYF261159:UYF262159 VIB261159:VIB262159 VRX261159:VRX262159 WBT261159:WBT262159 WLP261159:WLP262159 WVL261159:WVL262159 D326695:D327695 IZ326695:IZ327695 SV326695:SV327695 ACR326695:ACR327695 AMN326695:AMN327695 AWJ326695:AWJ327695 BGF326695:BGF327695 BQB326695:BQB327695 BZX326695:BZX327695 CJT326695:CJT327695 CTP326695:CTP327695 DDL326695:DDL327695 DNH326695:DNH327695 DXD326695:DXD327695 EGZ326695:EGZ327695 EQV326695:EQV327695 FAR326695:FAR327695 FKN326695:FKN327695 FUJ326695:FUJ327695 GEF326695:GEF327695 GOB326695:GOB327695 GXX326695:GXX327695 HHT326695:HHT327695 HRP326695:HRP327695 IBL326695:IBL327695 ILH326695:ILH327695 IVD326695:IVD327695 JEZ326695:JEZ327695 JOV326695:JOV327695 JYR326695:JYR327695 KIN326695:KIN327695 KSJ326695:KSJ327695 LCF326695:LCF327695 LMB326695:LMB327695 LVX326695:LVX327695 MFT326695:MFT327695 MPP326695:MPP327695 MZL326695:MZL327695 NJH326695:NJH327695 NTD326695:NTD327695 OCZ326695:OCZ327695 OMV326695:OMV327695 OWR326695:OWR327695 PGN326695:PGN327695 PQJ326695:PQJ327695 QAF326695:QAF327695 QKB326695:QKB327695 QTX326695:QTX327695 RDT326695:RDT327695 RNP326695:RNP327695 RXL326695:RXL327695 SHH326695:SHH327695 SRD326695:SRD327695 TAZ326695:TAZ327695 TKV326695:TKV327695 TUR326695:TUR327695 UEN326695:UEN327695 UOJ326695:UOJ327695 UYF326695:UYF327695 VIB326695:VIB327695 VRX326695:VRX327695 WBT326695:WBT327695 WLP326695:WLP327695 WVL326695:WVL327695 D392231:D393231 IZ392231:IZ393231 SV392231:SV393231 ACR392231:ACR393231 AMN392231:AMN393231 AWJ392231:AWJ393231 BGF392231:BGF393231 BQB392231:BQB393231 BZX392231:BZX393231 CJT392231:CJT393231 CTP392231:CTP393231 DDL392231:DDL393231 DNH392231:DNH393231 DXD392231:DXD393231 EGZ392231:EGZ393231 EQV392231:EQV393231 FAR392231:FAR393231 FKN392231:FKN393231 FUJ392231:FUJ393231 GEF392231:GEF393231 GOB392231:GOB393231 GXX392231:GXX393231 HHT392231:HHT393231 HRP392231:HRP393231 IBL392231:IBL393231 ILH392231:ILH393231 IVD392231:IVD393231 JEZ392231:JEZ393231 JOV392231:JOV393231 JYR392231:JYR393231 KIN392231:KIN393231 KSJ392231:KSJ393231 LCF392231:LCF393231 LMB392231:LMB393231 LVX392231:LVX393231 MFT392231:MFT393231 MPP392231:MPP393231 MZL392231:MZL393231 NJH392231:NJH393231 NTD392231:NTD393231 OCZ392231:OCZ393231 OMV392231:OMV393231 OWR392231:OWR393231 PGN392231:PGN393231 PQJ392231:PQJ393231 QAF392231:QAF393231 QKB392231:QKB393231 QTX392231:QTX393231 RDT392231:RDT393231 RNP392231:RNP393231 RXL392231:RXL393231 SHH392231:SHH393231 SRD392231:SRD393231 TAZ392231:TAZ393231 TKV392231:TKV393231 TUR392231:TUR393231 UEN392231:UEN393231 UOJ392231:UOJ393231 UYF392231:UYF393231 VIB392231:VIB393231 VRX392231:VRX393231 WBT392231:WBT393231 WLP392231:WLP393231 WVL392231:WVL393231 D457767:D458767 IZ457767:IZ458767 SV457767:SV458767 ACR457767:ACR458767 AMN457767:AMN458767 AWJ457767:AWJ458767 BGF457767:BGF458767 BQB457767:BQB458767 BZX457767:BZX458767 CJT457767:CJT458767 CTP457767:CTP458767 DDL457767:DDL458767 DNH457767:DNH458767 DXD457767:DXD458767 EGZ457767:EGZ458767 EQV457767:EQV458767 FAR457767:FAR458767 FKN457767:FKN458767 FUJ457767:FUJ458767 GEF457767:GEF458767 GOB457767:GOB458767 GXX457767:GXX458767 HHT457767:HHT458767 HRP457767:HRP458767 IBL457767:IBL458767 ILH457767:ILH458767 IVD457767:IVD458767 JEZ457767:JEZ458767 JOV457767:JOV458767 JYR457767:JYR458767 KIN457767:KIN458767 KSJ457767:KSJ458767 LCF457767:LCF458767 LMB457767:LMB458767 LVX457767:LVX458767 MFT457767:MFT458767 MPP457767:MPP458767 MZL457767:MZL458767 NJH457767:NJH458767 NTD457767:NTD458767 OCZ457767:OCZ458767 OMV457767:OMV458767 OWR457767:OWR458767 PGN457767:PGN458767 PQJ457767:PQJ458767 QAF457767:QAF458767 QKB457767:QKB458767 QTX457767:QTX458767 RDT457767:RDT458767 RNP457767:RNP458767 RXL457767:RXL458767 SHH457767:SHH458767 SRD457767:SRD458767 TAZ457767:TAZ458767 TKV457767:TKV458767 TUR457767:TUR458767 UEN457767:UEN458767 UOJ457767:UOJ458767 UYF457767:UYF458767 VIB457767:VIB458767 VRX457767:VRX458767 WBT457767:WBT458767 WLP457767:WLP458767 WVL457767:WVL458767 D523303:D524303 IZ523303:IZ524303 SV523303:SV524303 ACR523303:ACR524303 AMN523303:AMN524303 AWJ523303:AWJ524303 BGF523303:BGF524303 BQB523303:BQB524303 BZX523303:BZX524303 CJT523303:CJT524303 CTP523303:CTP524303 DDL523303:DDL524303 DNH523303:DNH524303 DXD523303:DXD524303 EGZ523303:EGZ524303 EQV523303:EQV524303 FAR523303:FAR524303 FKN523303:FKN524303 FUJ523303:FUJ524303 GEF523303:GEF524303 GOB523303:GOB524303 GXX523303:GXX524303 HHT523303:HHT524303 HRP523303:HRP524303 IBL523303:IBL524303 ILH523303:ILH524303 IVD523303:IVD524303 JEZ523303:JEZ524303 JOV523303:JOV524303 JYR523303:JYR524303 KIN523303:KIN524303 KSJ523303:KSJ524303 LCF523303:LCF524303 LMB523303:LMB524303 LVX523303:LVX524303 MFT523303:MFT524303 MPP523303:MPP524303 MZL523303:MZL524303 NJH523303:NJH524303 NTD523303:NTD524303 OCZ523303:OCZ524303 OMV523303:OMV524303 OWR523303:OWR524303 PGN523303:PGN524303 PQJ523303:PQJ524303 QAF523303:QAF524303 QKB523303:QKB524303 QTX523303:QTX524303 RDT523303:RDT524303 RNP523303:RNP524303 RXL523303:RXL524303 SHH523303:SHH524303 SRD523303:SRD524303 TAZ523303:TAZ524303 TKV523303:TKV524303 TUR523303:TUR524303 UEN523303:UEN524303 UOJ523303:UOJ524303 UYF523303:UYF524303 VIB523303:VIB524303 VRX523303:VRX524303 WBT523303:WBT524303 WLP523303:WLP524303 WVL523303:WVL524303 D588839:D589839 IZ588839:IZ589839 SV588839:SV589839 ACR588839:ACR589839 AMN588839:AMN589839 AWJ588839:AWJ589839 BGF588839:BGF589839 BQB588839:BQB589839 BZX588839:BZX589839 CJT588839:CJT589839 CTP588839:CTP589839 DDL588839:DDL589839 DNH588839:DNH589839 DXD588839:DXD589839 EGZ588839:EGZ589839 EQV588839:EQV589839 FAR588839:FAR589839 FKN588839:FKN589839 FUJ588839:FUJ589839 GEF588839:GEF589839 GOB588839:GOB589839 GXX588839:GXX589839 HHT588839:HHT589839 HRP588839:HRP589839 IBL588839:IBL589839 ILH588839:ILH589839 IVD588839:IVD589839 JEZ588839:JEZ589839 JOV588839:JOV589839 JYR588839:JYR589839 KIN588839:KIN589839 KSJ588839:KSJ589839 LCF588839:LCF589839 LMB588839:LMB589839 LVX588839:LVX589839 MFT588839:MFT589839 MPP588839:MPP589839 MZL588839:MZL589839 NJH588839:NJH589839 NTD588839:NTD589839 OCZ588839:OCZ589839 OMV588839:OMV589839 OWR588839:OWR589839 PGN588839:PGN589839 PQJ588839:PQJ589839 QAF588839:QAF589839 QKB588839:QKB589839 QTX588839:QTX589839 RDT588839:RDT589839 RNP588839:RNP589839 RXL588839:RXL589839 SHH588839:SHH589839 SRD588839:SRD589839 TAZ588839:TAZ589839 TKV588839:TKV589839 TUR588839:TUR589839 UEN588839:UEN589839 UOJ588839:UOJ589839 UYF588839:UYF589839 VIB588839:VIB589839 VRX588839:VRX589839 WBT588839:WBT589839 WLP588839:WLP589839 WVL588839:WVL589839 D654375:D655375 IZ654375:IZ655375 SV654375:SV655375 ACR654375:ACR655375 AMN654375:AMN655375 AWJ654375:AWJ655375 BGF654375:BGF655375 BQB654375:BQB655375 BZX654375:BZX655375 CJT654375:CJT655375 CTP654375:CTP655375 DDL654375:DDL655375 DNH654375:DNH655375 DXD654375:DXD655375 EGZ654375:EGZ655375 EQV654375:EQV655375 FAR654375:FAR655375 FKN654375:FKN655375 FUJ654375:FUJ655375 GEF654375:GEF655375 GOB654375:GOB655375 GXX654375:GXX655375 HHT654375:HHT655375 HRP654375:HRP655375 IBL654375:IBL655375 ILH654375:ILH655375 IVD654375:IVD655375 JEZ654375:JEZ655375 JOV654375:JOV655375 JYR654375:JYR655375 KIN654375:KIN655375 KSJ654375:KSJ655375 LCF654375:LCF655375 LMB654375:LMB655375 LVX654375:LVX655375 MFT654375:MFT655375 MPP654375:MPP655375 MZL654375:MZL655375 NJH654375:NJH655375 NTD654375:NTD655375 OCZ654375:OCZ655375 OMV654375:OMV655375 OWR654375:OWR655375 PGN654375:PGN655375 PQJ654375:PQJ655375 QAF654375:QAF655375 QKB654375:QKB655375 QTX654375:QTX655375 RDT654375:RDT655375 RNP654375:RNP655375 RXL654375:RXL655375 SHH654375:SHH655375 SRD654375:SRD655375 TAZ654375:TAZ655375 TKV654375:TKV655375 TUR654375:TUR655375 UEN654375:UEN655375 UOJ654375:UOJ655375 UYF654375:UYF655375 VIB654375:VIB655375 VRX654375:VRX655375 WBT654375:WBT655375 WLP654375:WLP655375 WVL654375:WVL655375 D719911:D720911 IZ719911:IZ720911 SV719911:SV720911 ACR719911:ACR720911 AMN719911:AMN720911 AWJ719911:AWJ720911 BGF719911:BGF720911 BQB719911:BQB720911 BZX719911:BZX720911 CJT719911:CJT720911 CTP719911:CTP720911 DDL719911:DDL720911 DNH719911:DNH720911 DXD719911:DXD720911 EGZ719911:EGZ720911 EQV719911:EQV720911 FAR719911:FAR720911 FKN719911:FKN720911 FUJ719911:FUJ720911 GEF719911:GEF720911 GOB719911:GOB720911 GXX719911:GXX720911 HHT719911:HHT720911 HRP719911:HRP720911 IBL719911:IBL720911 ILH719911:ILH720911 IVD719911:IVD720911 JEZ719911:JEZ720911 JOV719911:JOV720911 JYR719911:JYR720911 KIN719911:KIN720911 KSJ719911:KSJ720911 LCF719911:LCF720911 LMB719911:LMB720911 LVX719911:LVX720911 MFT719911:MFT720911 MPP719911:MPP720911 MZL719911:MZL720911 NJH719911:NJH720911 NTD719911:NTD720911 OCZ719911:OCZ720911 OMV719911:OMV720911 OWR719911:OWR720911 PGN719911:PGN720911 PQJ719911:PQJ720911 QAF719911:QAF720911 QKB719911:QKB720911 QTX719911:QTX720911 RDT719911:RDT720911 RNP719911:RNP720911 RXL719911:RXL720911 SHH719911:SHH720911 SRD719911:SRD720911 TAZ719911:TAZ720911 TKV719911:TKV720911 TUR719911:TUR720911 UEN719911:UEN720911 UOJ719911:UOJ720911 UYF719911:UYF720911 VIB719911:VIB720911 VRX719911:VRX720911 WBT719911:WBT720911 WLP719911:WLP720911 WVL719911:WVL720911 D785447:D786447 IZ785447:IZ786447 SV785447:SV786447 ACR785447:ACR786447 AMN785447:AMN786447 AWJ785447:AWJ786447 BGF785447:BGF786447 BQB785447:BQB786447 BZX785447:BZX786447 CJT785447:CJT786447 CTP785447:CTP786447 DDL785447:DDL786447 DNH785447:DNH786447 DXD785447:DXD786447 EGZ785447:EGZ786447 EQV785447:EQV786447 FAR785447:FAR786447 FKN785447:FKN786447 FUJ785447:FUJ786447 GEF785447:GEF786447 GOB785447:GOB786447 GXX785447:GXX786447 HHT785447:HHT786447 HRP785447:HRP786447 IBL785447:IBL786447 ILH785447:ILH786447 IVD785447:IVD786447 JEZ785447:JEZ786447 JOV785447:JOV786447 JYR785447:JYR786447 KIN785447:KIN786447 KSJ785447:KSJ786447 LCF785447:LCF786447 LMB785447:LMB786447 LVX785447:LVX786447 MFT785447:MFT786447 MPP785447:MPP786447 MZL785447:MZL786447 NJH785447:NJH786447 NTD785447:NTD786447 OCZ785447:OCZ786447 OMV785447:OMV786447 OWR785447:OWR786447 PGN785447:PGN786447 PQJ785447:PQJ786447 QAF785447:QAF786447 QKB785447:QKB786447 QTX785447:QTX786447 RDT785447:RDT786447 RNP785447:RNP786447 RXL785447:RXL786447 SHH785447:SHH786447 SRD785447:SRD786447 TAZ785447:TAZ786447 TKV785447:TKV786447 TUR785447:TUR786447 UEN785447:UEN786447 UOJ785447:UOJ786447 UYF785447:UYF786447 VIB785447:VIB786447 VRX785447:VRX786447 WBT785447:WBT786447 WLP785447:WLP786447 WVL785447:WVL786447 D850983:D851983 IZ850983:IZ851983 SV850983:SV851983 ACR850983:ACR851983 AMN850983:AMN851983 AWJ850983:AWJ851983 BGF850983:BGF851983 BQB850983:BQB851983 BZX850983:BZX851983 CJT850983:CJT851983 CTP850983:CTP851983 DDL850983:DDL851983 DNH850983:DNH851983 DXD850983:DXD851983 EGZ850983:EGZ851983 EQV850983:EQV851983 FAR850983:FAR851983 FKN850983:FKN851983 FUJ850983:FUJ851983 GEF850983:GEF851983 GOB850983:GOB851983 GXX850983:GXX851983 HHT850983:HHT851983 HRP850983:HRP851983 IBL850983:IBL851983 ILH850983:ILH851983 IVD850983:IVD851983 JEZ850983:JEZ851983 JOV850983:JOV851983 JYR850983:JYR851983 KIN850983:KIN851983 KSJ850983:KSJ851983 LCF850983:LCF851983 LMB850983:LMB851983 LVX850983:LVX851983 MFT850983:MFT851983 MPP850983:MPP851983 MZL850983:MZL851983 NJH850983:NJH851983 NTD850983:NTD851983 OCZ850983:OCZ851983 OMV850983:OMV851983 OWR850983:OWR851983 PGN850983:PGN851983 PQJ850983:PQJ851983 QAF850983:QAF851983 QKB850983:QKB851983 QTX850983:QTX851983 RDT850983:RDT851983 RNP850983:RNP851983 RXL850983:RXL851983 SHH850983:SHH851983 SRD850983:SRD851983 TAZ850983:TAZ851983 TKV850983:TKV851983 TUR850983:TUR851983 UEN850983:UEN851983 UOJ850983:UOJ851983 UYF850983:UYF851983 VIB850983:VIB851983 VRX850983:VRX851983 WBT850983:WBT851983 WLP850983:WLP851983 WVL850983:WVL851983 D916519:D917519 IZ916519:IZ917519 SV916519:SV917519 ACR916519:ACR917519 AMN916519:AMN917519 AWJ916519:AWJ917519 BGF916519:BGF917519 BQB916519:BQB917519 BZX916519:BZX917519 CJT916519:CJT917519 CTP916519:CTP917519 DDL916519:DDL917519 DNH916519:DNH917519 DXD916519:DXD917519 EGZ916519:EGZ917519 EQV916519:EQV917519 FAR916519:FAR917519 FKN916519:FKN917519 FUJ916519:FUJ917519 GEF916519:GEF917519 GOB916519:GOB917519 GXX916519:GXX917519 HHT916519:HHT917519 HRP916519:HRP917519 IBL916519:IBL917519 ILH916519:ILH917519 IVD916519:IVD917519 JEZ916519:JEZ917519 JOV916519:JOV917519 JYR916519:JYR917519 KIN916519:KIN917519 KSJ916519:KSJ917519 LCF916519:LCF917519 LMB916519:LMB917519 LVX916519:LVX917519 MFT916519:MFT917519 MPP916519:MPP917519 MZL916519:MZL917519 NJH916519:NJH917519 NTD916519:NTD917519 OCZ916519:OCZ917519 OMV916519:OMV917519 OWR916519:OWR917519 PGN916519:PGN917519 PQJ916519:PQJ917519 QAF916519:QAF917519 QKB916519:QKB917519 QTX916519:QTX917519 RDT916519:RDT917519 RNP916519:RNP917519 RXL916519:RXL917519 SHH916519:SHH917519 SRD916519:SRD917519 TAZ916519:TAZ917519 TKV916519:TKV917519 TUR916519:TUR917519 UEN916519:UEN917519 UOJ916519:UOJ917519 UYF916519:UYF917519 VIB916519:VIB917519 VRX916519:VRX917519 WBT916519:WBT917519 WLP916519:WLP917519 WVL916519:WVL917519 D982055:D983055 IZ982055:IZ983055 SV982055:SV983055 ACR982055:ACR983055 AMN982055:AMN983055 AWJ982055:AWJ983055 BGF982055:BGF983055 BQB982055:BQB983055 BZX982055:BZX983055 CJT982055:CJT983055 CTP982055:CTP983055 DDL982055:DDL983055 DNH982055:DNH983055 DXD982055:DXD983055 EGZ982055:EGZ983055 EQV982055:EQV983055 FAR982055:FAR983055 FKN982055:FKN983055 FUJ982055:FUJ983055 GEF982055:GEF983055 GOB982055:GOB983055 GXX982055:GXX983055 HHT982055:HHT983055 HRP982055:HRP983055 IBL982055:IBL983055 ILH982055:ILH983055 IVD982055:IVD983055 JEZ982055:JEZ983055 JOV982055:JOV983055 JYR982055:JYR983055 KIN982055:KIN983055 KSJ982055:KSJ983055 LCF982055:LCF983055 LMB982055:LMB983055 LVX982055:LVX983055 MFT982055:MFT983055 MPP982055:MPP983055 MZL982055:MZL983055 NJH982055:NJH983055 NTD982055:NTD983055 OCZ982055:OCZ983055 OMV982055:OMV983055 OWR982055:OWR983055 PGN982055:PGN983055 PQJ982055:PQJ983055 QAF982055:QAF983055 QKB982055:QKB983055 QTX982055:QTX983055 RDT982055:RDT983055 RNP982055:RNP983055 RXL982055:RXL983055 SHH982055:SHH983055 SRD982055:SRD983055 TAZ982055:TAZ983055 TKV982055:TKV983055 TUR982055:TUR983055 UEN982055:UEN983055 UOJ982055:UOJ983055 UYF982055:UYF983055 VIB982055:VIB983055 VRX982055:VRX983055 WBT982055:WBT983055 WLP982055:WLP983055" xr:uid="{00000000-0002-0000-2500-000002000000}">
      <formula1>"PL,FL"</formula1>
    </dataValidation>
    <dataValidation type="list" allowBlank="1" showInputMessage="1" showErrorMessage="1" sqref="M15:M17 JI15:JI17 TE15:TE17 ADA15:ADA17 AMW15:AMW17 AWS15:AWS17 BGO15:BGO17 BQK15:BQK17 CAG15:CAG17 CKC15:CKC17 CTY15:CTY17 DDU15:DDU17 DNQ15:DNQ17 DXM15:DXM17 EHI15:EHI17 ERE15:ERE17 FBA15:FBA17 FKW15:FKW17 FUS15:FUS17 GEO15:GEO17 GOK15:GOK17 GYG15:GYG17 HIC15:HIC17 HRY15:HRY17 IBU15:IBU17 ILQ15:ILQ17 IVM15:IVM17 JFI15:JFI17 JPE15:JPE17 JZA15:JZA17 KIW15:KIW17 KSS15:KSS17 LCO15:LCO17 LMK15:LMK17 LWG15:LWG17 MGC15:MGC17 MPY15:MPY17 MZU15:MZU17 NJQ15:NJQ17 NTM15:NTM17 ODI15:ODI17 ONE15:ONE17 OXA15:OXA17 PGW15:PGW17 PQS15:PQS17 QAO15:QAO17 QKK15:QKK17 QUG15:QUG17 REC15:REC17 RNY15:RNY17 RXU15:RXU17 SHQ15:SHQ17 SRM15:SRM17 TBI15:TBI17 TLE15:TLE17 TVA15:TVA17 UEW15:UEW17 UOS15:UOS17 UYO15:UYO17 VIK15:VIK17 VSG15:VSG17 WCC15:WCC17 WLY15:WLY17 WVU15:WVU17 M64551:M65551 JI64551:JI65551 TE64551:TE65551 ADA64551:ADA65551 AMW64551:AMW65551 AWS64551:AWS65551 BGO64551:BGO65551 BQK64551:BQK65551 CAG64551:CAG65551 CKC64551:CKC65551 CTY64551:CTY65551 DDU64551:DDU65551 DNQ64551:DNQ65551 DXM64551:DXM65551 EHI64551:EHI65551 ERE64551:ERE65551 FBA64551:FBA65551 FKW64551:FKW65551 FUS64551:FUS65551 GEO64551:GEO65551 GOK64551:GOK65551 GYG64551:GYG65551 HIC64551:HIC65551 HRY64551:HRY65551 IBU64551:IBU65551 ILQ64551:ILQ65551 IVM64551:IVM65551 JFI64551:JFI65551 JPE64551:JPE65551 JZA64551:JZA65551 KIW64551:KIW65551 KSS64551:KSS65551 LCO64551:LCO65551 LMK64551:LMK65551 LWG64551:LWG65551 MGC64551:MGC65551 MPY64551:MPY65551 MZU64551:MZU65551 NJQ64551:NJQ65551 NTM64551:NTM65551 ODI64551:ODI65551 ONE64551:ONE65551 OXA64551:OXA65551 PGW64551:PGW65551 PQS64551:PQS65551 QAO64551:QAO65551 QKK64551:QKK65551 QUG64551:QUG65551 REC64551:REC65551 RNY64551:RNY65551 RXU64551:RXU65551 SHQ64551:SHQ65551 SRM64551:SRM65551 TBI64551:TBI65551 TLE64551:TLE65551 TVA64551:TVA65551 UEW64551:UEW65551 UOS64551:UOS65551 UYO64551:UYO65551 VIK64551:VIK65551 VSG64551:VSG65551 WCC64551:WCC65551 WLY64551:WLY65551 WVU64551:WVU65551 M130087:M131087 JI130087:JI131087 TE130087:TE131087 ADA130087:ADA131087 AMW130087:AMW131087 AWS130087:AWS131087 BGO130087:BGO131087 BQK130087:BQK131087 CAG130087:CAG131087 CKC130087:CKC131087 CTY130087:CTY131087 DDU130087:DDU131087 DNQ130087:DNQ131087 DXM130087:DXM131087 EHI130087:EHI131087 ERE130087:ERE131087 FBA130087:FBA131087 FKW130087:FKW131087 FUS130087:FUS131087 GEO130087:GEO131087 GOK130087:GOK131087 GYG130087:GYG131087 HIC130087:HIC131087 HRY130087:HRY131087 IBU130087:IBU131087 ILQ130087:ILQ131087 IVM130087:IVM131087 JFI130087:JFI131087 JPE130087:JPE131087 JZA130087:JZA131087 KIW130087:KIW131087 KSS130087:KSS131087 LCO130087:LCO131087 LMK130087:LMK131087 LWG130087:LWG131087 MGC130087:MGC131087 MPY130087:MPY131087 MZU130087:MZU131087 NJQ130087:NJQ131087 NTM130087:NTM131087 ODI130087:ODI131087 ONE130087:ONE131087 OXA130087:OXA131087 PGW130087:PGW131087 PQS130087:PQS131087 QAO130087:QAO131087 QKK130087:QKK131087 QUG130087:QUG131087 REC130087:REC131087 RNY130087:RNY131087 RXU130087:RXU131087 SHQ130087:SHQ131087 SRM130087:SRM131087 TBI130087:TBI131087 TLE130087:TLE131087 TVA130087:TVA131087 UEW130087:UEW131087 UOS130087:UOS131087 UYO130087:UYO131087 VIK130087:VIK131087 VSG130087:VSG131087 WCC130087:WCC131087 WLY130087:WLY131087 WVU130087:WVU131087 M195623:M196623 JI195623:JI196623 TE195623:TE196623 ADA195623:ADA196623 AMW195623:AMW196623 AWS195623:AWS196623 BGO195623:BGO196623 BQK195623:BQK196623 CAG195623:CAG196623 CKC195623:CKC196623 CTY195623:CTY196623 DDU195623:DDU196623 DNQ195623:DNQ196623 DXM195623:DXM196623 EHI195623:EHI196623 ERE195623:ERE196623 FBA195623:FBA196623 FKW195623:FKW196623 FUS195623:FUS196623 GEO195623:GEO196623 GOK195623:GOK196623 GYG195623:GYG196623 HIC195623:HIC196623 HRY195623:HRY196623 IBU195623:IBU196623 ILQ195623:ILQ196623 IVM195623:IVM196623 JFI195623:JFI196623 JPE195623:JPE196623 JZA195623:JZA196623 KIW195623:KIW196623 KSS195623:KSS196623 LCO195623:LCO196623 LMK195623:LMK196623 LWG195623:LWG196623 MGC195623:MGC196623 MPY195623:MPY196623 MZU195623:MZU196623 NJQ195623:NJQ196623 NTM195623:NTM196623 ODI195623:ODI196623 ONE195623:ONE196623 OXA195623:OXA196623 PGW195623:PGW196623 PQS195623:PQS196623 QAO195623:QAO196623 QKK195623:QKK196623 QUG195623:QUG196623 REC195623:REC196623 RNY195623:RNY196623 RXU195623:RXU196623 SHQ195623:SHQ196623 SRM195623:SRM196623 TBI195623:TBI196623 TLE195623:TLE196623 TVA195623:TVA196623 UEW195623:UEW196623 UOS195623:UOS196623 UYO195623:UYO196623 VIK195623:VIK196623 VSG195623:VSG196623 WCC195623:WCC196623 WLY195623:WLY196623 WVU195623:WVU196623 M261159:M262159 JI261159:JI262159 TE261159:TE262159 ADA261159:ADA262159 AMW261159:AMW262159 AWS261159:AWS262159 BGO261159:BGO262159 BQK261159:BQK262159 CAG261159:CAG262159 CKC261159:CKC262159 CTY261159:CTY262159 DDU261159:DDU262159 DNQ261159:DNQ262159 DXM261159:DXM262159 EHI261159:EHI262159 ERE261159:ERE262159 FBA261159:FBA262159 FKW261159:FKW262159 FUS261159:FUS262159 GEO261159:GEO262159 GOK261159:GOK262159 GYG261159:GYG262159 HIC261159:HIC262159 HRY261159:HRY262159 IBU261159:IBU262159 ILQ261159:ILQ262159 IVM261159:IVM262159 JFI261159:JFI262159 JPE261159:JPE262159 JZA261159:JZA262159 KIW261159:KIW262159 KSS261159:KSS262159 LCO261159:LCO262159 LMK261159:LMK262159 LWG261159:LWG262159 MGC261159:MGC262159 MPY261159:MPY262159 MZU261159:MZU262159 NJQ261159:NJQ262159 NTM261159:NTM262159 ODI261159:ODI262159 ONE261159:ONE262159 OXA261159:OXA262159 PGW261159:PGW262159 PQS261159:PQS262159 QAO261159:QAO262159 QKK261159:QKK262159 QUG261159:QUG262159 REC261159:REC262159 RNY261159:RNY262159 RXU261159:RXU262159 SHQ261159:SHQ262159 SRM261159:SRM262159 TBI261159:TBI262159 TLE261159:TLE262159 TVA261159:TVA262159 UEW261159:UEW262159 UOS261159:UOS262159 UYO261159:UYO262159 VIK261159:VIK262159 VSG261159:VSG262159 WCC261159:WCC262159 WLY261159:WLY262159 WVU261159:WVU262159 M326695:M327695 JI326695:JI327695 TE326695:TE327695 ADA326695:ADA327695 AMW326695:AMW327695 AWS326695:AWS327695 BGO326695:BGO327695 BQK326695:BQK327695 CAG326695:CAG327695 CKC326695:CKC327695 CTY326695:CTY327695 DDU326695:DDU327695 DNQ326695:DNQ327695 DXM326695:DXM327695 EHI326695:EHI327695 ERE326695:ERE327695 FBA326695:FBA327695 FKW326695:FKW327695 FUS326695:FUS327695 GEO326695:GEO327695 GOK326695:GOK327695 GYG326695:GYG327695 HIC326695:HIC327695 HRY326695:HRY327695 IBU326695:IBU327695 ILQ326695:ILQ327695 IVM326695:IVM327695 JFI326695:JFI327695 JPE326695:JPE327695 JZA326695:JZA327695 KIW326695:KIW327695 KSS326695:KSS327695 LCO326695:LCO327695 LMK326695:LMK327695 LWG326695:LWG327695 MGC326695:MGC327695 MPY326695:MPY327695 MZU326695:MZU327695 NJQ326695:NJQ327695 NTM326695:NTM327695 ODI326695:ODI327695 ONE326695:ONE327695 OXA326695:OXA327695 PGW326695:PGW327695 PQS326695:PQS327695 QAO326695:QAO327695 QKK326695:QKK327695 QUG326695:QUG327695 REC326695:REC327695 RNY326695:RNY327695 RXU326695:RXU327695 SHQ326695:SHQ327695 SRM326695:SRM327695 TBI326695:TBI327695 TLE326695:TLE327695 TVA326695:TVA327695 UEW326695:UEW327695 UOS326695:UOS327695 UYO326695:UYO327695 VIK326695:VIK327695 VSG326695:VSG327695 WCC326695:WCC327695 WLY326695:WLY327695 WVU326695:WVU327695 M392231:M393231 JI392231:JI393231 TE392231:TE393231 ADA392231:ADA393231 AMW392231:AMW393231 AWS392231:AWS393231 BGO392231:BGO393231 BQK392231:BQK393231 CAG392231:CAG393231 CKC392231:CKC393231 CTY392231:CTY393231 DDU392231:DDU393231 DNQ392231:DNQ393231 DXM392231:DXM393231 EHI392231:EHI393231 ERE392231:ERE393231 FBA392231:FBA393231 FKW392231:FKW393231 FUS392231:FUS393231 GEO392231:GEO393231 GOK392231:GOK393231 GYG392231:GYG393231 HIC392231:HIC393231 HRY392231:HRY393231 IBU392231:IBU393231 ILQ392231:ILQ393231 IVM392231:IVM393231 JFI392231:JFI393231 JPE392231:JPE393231 JZA392231:JZA393231 KIW392231:KIW393231 KSS392231:KSS393231 LCO392231:LCO393231 LMK392231:LMK393231 LWG392231:LWG393231 MGC392231:MGC393231 MPY392231:MPY393231 MZU392231:MZU393231 NJQ392231:NJQ393231 NTM392231:NTM393231 ODI392231:ODI393231 ONE392231:ONE393231 OXA392231:OXA393231 PGW392231:PGW393231 PQS392231:PQS393231 QAO392231:QAO393231 QKK392231:QKK393231 QUG392231:QUG393231 REC392231:REC393231 RNY392231:RNY393231 RXU392231:RXU393231 SHQ392231:SHQ393231 SRM392231:SRM393231 TBI392231:TBI393231 TLE392231:TLE393231 TVA392231:TVA393231 UEW392231:UEW393231 UOS392231:UOS393231 UYO392231:UYO393231 VIK392231:VIK393231 VSG392231:VSG393231 WCC392231:WCC393231 WLY392231:WLY393231 WVU392231:WVU393231 M457767:M458767 JI457767:JI458767 TE457767:TE458767 ADA457767:ADA458767 AMW457767:AMW458767 AWS457767:AWS458767 BGO457767:BGO458767 BQK457767:BQK458767 CAG457767:CAG458767 CKC457767:CKC458767 CTY457767:CTY458767 DDU457767:DDU458767 DNQ457767:DNQ458767 DXM457767:DXM458767 EHI457767:EHI458767 ERE457767:ERE458767 FBA457767:FBA458767 FKW457767:FKW458767 FUS457767:FUS458767 GEO457767:GEO458767 GOK457767:GOK458767 GYG457767:GYG458767 HIC457767:HIC458767 HRY457767:HRY458767 IBU457767:IBU458767 ILQ457767:ILQ458767 IVM457767:IVM458767 JFI457767:JFI458767 JPE457767:JPE458767 JZA457767:JZA458767 KIW457767:KIW458767 KSS457767:KSS458767 LCO457767:LCO458767 LMK457767:LMK458767 LWG457767:LWG458767 MGC457767:MGC458767 MPY457767:MPY458767 MZU457767:MZU458767 NJQ457767:NJQ458767 NTM457767:NTM458767 ODI457767:ODI458767 ONE457767:ONE458767 OXA457767:OXA458767 PGW457767:PGW458767 PQS457767:PQS458767 QAO457767:QAO458767 QKK457767:QKK458767 QUG457767:QUG458767 REC457767:REC458767 RNY457767:RNY458767 RXU457767:RXU458767 SHQ457767:SHQ458767 SRM457767:SRM458767 TBI457767:TBI458767 TLE457767:TLE458767 TVA457767:TVA458767 UEW457767:UEW458767 UOS457767:UOS458767 UYO457767:UYO458767 VIK457767:VIK458767 VSG457767:VSG458767 WCC457767:WCC458767 WLY457767:WLY458767 WVU457767:WVU458767 M523303:M524303 JI523303:JI524303 TE523303:TE524303 ADA523303:ADA524303 AMW523303:AMW524303 AWS523303:AWS524303 BGO523303:BGO524303 BQK523303:BQK524303 CAG523303:CAG524303 CKC523303:CKC524303 CTY523303:CTY524303 DDU523303:DDU524303 DNQ523303:DNQ524303 DXM523303:DXM524303 EHI523303:EHI524303 ERE523303:ERE524303 FBA523303:FBA524303 FKW523303:FKW524303 FUS523303:FUS524303 GEO523303:GEO524303 GOK523303:GOK524303 GYG523303:GYG524303 HIC523303:HIC524303 HRY523303:HRY524303 IBU523303:IBU524303 ILQ523303:ILQ524303 IVM523303:IVM524303 JFI523303:JFI524303 JPE523303:JPE524303 JZA523303:JZA524303 KIW523303:KIW524303 KSS523303:KSS524303 LCO523303:LCO524303 LMK523303:LMK524303 LWG523303:LWG524303 MGC523303:MGC524303 MPY523303:MPY524303 MZU523303:MZU524303 NJQ523303:NJQ524303 NTM523303:NTM524303 ODI523303:ODI524303 ONE523303:ONE524303 OXA523303:OXA524303 PGW523303:PGW524303 PQS523303:PQS524303 QAO523303:QAO524303 QKK523303:QKK524303 QUG523303:QUG524303 REC523303:REC524303 RNY523303:RNY524303 RXU523303:RXU524303 SHQ523303:SHQ524303 SRM523303:SRM524303 TBI523303:TBI524303 TLE523303:TLE524303 TVA523303:TVA524303 UEW523303:UEW524303 UOS523303:UOS524303 UYO523303:UYO524303 VIK523303:VIK524303 VSG523303:VSG524303 WCC523303:WCC524303 WLY523303:WLY524303 WVU523303:WVU524303 M588839:M589839 JI588839:JI589839 TE588839:TE589839 ADA588839:ADA589839 AMW588839:AMW589839 AWS588839:AWS589839 BGO588839:BGO589839 BQK588839:BQK589839 CAG588839:CAG589839 CKC588839:CKC589839 CTY588839:CTY589839 DDU588839:DDU589839 DNQ588839:DNQ589839 DXM588839:DXM589839 EHI588839:EHI589839 ERE588839:ERE589839 FBA588839:FBA589839 FKW588839:FKW589839 FUS588839:FUS589839 GEO588839:GEO589839 GOK588839:GOK589839 GYG588839:GYG589839 HIC588839:HIC589839 HRY588839:HRY589839 IBU588839:IBU589839 ILQ588839:ILQ589839 IVM588839:IVM589839 JFI588839:JFI589839 JPE588839:JPE589839 JZA588839:JZA589839 KIW588839:KIW589839 KSS588839:KSS589839 LCO588839:LCO589839 LMK588839:LMK589839 LWG588839:LWG589839 MGC588839:MGC589839 MPY588839:MPY589839 MZU588839:MZU589839 NJQ588839:NJQ589839 NTM588839:NTM589839 ODI588839:ODI589839 ONE588839:ONE589839 OXA588839:OXA589839 PGW588839:PGW589839 PQS588839:PQS589839 QAO588839:QAO589839 QKK588839:QKK589839 QUG588839:QUG589839 REC588839:REC589839 RNY588839:RNY589839 RXU588839:RXU589839 SHQ588839:SHQ589839 SRM588839:SRM589839 TBI588839:TBI589839 TLE588839:TLE589839 TVA588839:TVA589839 UEW588839:UEW589839 UOS588839:UOS589839 UYO588839:UYO589839 VIK588839:VIK589839 VSG588839:VSG589839 WCC588839:WCC589839 WLY588839:WLY589839 WVU588839:WVU589839 M654375:M655375 JI654375:JI655375 TE654375:TE655375 ADA654375:ADA655375 AMW654375:AMW655375 AWS654375:AWS655375 BGO654375:BGO655375 BQK654375:BQK655375 CAG654375:CAG655375 CKC654375:CKC655375 CTY654375:CTY655375 DDU654375:DDU655375 DNQ654375:DNQ655375 DXM654375:DXM655375 EHI654375:EHI655375 ERE654375:ERE655375 FBA654375:FBA655375 FKW654375:FKW655375 FUS654375:FUS655375 GEO654375:GEO655375 GOK654375:GOK655375 GYG654375:GYG655375 HIC654375:HIC655375 HRY654375:HRY655375 IBU654375:IBU655375 ILQ654375:ILQ655375 IVM654375:IVM655375 JFI654375:JFI655375 JPE654375:JPE655375 JZA654375:JZA655375 KIW654375:KIW655375 KSS654375:KSS655375 LCO654375:LCO655375 LMK654375:LMK655375 LWG654375:LWG655375 MGC654375:MGC655375 MPY654375:MPY655375 MZU654375:MZU655375 NJQ654375:NJQ655375 NTM654375:NTM655375 ODI654375:ODI655375 ONE654375:ONE655375 OXA654375:OXA655375 PGW654375:PGW655375 PQS654375:PQS655375 QAO654375:QAO655375 QKK654375:QKK655375 QUG654375:QUG655375 REC654375:REC655375 RNY654375:RNY655375 RXU654375:RXU655375 SHQ654375:SHQ655375 SRM654375:SRM655375 TBI654375:TBI655375 TLE654375:TLE655375 TVA654375:TVA655375 UEW654375:UEW655375 UOS654375:UOS655375 UYO654375:UYO655375 VIK654375:VIK655375 VSG654375:VSG655375 WCC654375:WCC655375 WLY654375:WLY655375 WVU654375:WVU655375 M719911:M720911 JI719911:JI720911 TE719911:TE720911 ADA719911:ADA720911 AMW719911:AMW720911 AWS719911:AWS720911 BGO719911:BGO720911 BQK719911:BQK720911 CAG719911:CAG720911 CKC719911:CKC720911 CTY719911:CTY720911 DDU719911:DDU720911 DNQ719911:DNQ720911 DXM719911:DXM720911 EHI719911:EHI720911 ERE719911:ERE720911 FBA719911:FBA720911 FKW719911:FKW720911 FUS719911:FUS720911 GEO719911:GEO720911 GOK719911:GOK720911 GYG719911:GYG720911 HIC719911:HIC720911 HRY719911:HRY720911 IBU719911:IBU720911 ILQ719911:ILQ720911 IVM719911:IVM720911 JFI719911:JFI720911 JPE719911:JPE720911 JZA719911:JZA720911 KIW719911:KIW720911 KSS719911:KSS720911 LCO719911:LCO720911 LMK719911:LMK720911 LWG719911:LWG720911 MGC719911:MGC720911 MPY719911:MPY720911 MZU719911:MZU720911 NJQ719911:NJQ720911 NTM719911:NTM720911 ODI719911:ODI720911 ONE719911:ONE720911 OXA719911:OXA720911 PGW719911:PGW720911 PQS719911:PQS720911 QAO719911:QAO720911 QKK719911:QKK720911 QUG719911:QUG720911 REC719911:REC720911 RNY719911:RNY720911 RXU719911:RXU720911 SHQ719911:SHQ720911 SRM719911:SRM720911 TBI719911:TBI720911 TLE719911:TLE720911 TVA719911:TVA720911 UEW719911:UEW720911 UOS719911:UOS720911 UYO719911:UYO720911 VIK719911:VIK720911 VSG719911:VSG720911 WCC719911:WCC720911 WLY719911:WLY720911 WVU719911:WVU720911 M785447:M786447 JI785447:JI786447 TE785447:TE786447 ADA785447:ADA786447 AMW785447:AMW786447 AWS785447:AWS786447 BGO785447:BGO786447 BQK785447:BQK786447 CAG785447:CAG786447 CKC785447:CKC786447 CTY785447:CTY786447 DDU785447:DDU786447 DNQ785447:DNQ786447 DXM785447:DXM786447 EHI785447:EHI786447 ERE785447:ERE786447 FBA785447:FBA786447 FKW785447:FKW786447 FUS785447:FUS786447 GEO785447:GEO786447 GOK785447:GOK786447 GYG785447:GYG786447 HIC785447:HIC786447 HRY785447:HRY786447 IBU785447:IBU786447 ILQ785447:ILQ786447 IVM785447:IVM786447 JFI785447:JFI786447 JPE785447:JPE786447 JZA785447:JZA786447 KIW785447:KIW786447 KSS785447:KSS786447 LCO785447:LCO786447 LMK785447:LMK786447 LWG785447:LWG786447 MGC785447:MGC786447 MPY785447:MPY786447 MZU785447:MZU786447 NJQ785447:NJQ786447 NTM785447:NTM786447 ODI785447:ODI786447 ONE785447:ONE786447 OXA785447:OXA786447 PGW785447:PGW786447 PQS785447:PQS786447 QAO785447:QAO786447 QKK785447:QKK786447 QUG785447:QUG786447 REC785447:REC786447 RNY785447:RNY786447 RXU785447:RXU786447 SHQ785447:SHQ786447 SRM785447:SRM786447 TBI785447:TBI786447 TLE785447:TLE786447 TVA785447:TVA786447 UEW785447:UEW786447 UOS785447:UOS786447 UYO785447:UYO786447 VIK785447:VIK786447 VSG785447:VSG786447 WCC785447:WCC786447 WLY785447:WLY786447 WVU785447:WVU786447 M850983:M851983 JI850983:JI851983 TE850983:TE851983 ADA850983:ADA851983 AMW850983:AMW851983 AWS850983:AWS851983 BGO850983:BGO851983 BQK850983:BQK851983 CAG850983:CAG851983 CKC850983:CKC851983 CTY850983:CTY851983 DDU850983:DDU851983 DNQ850983:DNQ851983 DXM850983:DXM851983 EHI850983:EHI851983 ERE850983:ERE851983 FBA850983:FBA851983 FKW850983:FKW851983 FUS850983:FUS851983 GEO850983:GEO851983 GOK850983:GOK851983 GYG850983:GYG851983 HIC850983:HIC851983 HRY850983:HRY851983 IBU850983:IBU851983 ILQ850983:ILQ851983 IVM850983:IVM851983 JFI850983:JFI851983 JPE850983:JPE851983 JZA850983:JZA851983 KIW850983:KIW851983 KSS850983:KSS851983 LCO850983:LCO851983 LMK850983:LMK851983 LWG850983:LWG851983 MGC850983:MGC851983 MPY850983:MPY851983 MZU850983:MZU851983 NJQ850983:NJQ851983 NTM850983:NTM851983 ODI850983:ODI851983 ONE850983:ONE851983 OXA850983:OXA851983 PGW850983:PGW851983 PQS850983:PQS851983 QAO850983:QAO851983 QKK850983:QKK851983 QUG850983:QUG851983 REC850983:REC851983 RNY850983:RNY851983 RXU850983:RXU851983 SHQ850983:SHQ851983 SRM850983:SRM851983 TBI850983:TBI851983 TLE850983:TLE851983 TVA850983:TVA851983 UEW850983:UEW851983 UOS850983:UOS851983 UYO850983:UYO851983 VIK850983:VIK851983 VSG850983:VSG851983 WCC850983:WCC851983 WLY850983:WLY851983 WVU850983:WVU851983 M916519:M917519 JI916519:JI917519 TE916519:TE917519 ADA916519:ADA917519 AMW916519:AMW917519 AWS916519:AWS917519 BGO916519:BGO917519 BQK916519:BQK917519 CAG916519:CAG917519 CKC916519:CKC917519 CTY916519:CTY917519 DDU916519:DDU917519 DNQ916519:DNQ917519 DXM916519:DXM917519 EHI916519:EHI917519 ERE916519:ERE917519 FBA916519:FBA917519 FKW916519:FKW917519 FUS916519:FUS917519 GEO916519:GEO917519 GOK916519:GOK917519 GYG916519:GYG917519 HIC916519:HIC917519 HRY916519:HRY917519 IBU916519:IBU917519 ILQ916519:ILQ917519 IVM916519:IVM917519 JFI916519:JFI917519 JPE916519:JPE917519 JZA916519:JZA917519 KIW916519:KIW917519 KSS916519:KSS917519 LCO916519:LCO917519 LMK916519:LMK917519 LWG916519:LWG917519 MGC916519:MGC917519 MPY916519:MPY917519 MZU916519:MZU917519 NJQ916519:NJQ917519 NTM916519:NTM917519 ODI916519:ODI917519 ONE916519:ONE917519 OXA916519:OXA917519 PGW916519:PGW917519 PQS916519:PQS917519 QAO916519:QAO917519 QKK916519:QKK917519 QUG916519:QUG917519 REC916519:REC917519 RNY916519:RNY917519 RXU916519:RXU917519 SHQ916519:SHQ917519 SRM916519:SRM917519 TBI916519:TBI917519 TLE916519:TLE917519 TVA916519:TVA917519 UEW916519:UEW917519 UOS916519:UOS917519 UYO916519:UYO917519 VIK916519:VIK917519 VSG916519:VSG917519 WCC916519:WCC917519 WLY916519:WLY917519 WVU916519:WVU917519 M982055:M983055 JI982055:JI983055 TE982055:TE983055 ADA982055:ADA983055 AMW982055:AMW983055 AWS982055:AWS983055 BGO982055:BGO983055 BQK982055:BQK983055 CAG982055:CAG983055 CKC982055:CKC983055 CTY982055:CTY983055 DDU982055:DDU983055 DNQ982055:DNQ983055 DXM982055:DXM983055 EHI982055:EHI983055 ERE982055:ERE983055 FBA982055:FBA983055 FKW982055:FKW983055 FUS982055:FUS983055 GEO982055:GEO983055 GOK982055:GOK983055 GYG982055:GYG983055 HIC982055:HIC983055 HRY982055:HRY983055 IBU982055:IBU983055 ILQ982055:ILQ983055 IVM982055:IVM983055 JFI982055:JFI983055 JPE982055:JPE983055 JZA982055:JZA983055 KIW982055:KIW983055 KSS982055:KSS983055 LCO982055:LCO983055 LMK982055:LMK983055 LWG982055:LWG983055 MGC982055:MGC983055 MPY982055:MPY983055 MZU982055:MZU983055 NJQ982055:NJQ983055 NTM982055:NTM983055 ODI982055:ODI983055 ONE982055:ONE983055 OXA982055:OXA983055 PGW982055:PGW983055 PQS982055:PQS983055 QAO982055:QAO983055 QKK982055:QKK983055 QUG982055:QUG983055 REC982055:REC983055 RNY982055:RNY983055 RXU982055:RXU983055 SHQ982055:SHQ983055 SRM982055:SRM983055 TBI982055:TBI983055 TLE982055:TLE983055 TVA982055:TVA983055 UEW982055:UEW983055 UOS982055:UOS983055 UYO982055:UYO983055 VIK982055:VIK983055 VSG982055:VSG983055 WCC982055:WCC983055 WLY982055:WLY983055 WVU982055:WVU983055 J15:J17 JF15:JF17 TB15:TB17 ACX15:ACX17 AMT15:AMT17 AWP15:AWP17 BGL15:BGL17 BQH15:BQH17 CAD15:CAD17 CJZ15:CJZ17 CTV15:CTV17 DDR15:DDR17 DNN15:DNN17 DXJ15:DXJ17 EHF15:EHF17 ERB15:ERB17 FAX15:FAX17 FKT15:FKT17 FUP15:FUP17 GEL15:GEL17 GOH15:GOH17 GYD15:GYD17 HHZ15:HHZ17 HRV15:HRV17 IBR15:IBR17 ILN15:ILN17 IVJ15:IVJ17 JFF15:JFF17 JPB15:JPB17 JYX15:JYX17 KIT15:KIT17 KSP15:KSP17 LCL15:LCL17 LMH15:LMH17 LWD15:LWD17 MFZ15:MFZ17 MPV15:MPV17 MZR15:MZR17 NJN15:NJN17 NTJ15:NTJ17 ODF15:ODF17 ONB15:ONB17 OWX15:OWX17 PGT15:PGT17 PQP15:PQP17 QAL15:QAL17 QKH15:QKH17 QUD15:QUD17 RDZ15:RDZ17 RNV15:RNV17 RXR15:RXR17 SHN15:SHN17 SRJ15:SRJ17 TBF15:TBF17 TLB15:TLB17 TUX15:TUX17 UET15:UET17 UOP15:UOP17 UYL15:UYL17 VIH15:VIH17 VSD15:VSD17 WBZ15:WBZ17 WLV15:WLV17 WVR15:WVR17 J64551:J65551 JF64551:JF65551 TB64551:TB65551 ACX64551:ACX65551 AMT64551:AMT65551 AWP64551:AWP65551 BGL64551:BGL65551 BQH64551:BQH65551 CAD64551:CAD65551 CJZ64551:CJZ65551 CTV64551:CTV65551 DDR64551:DDR65551 DNN64551:DNN65551 DXJ64551:DXJ65551 EHF64551:EHF65551 ERB64551:ERB65551 FAX64551:FAX65551 FKT64551:FKT65551 FUP64551:FUP65551 GEL64551:GEL65551 GOH64551:GOH65551 GYD64551:GYD65551 HHZ64551:HHZ65551 HRV64551:HRV65551 IBR64551:IBR65551 ILN64551:ILN65551 IVJ64551:IVJ65551 JFF64551:JFF65551 JPB64551:JPB65551 JYX64551:JYX65551 KIT64551:KIT65551 KSP64551:KSP65551 LCL64551:LCL65551 LMH64551:LMH65551 LWD64551:LWD65551 MFZ64551:MFZ65551 MPV64551:MPV65551 MZR64551:MZR65551 NJN64551:NJN65551 NTJ64551:NTJ65551 ODF64551:ODF65551 ONB64551:ONB65551 OWX64551:OWX65551 PGT64551:PGT65551 PQP64551:PQP65551 QAL64551:QAL65551 QKH64551:QKH65551 QUD64551:QUD65551 RDZ64551:RDZ65551 RNV64551:RNV65551 RXR64551:RXR65551 SHN64551:SHN65551 SRJ64551:SRJ65551 TBF64551:TBF65551 TLB64551:TLB65551 TUX64551:TUX65551 UET64551:UET65551 UOP64551:UOP65551 UYL64551:UYL65551 VIH64551:VIH65551 VSD64551:VSD65551 WBZ64551:WBZ65551 WLV64551:WLV65551 WVR64551:WVR65551 J130087:J131087 JF130087:JF131087 TB130087:TB131087 ACX130087:ACX131087 AMT130087:AMT131087 AWP130087:AWP131087 BGL130087:BGL131087 BQH130087:BQH131087 CAD130087:CAD131087 CJZ130087:CJZ131087 CTV130087:CTV131087 DDR130087:DDR131087 DNN130087:DNN131087 DXJ130087:DXJ131087 EHF130087:EHF131087 ERB130087:ERB131087 FAX130087:FAX131087 FKT130087:FKT131087 FUP130087:FUP131087 GEL130087:GEL131087 GOH130087:GOH131087 GYD130087:GYD131087 HHZ130087:HHZ131087 HRV130087:HRV131087 IBR130087:IBR131087 ILN130087:ILN131087 IVJ130087:IVJ131087 JFF130087:JFF131087 JPB130087:JPB131087 JYX130087:JYX131087 KIT130087:KIT131087 KSP130087:KSP131087 LCL130087:LCL131087 LMH130087:LMH131087 LWD130087:LWD131087 MFZ130087:MFZ131087 MPV130087:MPV131087 MZR130087:MZR131087 NJN130087:NJN131087 NTJ130087:NTJ131087 ODF130087:ODF131087 ONB130087:ONB131087 OWX130087:OWX131087 PGT130087:PGT131087 PQP130087:PQP131087 QAL130087:QAL131087 QKH130087:QKH131087 QUD130087:QUD131087 RDZ130087:RDZ131087 RNV130087:RNV131087 RXR130087:RXR131087 SHN130087:SHN131087 SRJ130087:SRJ131087 TBF130087:TBF131087 TLB130087:TLB131087 TUX130087:TUX131087 UET130087:UET131087 UOP130087:UOP131087 UYL130087:UYL131087 VIH130087:VIH131087 VSD130087:VSD131087 WBZ130087:WBZ131087 WLV130087:WLV131087 WVR130087:WVR131087 J195623:J196623 JF195623:JF196623 TB195623:TB196623 ACX195623:ACX196623 AMT195623:AMT196623 AWP195623:AWP196623 BGL195623:BGL196623 BQH195623:BQH196623 CAD195623:CAD196623 CJZ195623:CJZ196623 CTV195623:CTV196623 DDR195623:DDR196623 DNN195623:DNN196623 DXJ195623:DXJ196623 EHF195623:EHF196623 ERB195623:ERB196623 FAX195623:FAX196623 FKT195623:FKT196623 FUP195623:FUP196623 GEL195623:GEL196623 GOH195623:GOH196623 GYD195623:GYD196623 HHZ195623:HHZ196623 HRV195623:HRV196623 IBR195623:IBR196623 ILN195623:ILN196623 IVJ195623:IVJ196623 JFF195623:JFF196623 JPB195623:JPB196623 JYX195623:JYX196623 KIT195623:KIT196623 KSP195623:KSP196623 LCL195623:LCL196623 LMH195623:LMH196623 LWD195623:LWD196623 MFZ195623:MFZ196623 MPV195623:MPV196623 MZR195623:MZR196623 NJN195623:NJN196623 NTJ195623:NTJ196623 ODF195623:ODF196623 ONB195623:ONB196623 OWX195623:OWX196623 PGT195623:PGT196623 PQP195623:PQP196623 QAL195623:QAL196623 QKH195623:QKH196623 QUD195623:QUD196623 RDZ195623:RDZ196623 RNV195623:RNV196623 RXR195623:RXR196623 SHN195623:SHN196623 SRJ195623:SRJ196623 TBF195623:TBF196623 TLB195623:TLB196623 TUX195623:TUX196623 UET195623:UET196623 UOP195623:UOP196623 UYL195623:UYL196623 VIH195623:VIH196623 VSD195623:VSD196623 WBZ195623:WBZ196623 WLV195623:WLV196623 WVR195623:WVR196623 J261159:J262159 JF261159:JF262159 TB261159:TB262159 ACX261159:ACX262159 AMT261159:AMT262159 AWP261159:AWP262159 BGL261159:BGL262159 BQH261159:BQH262159 CAD261159:CAD262159 CJZ261159:CJZ262159 CTV261159:CTV262159 DDR261159:DDR262159 DNN261159:DNN262159 DXJ261159:DXJ262159 EHF261159:EHF262159 ERB261159:ERB262159 FAX261159:FAX262159 FKT261159:FKT262159 FUP261159:FUP262159 GEL261159:GEL262159 GOH261159:GOH262159 GYD261159:GYD262159 HHZ261159:HHZ262159 HRV261159:HRV262159 IBR261159:IBR262159 ILN261159:ILN262159 IVJ261159:IVJ262159 JFF261159:JFF262159 JPB261159:JPB262159 JYX261159:JYX262159 KIT261159:KIT262159 KSP261159:KSP262159 LCL261159:LCL262159 LMH261159:LMH262159 LWD261159:LWD262159 MFZ261159:MFZ262159 MPV261159:MPV262159 MZR261159:MZR262159 NJN261159:NJN262159 NTJ261159:NTJ262159 ODF261159:ODF262159 ONB261159:ONB262159 OWX261159:OWX262159 PGT261159:PGT262159 PQP261159:PQP262159 QAL261159:QAL262159 QKH261159:QKH262159 QUD261159:QUD262159 RDZ261159:RDZ262159 RNV261159:RNV262159 RXR261159:RXR262159 SHN261159:SHN262159 SRJ261159:SRJ262159 TBF261159:TBF262159 TLB261159:TLB262159 TUX261159:TUX262159 UET261159:UET262159 UOP261159:UOP262159 UYL261159:UYL262159 VIH261159:VIH262159 VSD261159:VSD262159 WBZ261159:WBZ262159 WLV261159:WLV262159 WVR261159:WVR262159 J326695:J327695 JF326695:JF327695 TB326695:TB327695 ACX326695:ACX327695 AMT326695:AMT327695 AWP326695:AWP327695 BGL326695:BGL327695 BQH326695:BQH327695 CAD326695:CAD327695 CJZ326695:CJZ327695 CTV326695:CTV327695 DDR326695:DDR327695 DNN326695:DNN327695 DXJ326695:DXJ327695 EHF326695:EHF327695 ERB326695:ERB327695 FAX326695:FAX327695 FKT326695:FKT327695 FUP326695:FUP327695 GEL326695:GEL327695 GOH326695:GOH327695 GYD326695:GYD327695 HHZ326695:HHZ327695 HRV326695:HRV327695 IBR326695:IBR327695 ILN326695:ILN327695 IVJ326695:IVJ327695 JFF326695:JFF327695 JPB326695:JPB327695 JYX326695:JYX327695 KIT326695:KIT327695 KSP326695:KSP327695 LCL326695:LCL327695 LMH326695:LMH327695 LWD326695:LWD327695 MFZ326695:MFZ327695 MPV326695:MPV327695 MZR326695:MZR327695 NJN326695:NJN327695 NTJ326695:NTJ327695 ODF326695:ODF327695 ONB326695:ONB327695 OWX326695:OWX327695 PGT326695:PGT327695 PQP326695:PQP327695 QAL326695:QAL327695 QKH326695:QKH327695 QUD326695:QUD327695 RDZ326695:RDZ327695 RNV326695:RNV327695 RXR326695:RXR327695 SHN326695:SHN327695 SRJ326695:SRJ327695 TBF326695:TBF327695 TLB326695:TLB327695 TUX326695:TUX327695 UET326695:UET327695 UOP326695:UOP327695 UYL326695:UYL327695 VIH326695:VIH327695 VSD326695:VSD327695 WBZ326695:WBZ327695 WLV326695:WLV327695 WVR326695:WVR327695 J392231:J393231 JF392231:JF393231 TB392231:TB393231 ACX392231:ACX393231 AMT392231:AMT393231 AWP392231:AWP393231 BGL392231:BGL393231 BQH392231:BQH393231 CAD392231:CAD393231 CJZ392231:CJZ393231 CTV392231:CTV393231 DDR392231:DDR393231 DNN392231:DNN393231 DXJ392231:DXJ393231 EHF392231:EHF393231 ERB392231:ERB393231 FAX392231:FAX393231 FKT392231:FKT393231 FUP392231:FUP393231 GEL392231:GEL393231 GOH392231:GOH393231 GYD392231:GYD393231 HHZ392231:HHZ393231 HRV392231:HRV393231 IBR392231:IBR393231 ILN392231:ILN393231 IVJ392231:IVJ393231 JFF392231:JFF393231 JPB392231:JPB393231 JYX392231:JYX393231 KIT392231:KIT393231 KSP392231:KSP393231 LCL392231:LCL393231 LMH392231:LMH393231 LWD392231:LWD393231 MFZ392231:MFZ393231 MPV392231:MPV393231 MZR392231:MZR393231 NJN392231:NJN393231 NTJ392231:NTJ393231 ODF392231:ODF393231 ONB392231:ONB393231 OWX392231:OWX393231 PGT392231:PGT393231 PQP392231:PQP393231 QAL392231:QAL393231 QKH392231:QKH393231 QUD392231:QUD393231 RDZ392231:RDZ393231 RNV392231:RNV393231 RXR392231:RXR393231 SHN392231:SHN393231 SRJ392231:SRJ393231 TBF392231:TBF393231 TLB392231:TLB393231 TUX392231:TUX393231 UET392231:UET393231 UOP392231:UOP393231 UYL392231:UYL393231 VIH392231:VIH393231 VSD392231:VSD393231 WBZ392231:WBZ393231 WLV392231:WLV393231 WVR392231:WVR393231 J457767:J458767 JF457767:JF458767 TB457767:TB458767 ACX457767:ACX458767 AMT457767:AMT458767 AWP457767:AWP458767 BGL457767:BGL458767 BQH457767:BQH458767 CAD457767:CAD458767 CJZ457767:CJZ458767 CTV457767:CTV458767 DDR457767:DDR458767 DNN457767:DNN458767 DXJ457767:DXJ458767 EHF457767:EHF458767 ERB457767:ERB458767 FAX457767:FAX458767 FKT457767:FKT458767 FUP457767:FUP458767 GEL457767:GEL458767 GOH457767:GOH458767 GYD457767:GYD458767 HHZ457767:HHZ458767 HRV457767:HRV458767 IBR457767:IBR458767 ILN457767:ILN458767 IVJ457767:IVJ458767 JFF457767:JFF458767 JPB457767:JPB458767 JYX457767:JYX458767 KIT457767:KIT458767 KSP457767:KSP458767 LCL457767:LCL458767 LMH457767:LMH458767 LWD457767:LWD458767 MFZ457767:MFZ458767 MPV457767:MPV458767 MZR457767:MZR458767 NJN457767:NJN458767 NTJ457767:NTJ458767 ODF457767:ODF458767 ONB457767:ONB458767 OWX457767:OWX458767 PGT457767:PGT458767 PQP457767:PQP458767 QAL457767:QAL458767 QKH457767:QKH458767 QUD457767:QUD458767 RDZ457767:RDZ458767 RNV457767:RNV458767 RXR457767:RXR458767 SHN457767:SHN458767 SRJ457767:SRJ458767 TBF457767:TBF458767 TLB457767:TLB458767 TUX457767:TUX458767 UET457767:UET458767 UOP457767:UOP458767 UYL457767:UYL458767 VIH457767:VIH458767 VSD457767:VSD458767 WBZ457767:WBZ458767 WLV457767:WLV458767 WVR457767:WVR458767 J523303:J524303 JF523303:JF524303 TB523303:TB524303 ACX523303:ACX524303 AMT523303:AMT524303 AWP523303:AWP524303 BGL523303:BGL524303 BQH523303:BQH524303 CAD523303:CAD524303 CJZ523303:CJZ524303 CTV523303:CTV524303 DDR523303:DDR524303 DNN523303:DNN524303 DXJ523303:DXJ524303 EHF523303:EHF524303 ERB523303:ERB524303 FAX523303:FAX524303 FKT523303:FKT524303 FUP523303:FUP524303 GEL523303:GEL524303 GOH523303:GOH524303 GYD523303:GYD524303 HHZ523303:HHZ524303 HRV523303:HRV524303 IBR523303:IBR524303 ILN523303:ILN524303 IVJ523303:IVJ524303 JFF523303:JFF524303 JPB523303:JPB524303 JYX523303:JYX524303 KIT523303:KIT524303 KSP523303:KSP524303 LCL523303:LCL524303 LMH523303:LMH524303 LWD523303:LWD524303 MFZ523303:MFZ524303 MPV523303:MPV524303 MZR523303:MZR524303 NJN523303:NJN524303 NTJ523303:NTJ524303 ODF523303:ODF524303 ONB523303:ONB524303 OWX523303:OWX524303 PGT523303:PGT524303 PQP523303:PQP524303 QAL523303:QAL524303 QKH523303:QKH524303 QUD523303:QUD524303 RDZ523303:RDZ524303 RNV523303:RNV524303 RXR523303:RXR524303 SHN523303:SHN524303 SRJ523303:SRJ524303 TBF523303:TBF524303 TLB523303:TLB524303 TUX523303:TUX524303 UET523303:UET524303 UOP523303:UOP524303 UYL523303:UYL524303 VIH523303:VIH524303 VSD523303:VSD524303 WBZ523303:WBZ524303 WLV523303:WLV524303 WVR523303:WVR524303 J588839:J589839 JF588839:JF589839 TB588839:TB589839 ACX588839:ACX589839 AMT588839:AMT589839 AWP588839:AWP589839 BGL588839:BGL589839 BQH588839:BQH589839 CAD588839:CAD589839 CJZ588839:CJZ589839 CTV588839:CTV589839 DDR588839:DDR589839 DNN588839:DNN589839 DXJ588839:DXJ589839 EHF588839:EHF589839 ERB588839:ERB589839 FAX588839:FAX589839 FKT588839:FKT589839 FUP588839:FUP589839 GEL588839:GEL589839 GOH588839:GOH589839 GYD588839:GYD589839 HHZ588839:HHZ589839 HRV588839:HRV589839 IBR588839:IBR589839 ILN588839:ILN589839 IVJ588839:IVJ589839 JFF588839:JFF589839 JPB588839:JPB589839 JYX588839:JYX589839 KIT588839:KIT589839 KSP588839:KSP589839 LCL588839:LCL589839 LMH588839:LMH589839 LWD588839:LWD589839 MFZ588839:MFZ589839 MPV588839:MPV589839 MZR588839:MZR589839 NJN588839:NJN589839 NTJ588839:NTJ589839 ODF588839:ODF589839 ONB588839:ONB589839 OWX588839:OWX589839 PGT588839:PGT589839 PQP588839:PQP589839 QAL588839:QAL589839 QKH588839:QKH589839 QUD588839:QUD589839 RDZ588839:RDZ589839 RNV588839:RNV589839 RXR588839:RXR589839 SHN588839:SHN589839 SRJ588839:SRJ589839 TBF588839:TBF589839 TLB588839:TLB589839 TUX588839:TUX589839 UET588839:UET589839 UOP588839:UOP589839 UYL588839:UYL589839 VIH588839:VIH589839 VSD588839:VSD589839 WBZ588839:WBZ589839 WLV588839:WLV589839 WVR588839:WVR589839 J654375:J655375 JF654375:JF655375 TB654375:TB655375 ACX654375:ACX655375 AMT654375:AMT655375 AWP654375:AWP655375 BGL654375:BGL655375 BQH654375:BQH655375 CAD654375:CAD655375 CJZ654375:CJZ655375 CTV654375:CTV655375 DDR654375:DDR655375 DNN654375:DNN655375 DXJ654375:DXJ655375 EHF654375:EHF655375 ERB654375:ERB655375 FAX654375:FAX655375 FKT654375:FKT655375 FUP654375:FUP655375 GEL654375:GEL655375 GOH654375:GOH655375 GYD654375:GYD655375 HHZ654375:HHZ655375 HRV654375:HRV655375 IBR654375:IBR655375 ILN654375:ILN655375 IVJ654375:IVJ655375 JFF654375:JFF655375 JPB654375:JPB655375 JYX654375:JYX655375 KIT654375:KIT655375 KSP654375:KSP655375 LCL654375:LCL655375 LMH654375:LMH655375 LWD654375:LWD655375 MFZ654375:MFZ655375 MPV654375:MPV655375 MZR654375:MZR655375 NJN654375:NJN655375 NTJ654375:NTJ655375 ODF654375:ODF655375 ONB654375:ONB655375 OWX654375:OWX655375 PGT654375:PGT655375 PQP654375:PQP655375 QAL654375:QAL655375 QKH654375:QKH655375 QUD654375:QUD655375 RDZ654375:RDZ655375 RNV654375:RNV655375 RXR654375:RXR655375 SHN654375:SHN655375 SRJ654375:SRJ655375 TBF654375:TBF655375 TLB654375:TLB655375 TUX654375:TUX655375 UET654375:UET655375 UOP654375:UOP655375 UYL654375:UYL655375 VIH654375:VIH655375 VSD654375:VSD655375 WBZ654375:WBZ655375 WLV654375:WLV655375 WVR654375:WVR655375 J719911:J720911 JF719911:JF720911 TB719911:TB720911 ACX719911:ACX720911 AMT719911:AMT720911 AWP719911:AWP720911 BGL719911:BGL720911 BQH719911:BQH720911 CAD719911:CAD720911 CJZ719911:CJZ720911 CTV719911:CTV720911 DDR719911:DDR720911 DNN719911:DNN720911 DXJ719911:DXJ720911 EHF719911:EHF720911 ERB719911:ERB720911 FAX719911:FAX720911 FKT719911:FKT720911 FUP719911:FUP720911 GEL719911:GEL720911 GOH719911:GOH720911 GYD719911:GYD720911 HHZ719911:HHZ720911 HRV719911:HRV720911 IBR719911:IBR720911 ILN719911:ILN720911 IVJ719911:IVJ720911 JFF719911:JFF720911 JPB719911:JPB720911 JYX719911:JYX720911 KIT719911:KIT720911 KSP719911:KSP720911 LCL719911:LCL720911 LMH719911:LMH720911 LWD719911:LWD720911 MFZ719911:MFZ720911 MPV719911:MPV720911 MZR719911:MZR720911 NJN719911:NJN720911 NTJ719911:NTJ720911 ODF719911:ODF720911 ONB719911:ONB720911 OWX719911:OWX720911 PGT719911:PGT720911 PQP719911:PQP720911 QAL719911:QAL720911 QKH719911:QKH720911 QUD719911:QUD720911 RDZ719911:RDZ720911 RNV719911:RNV720911 RXR719911:RXR720911 SHN719911:SHN720911 SRJ719911:SRJ720911 TBF719911:TBF720911 TLB719911:TLB720911 TUX719911:TUX720911 UET719911:UET720911 UOP719911:UOP720911 UYL719911:UYL720911 VIH719911:VIH720911 VSD719911:VSD720911 WBZ719911:WBZ720911 WLV719911:WLV720911 WVR719911:WVR720911 J785447:J786447 JF785447:JF786447 TB785447:TB786447 ACX785447:ACX786447 AMT785447:AMT786447 AWP785447:AWP786447 BGL785447:BGL786447 BQH785447:BQH786447 CAD785447:CAD786447 CJZ785447:CJZ786447 CTV785447:CTV786447 DDR785447:DDR786447 DNN785447:DNN786447 DXJ785447:DXJ786447 EHF785447:EHF786447 ERB785447:ERB786447 FAX785447:FAX786447 FKT785447:FKT786447 FUP785447:FUP786447 GEL785447:GEL786447 GOH785447:GOH786447 GYD785447:GYD786447 HHZ785447:HHZ786447 HRV785447:HRV786447 IBR785447:IBR786447 ILN785447:ILN786447 IVJ785447:IVJ786447 JFF785447:JFF786447 JPB785447:JPB786447 JYX785447:JYX786447 KIT785447:KIT786447 KSP785447:KSP786447 LCL785447:LCL786447 LMH785447:LMH786447 LWD785447:LWD786447 MFZ785447:MFZ786447 MPV785447:MPV786447 MZR785447:MZR786447 NJN785447:NJN786447 NTJ785447:NTJ786447 ODF785447:ODF786447 ONB785447:ONB786447 OWX785447:OWX786447 PGT785447:PGT786447 PQP785447:PQP786447 QAL785447:QAL786447 QKH785447:QKH786447 QUD785447:QUD786447 RDZ785447:RDZ786447 RNV785447:RNV786447 RXR785447:RXR786447 SHN785447:SHN786447 SRJ785447:SRJ786447 TBF785447:TBF786447 TLB785447:TLB786447 TUX785447:TUX786447 UET785447:UET786447 UOP785447:UOP786447 UYL785447:UYL786447 VIH785447:VIH786447 VSD785447:VSD786447 WBZ785447:WBZ786447 WLV785447:WLV786447 WVR785447:WVR786447 J850983:J851983 JF850983:JF851983 TB850983:TB851983 ACX850983:ACX851983 AMT850983:AMT851983 AWP850983:AWP851983 BGL850983:BGL851983 BQH850983:BQH851983 CAD850983:CAD851983 CJZ850983:CJZ851983 CTV850983:CTV851983 DDR850983:DDR851983 DNN850983:DNN851983 DXJ850983:DXJ851983 EHF850983:EHF851983 ERB850983:ERB851983 FAX850983:FAX851983 FKT850983:FKT851983 FUP850983:FUP851983 GEL850983:GEL851983 GOH850983:GOH851983 GYD850983:GYD851983 HHZ850983:HHZ851983 HRV850983:HRV851983 IBR850983:IBR851983 ILN850983:ILN851983 IVJ850983:IVJ851983 JFF850983:JFF851983 JPB850983:JPB851983 JYX850983:JYX851983 KIT850983:KIT851983 KSP850983:KSP851983 LCL850983:LCL851983 LMH850983:LMH851983 LWD850983:LWD851983 MFZ850983:MFZ851983 MPV850983:MPV851983 MZR850983:MZR851983 NJN850983:NJN851983 NTJ850983:NTJ851983 ODF850983:ODF851983 ONB850983:ONB851983 OWX850983:OWX851983 PGT850983:PGT851983 PQP850983:PQP851983 QAL850983:QAL851983 QKH850983:QKH851983 QUD850983:QUD851983 RDZ850983:RDZ851983 RNV850983:RNV851983 RXR850983:RXR851983 SHN850983:SHN851983 SRJ850983:SRJ851983 TBF850983:TBF851983 TLB850983:TLB851983 TUX850983:TUX851983 UET850983:UET851983 UOP850983:UOP851983 UYL850983:UYL851983 VIH850983:VIH851983 VSD850983:VSD851983 WBZ850983:WBZ851983 WLV850983:WLV851983 WVR850983:WVR851983 J916519:J917519 JF916519:JF917519 TB916519:TB917519 ACX916519:ACX917519 AMT916519:AMT917519 AWP916519:AWP917519 BGL916519:BGL917519 BQH916519:BQH917519 CAD916519:CAD917519 CJZ916519:CJZ917519 CTV916519:CTV917519 DDR916519:DDR917519 DNN916519:DNN917519 DXJ916519:DXJ917519 EHF916519:EHF917519 ERB916519:ERB917519 FAX916519:FAX917519 FKT916519:FKT917519 FUP916519:FUP917519 GEL916519:GEL917519 GOH916519:GOH917519 GYD916519:GYD917519 HHZ916519:HHZ917519 HRV916519:HRV917519 IBR916519:IBR917519 ILN916519:ILN917519 IVJ916519:IVJ917519 JFF916519:JFF917519 JPB916519:JPB917519 JYX916519:JYX917519 KIT916519:KIT917519 KSP916519:KSP917519 LCL916519:LCL917519 LMH916519:LMH917519 LWD916519:LWD917519 MFZ916519:MFZ917519 MPV916519:MPV917519 MZR916519:MZR917519 NJN916519:NJN917519 NTJ916519:NTJ917519 ODF916519:ODF917519 ONB916519:ONB917519 OWX916519:OWX917519 PGT916519:PGT917519 PQP916519:PQP917519 QAL916519:QAL917519 QKH916519:QKH917519 QUD916519:QUD917519 RDZ916519:RDZ917519 RNV916519:RNV917519 RXR916519:RXR917519 SHN916519:SHN917519 SRJ916519:SRJ917519 TBF916519:TBF917519 TLB916519:TLB917519 TUX916519:TUX917519 UET916519:UET917519 UOP916519:UOP917519 UYL916519:UYL917519 VIH916519:VIH917519 VSD916519:VSD917519 WBZ916519:WBZ917519 WLV916519:WLV917519 WVR916519:WVR917519 J982055:J983055 JF982055:JF983055 TB982055:TB983055 ACX982055:ACX983055 AMT982055:AMT983055 AWP982055:AWP983055 BGL982055:BGL983055 BQH982055:BQH983055 CAD982055:CAD983055 CJZ982055:CJZ983055 CTV982055:CTV983055 DDR982055:DDR983055 DNN982055:DNN983055 DXJ982055:DXJ983055 EHF982055:EHF983055 ERB982055:ERB983055 FAX982055:FAX983055 FKT982055:FKT983055 FUP982055:FUP983055 GEL982055:GEL983055 GOH982055:GOH983055 GYD982055:GYD983055 HHZ982055:HHZ983055 HRV982055:HRV983055 IBR982055:IBR983055 ILN982055:ILN983055 IVJ982055:IVJ983055 JFF982055:JFF983055 JPB982055:JPB983055 JYX982055:JYX983055 KIT982055:KIT983055 KSP982055:KSP983055 LCL982055:LCL983055 LMH982055:LMH983055 LWD982055:LWD983055 MFZ982055:MFZ983055 MPV982055:MPV983055 MZR982055:MZR983055 NJN982055:NJN983055 NTJ982055:NTJ983055 ODF982055:ODF983055 ONB982055:ONB983055 OWX982055:OWX983055 PGT982055:PGT983055 PQP982055:PQP983055 QAL982055:QAL983055 QKH982055:QKH983055 QUD982055:QUD983055 RDZ982055:RDZ983055 RNV982055:RNV983055 RXR982055:RXR983055 SHN982055:SHN983055 SRJ982055:SRJ983055 TBF982055:TBF983055 TLB982055:TLB983055 TUX982055:TUX983055 UET982055:UET983055 UOP982055:UOP983055 UYL982055:UYL983055 VIH982055:VIH983055 VSD982055:VSD983055 WBZ982055:WBZ983055 WLV982055:WLV983055 WVR982055:WVR983055" xr:uid="{00000000-0002-0000-2500-000003000000}">
      <formula1>"DA,NE"</formula1>
    </dataValidation>
  </dataValidations>
  <pageMargins left="0.35433070866141736" right="0.15748031496062992" top="0.59055118110236227" bottom="0.39370078740157483" header="0.51181102362204722" footer="0.51181102362204722"/>
  <pageSetup paperSize="9" scale="87"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8"/>
  <sheetViews>
    <sheetView zoomScaleNormal="100" workbookViewId="0">
      <selection activeCell="D6" sqref="D6"/>
    </sheetView>
  </sheetViews>
  <sheetFormatPr defaultRowHeight="13.8"/>
  <cols>
    <col min="1" max="1" width="7" style="1" customWidth="1"/>
    <col min="2" max="2" width="28.88671875" style="1" customWidth="1"/>
    <col min="3" max="3" width="14.109375" style="1" customWidth="1"/>
    <col min="4" max="4" width="16.33203125" style="1" customWidth="1"/>
    <col min="5" max="8" width="12.5546875" style="1" customWidth="1"/>
    <col min="9" max="256" width="9.109375" style="1"/>
    <col min="257" max="257" width="7" style="1" customWidth="1"/>
    <col min="258" max="258" width="28.88671875" style="1" customWidth="1"/>
    <col min="259" max="259" width="11.33203125" style="1" customWidth="1"/>
    <col min="260" max="260" width="12.6640625" style="1" customWidth="1"/>
    <col min="261" max="264" width="12.5546875" style="1" customWidth="1"/>
    <col min="265" max="512" width="9.109375" style="1"/>
    <col min="513" max="513" width="7" style="1" customWidth="1"/>
    <col min="514" max="514" width="28.88671875" style="1" customWidth="1"/>
    <col min="515" max="515" width="11.33203125" style="1" customWidth="1"/>
    <col min="516" max="516" width="12.6640625" style="1" customWidth="1"/>
    <col min="517" max="520" width="12.5546875" style="1" customWidth="1"/>
    <col min="521" max="768" width="9.109375" style="1"/>
    <col min="769" max="769" width="7" style="1" customWidth="1"/>
    <col min="770" max="770" width="28.88671875" style="1" customWidth="1"/>
    <col min="771" max="771" width="11.33203125" style="1" customWidth="1"/>
    <col min="772" max="772" width="12.6640625" style="1" customWidth="1"/>
    <col min="773" max="776" width="12.5546875" style="1" customWidth="1"/>
    <col min="777" max="1024" width="9.109375" style="1"/>
    <col min="1025" max="1025" width="7" style="1" customWidth="1"/>
    <col min="1026" max="1026" width="28.88671875" style="1" customWidth="1"/>
    <col min="1027" max="1027" width="11.33203125" style="1" customWidth="1"/>
    <col min="1028" max="1028" width="12.6640625" style="1" customWidth="1"/>
    <col min="1029" max="1032" width="12.5546875" style="1" customWidth="1"/>
    <col min="1033" max="1280" width="9.109375" style="1"/>
    <col min="1281" max="1281" width="7" style="1" customWidth="1"/>
    <col min="1282" max="1282" width="28.88671875" style="1" customWidth="1"/>
    <col min="1283" max="1283" width="11.33203125" style="1" customWidth="1"/>
    <col min="1284" max="1284" width="12.6640625" style="1" customWidth="1"/>
    <col min="1285" max="1288" width="12.5546875" style="1" customWidth="1"/>
    <col min="1289" max="1536" width="9.109375" style="1"/>
    <col min="1537" max="1537" width="7" style="1" customWidth="1"/>
    <col min="1538" max="1538" width="28.88671875" style="1" customWidth="1"/>
    <col min="1539" max="1539" width="11.33203125" style="1" customWidth="1"/>
    <col min="1540" max="1540" width="12.6640625" style="1" customWidth="1"/>
    <col min="1541" max="1544" width="12.5546875" style="1" customWidth="1"/>
    <col min="1545" max="1792" width="9.109375" style="1"/>
    <col min="1793" max="1793" width="7" style="1" customWidth="1"/>
    <col min="1794" max="1794" width="28.88671875" style="1" customWidth="1"/>
    <col min="1795" max="1795" width="11.33203125" style="1" customWidth="1"/>
    <col min="1796" max="1796" width="12.6640625" style="1" customWidth="1"/>
    <col min="1797" max="1800" width="12.5546875" style="1" customWidth="1"/>
    <col min="1801" max="2048" width="9.109375" style="1"/>
    <col min="2049" max="2049" width="7" style="1" customWidth="1"/>
    <col min="2050" max="2050" width="28.88671875" style="1" customWidth="1"/>
    <col min="2051" max="2051" width="11.33203125" style="1" customWidth="1"/>
    <col min="2052" max="2052" width="12.6640625" style="1" customWidth="1"/>
    <col min="2053" max="2056" width="12.5546875" style="1" customWidth="1"/>
    <col min="2057" max="2304" width="9.109375" style="1"/>
    <col min="2305" max="2305" width="7" style="1" customWidth="1"/>
    <col min="2306" max="2306" width="28.88671875" style="1" customWidth="1"/>
    <col min="2307" max="2307" width="11.33203125" style="1" customWidth="1"/>
    <col min="2308" max="2308" width="12.6640625" style="1" customWidth="1"/>
    <col min="2309" max="2312" width="12.5546875" style="1" customWidth="1"/>
    <col min="2313" max="2560" width="9.109375" style="1"/>
    <col min="2561" max="2561" width="7" style="1" customWidth="1"/>
    <col min="2562" max="2562" width="28.88671875" style="1" customWidth="1"/>
    <col min="2563" max="2563" width="11.33203125" style="1" customWidth="1"/>
    <col min="2564" max="2564" width="12.6640625" style="1" customWidth="1"/>
    <col min="2565" max="2568" width="12.5546875" style="1" customWidth="1"/>
    <col min="2569" max="2816" width="9.109375" style="1"/>
    <col min="2817" max="2817" width="7" style="1" customWidth="1"/>
    <col min="2818" max="2818" width="28.88671875" style="1" customWidth="1"/>
    <col min="2819" max="2819" width="11.33203125" style="1" customWidth="1"/>
    <col min="2820" max="2820" width="12.6640625" style="1" customWidth="1"/>
    <col min="2821" max="2824" width="12.5546875" style="1" customWidth="1"/>
    <col min="2825" max="3072" width="9.109375" style="1"/>
    <col min="3073" max="3073" width="7" style="1" customWidth="1"/>
    <col min="3074" max="3074" width="28.88671875" style="1" customWidth="1"/>
    <col min="3075" max="3075" width="11.33203125" style="1" customWidth="1"/>
    <col min="3076" max="3076" width="12.6640625" style="1" customWidth="1"/>
    <col min="3077" max="3080" width="12.5546875" style="1" customWidth="1"/>
    <col min="3081" max="3328" width="9.109375" style="1"/>
    <col min="3329" max="3329" width="7" style="1" customWidth="1"/>
    <col min="3330" max="3330" width="28.88671875" style="1" customWidth="1"/>
    <col min="3331" max="3331" width="11.33203125" style="1" customWidth="1"/>
    <col min="3332" max="3332" width="12.6640625" style="1" customWidth="1"/>
    <col min="3333" max="3336" width="12.5546875" style="1" customWidth="1"/>
    <col min="3337" max="3584" width="9.109375" style="1"/>
    <col min="3585" max="3585" width="7" style="1" customWidth="1"/>
    <col min="3586" max="3586" width="28.88671875" style="1" customWidth="1"/>
    <col min="3587" max="3587" width="11.33203125" style="1" customWidth="1"/>
    <col min="3588" max="3588" width="12.6640625" style="1" customWidth="1"/>
    <col min="3589" max="3592" width="12.5546875" style="1" customWidth="1"/>
    <col min="3593" max="3840" width="9.109375" style="1"/>
    <col min="3841" max="3841" width="7" style="1" customWidth="1"/>
    <col min="3842" max="3842" width="28.88671875" style="1" customWidth="1"/>
    <col min="3843" max="3843" width="11.33203125" style="1" customWidth="1"/>
    <col min="3844" max="3844" width="12.6640625" style="1" customWidth="1"/>
    <col min="3845" max="3848" width="12.5546875" style="1" customWidth="1"/>
    <col min="3849" max="4096" width="9.109375" style="1"/>
    <col min="4097" max="4097" width="7" style="1" customWidth="1"/>
    <col min="4098" max="4098" width="28.88671875" style="1" customWidth="1"/>
    <col min="4099" max="4099" width="11.33203125" style="1" customWidth="1"/>
    <col min="4100" max="4100" width="12.6640625" style="1" customWidth="1"/>
    <col min="4101" max="4104" width="12.5546875" style="1" customWidth="1"/>
    <col min="4105" max="4352" width="9.109375" style="1"/>
    <col min="4353" max="4353" width="7" style="1" customWidth="1"/>
    <col min="4354" max="4354" width="28.88671875" style="1" customWidth="1"/>
    <col min="4355" max="4355" width="11.33203125" style="1" customWidth="1"/>
    <col min="4356" max="4356" width="12.6640625" style="1" customWidth="1"/>
    <col min="4357" max="4360" width="12.5546875" style="1" customWidth="1"/>
    <col min="4361" max="4608" width="9.109375" style="1"/>
    <col min="4609" max="4609" width="7" style="1" customWidth="1"/>
    <col min="4610" max="4610" width="28.88671875" style="1" customWidth="1"/>
    <col min="4611" max="4611" width="11.33203125" style="1" customWidth="1"/>
    <col min="4612" max="4612" width="12.6640625" style="1" customWidth="1"/>
    <col min="4613" max="4616" width="12.5546875" style="1" customWidth="1"/>
    <col min="4617" max="4864" width="9.109375" style="1"/>
    <col min="4865" max="4865" width="7" style="1" customWidth="1"/>
    <col min="4866" max="4866" width="28.88671875" style="1" customWidth="1"/>
    <col min="4867" max="4867" width="11.33203125" style="1" customWidth="1"/>
    <col min="4868" max="4868" width="12.6640625" style="1" customWidth="1"/>
    <col min="4869" max="4872" width="12.5546875" style="1" customWidth="1"/>
    <col min="4873" max="5120" width="9.109375" style="1"/>
    <col min="5121" max="5121" width="7" style="1" customWidth="1"/>
    <col min="5122" max="5122" width="28.88671875" style="1" customWidth="1"/>
    <col min="5123" max="5123" width="11.33203125" style="1" customWidth="1"/>
    <col min="5124" max="5124" width="12.6640625" style="1" customWidth="1"/>
    <col min="5125" max="5128" width="12.5546875" style="1" customWidth="1"/>
    <col min="5129" max="5376" width="9.109375" style="1"/>
    <col min="5377" max="5377" width="7" style="1" customWidth="1"/>
    <col min="5378" max="5378" width="28.88671875" style="1" customWidth="1"/>
    <col min="5379" max="5379" width="11.33203125" style="1" customWidth="1"/>
    <col min="5380" max="5380" width="12.6640625" style="1" customWidth="1"/>
    <col min="5381" max="5384" width="12.5546875" style="1" customWidth="1"/>
    <col min="5385" max="5632" width="9.109375" style="1"/>
    <col min="5633" max="5633" width="7" style="1" customWidth="1"/>
    <col min="5634" max="5634" width="28.88671875" style="1" customWidth="1"/>
    <col min="5635" max="5635" width="11.33203125" style="1" customWidth="1"/>
    <col min="5636" max="5636" width="12.6640625" style="1" customWidth="1"/>
    <col min="5637" max="5640" width="12.5546875" style="1" customWidth="1"/>
    <col min="5641" max="5888" width="9.109375" style="1"/>
    <col min="5889" max="5889" width="7" style="1" customWidth="1"/>
    <col min="5890" max="5890" width="28.88671875" style="1" customWidth="1"/>
    <col min="5891" max="5891" width="11.33203125" style="1" customWidth="1"/>
    <col min="5892" max="5892" width="12.6640625" style="1" customWidth="1"/>
    <col min="5893" max="5896" width="12.5546875" style="1" customWidth="1"/>
    <col min="5897" max="6144" width="9.109375" style="1"/>
    <col min="6145" max="6145" width="7" style="1" customWidth="1"/>
    <col min="6146" max="6146" width="28.88671875" style="1" customWidth="1"/>
    <col min="6147" max="6147" width="11.33203125" style="1" customWidth="1"/>
    <col min="6148" max="6148" width="12.6640625" style="1" customWidth="1"/>
    <col min="6149" max="6152" width="12.5546875" style="1" customWidth="1"/>
    <col min="6153" max="6400" width="9.109375" style="1"/>
    <col min="6401" max="6401" width="7" style="1" customWidth="1"/>
    <col min="6402" max="6402" width="28.88671875" style="1" customWidth="1"/>
    <col min="6403" max="6403" width="11.33203125" style="1" customWidth="1"/>
    <col min="6404" max="6404" width="12.6640625" style="1" customWidth="1"/>
    <col min="6405" max="6408" width="12.5546875" style="1" customWidth="1"/>
    <col min="6409" max="6656" width="9.109375" style="1"/>
    <col min="6657" max="6657" width="7" style="1" customWidth="1"/>
    <col min="6658" max="6658" width="28.88671875" style="1" customWidth="1"/>
    <col min="6659" max="6659" width="11.33203125" style="1" customWidth="1"/>
    <col min="6660" max="6660" width="12.6640625" style="1" customWidth="1"/>
    <col min="6661" max="6664" width="12.5546875" style="1" customWidth="1"/>
    <col min="6665" max="6912" width="9.109375" style="1"/>
    <col min="6913" max="6913" width="7" style="1" customWidth="1"/>
    <col min="6914" max="6914" width="28.88671875" style="1" customWidth="1"/>
    <col min="6915" max="6915" width="11.33203125" style="1" customWidth="1"/>
    <col min="6916" max="6916" width="12.6640625" style="1" customWidth="1"/>
    <col min="6917" max="6920" width="12.5546875" style="1" customWidth="1"/>
    <col min="6921" max="7168" width="9.109375" style="1"/>
    <col min="7169" max="7169" width="7" style="1" customWidth="1"/>
    <col min="7170" max="7170" width="28.88671875" style="1" customWidth="1"/>
    <col min="7171" max="7171" width="11.33203125" style="1" customWidth="1"/>
    <col min="7172" max="7172" width="12.6640625" style="1" customWidth="1"/>
    <col min="7173" max="7176" width="12.5546875" style="1" customWidth="1"/>
    <col min="7177" max="7424" width="9.109375" style="1"/>
    <col min="7425" max="7425" width="7" style="1" customWidth="1"/>
    <col min="7426" max="7426" width="28.88671875" style="1" customWidth="1"/>
    <col min="7427" max="7427" width="11.33203125" style="1" customWidth="1"/>
    <col min="7428" max="7428" width="12.6640625" style="1" customWidth="1"/>
    <col min="7429" max="7432" width="12.5546875" style="1" customWidth="1"/>
    <col min="7433" max="7680" width="9.109375" style="1"/>
    <col min="7681" max="7681" width="7" style="1" customWidth="1"/>
    <col min="7682" max="7682" width="28.88671875" style="1" customWidth="1"/>
    <col min="7683" max="7683" width="11.33203125" style="1" customWidth="1"/>
    <col min="7684" max="7684" width="12.6640625" style="1" customWidth="1"/>
    <col min="7685" max="7688" width="12.5546875" style="1" customWidth="1"/>
    <col min="7689" max="7936" width="9.109375" style="1"/>
    <col min="7937" max="7937" width="7" style="1" customWidth="1"/>
    <col min="7938" max="7938" width="28.88671875" style="1" customWidth="1"/>
    <col min="7939" max="7939" width="11.33203125" style="1" customWidth="1"/>
    <col min="7940" max="7940" width="12.6640625" style="1" customWidth="1"/>
    <col min="7941" max="7944" width="12.5546875" style="1" customWidth="1"/>
    <col min="7945" max="8192" width="9.109375" style="1"/>
    <col min="8193" max="8193" width="7" style="1" customWidth="1"/>
    <col min="8194" max="8194" width="28.88671875" style="1" customWidth="1"/>
    <col min="8195" max="8195" width="11.33203125" style="1" customWidth="1"/>
    <col min="8196" max="8196" width="12.6640625" style="1" customWidth="1"/>
    <col min="8197" max="8200" width="12.5546875" style="1" customWidth="1"/>
    <col min="8201" max="8448" width="9.109375" style="1"/>
    <col min="8449" max="8449" width="7" style="1" customWidth="1"/>
    <col min="8450" max="8450" width="28.88671875" style="1" customWidth="1"/>
    <col min="8451" max="8451" width="11.33203125" style="1" customWidth="1"/>
    <col min="8452" max="8452" width="12.6640625" style="1" customWidth="1"/>
    <col min="8453" max="8456" width="12.5546875" style="1" customWidth="1"/>
    <col min="8457" max="8704" width="9.109375" style="1"/>
    <col min="8705" max="8705" width="7" style="1" customWidth="1"/>
    <col min="8706" max="8706" width="28.88671875" style="1" customWidth="1"/>
    <col min="8707" max="8707" width="11.33203125" style="1" customWidth="1"/>
    <col min="8708" max="8708" width="12.6640625" style="1" customWidth="1"/>
    <col min="8709" max="8712" width="12.5546875" style="1" customWidth="1"/>
    <col min="8713" max="8960" width="9.109375" style="1"/>
    <col min="8961" max="8961" width="7" style="1" customWidth="1"/>
    <col min="8962" max="8962" width="28.88671875" style="1" customWidth="1"/>
    <col min="8963" max="8963" width="11.33203125" style="1" customWidth="1"/>
    <col min="8964" max="8964" width="12.6640625" style="1" customWidth="1"/>
    <col min="8965" max="8968" width="12.5546875" style="1" customWidth="1"/>
    <col min="8969" max="9216" width="9.109375" style="1"/>
    <col min="9217" max="9217" width="7" style="1" customWidth="1"/>
    <col min="9218" max="9218" width="28.88671875" style="1" customWidth="1"/>
    <col min="9219" max="9219" width="11.33203125" style="1" customWidth="1"/>
    <col min="9220" max="9220" width="12.6640625" style="1" customWidth="1"/>
    <col min="9221" max="9224" width="12.5546875" style="1" customWidth="1"/>
    <col min="9225" max="9472" width="9.109375" style="1"/>
    <col min="9473" max="9473" width="7" style="1" customWidth="1"/>
    <col min="9474" max="9474" width="28.88671875" style="1" customWidth="1"/>
    <col min="9475" max="9475" width="11.33203125" style="1" customWidth="1"/>
    <col min="9476" max="9476" width="12.6640625" style="1" customWidth="1"/>
    <col min="9477" max="9480" width="12.5546875" style="1" customWidth="1"/>
    <col min="9481" max="9728" width="9.109375" style="1"/>
    <col min="9729" max="9729" width="7" style="1" customWidth="1"/>
    <col min="9730" max="9730" width="28.88671875" style="1" customWidth="1"/>
    <col min="9731" max="9731" width="11.33203125" style="1" customWidth="1"/>
    <col min="9732" max="9732" width="12.6640625" style="1" customWidth="1"/>
    <col min="9733" max="9736" width="12.5546875" style="1" customWidth="1"/>
    <col min="9737" max="9984" width="9.109375" style="1"/>
    <col min="9985" max="9985" width="7" style="1" customWidth="1"/>
    <col min="9986" max="9986" width="28.88671875" style="1" customWidth="1"/>
    <col min="9987" max="9987" width="11.33203125" style="1" customWidth="1"/>
    <col min="9988" max="9988" width="12.6640625" style="1" customWidth="1"/>
    <col min="9989" max="9992" width="12.5546875" style="1" customWidth="1"/>
    <col min="9993" max="10240" width="9.109375" style="1"/>
    <col min="10241" max="10241" width="7" style="1" customWidth="1"/>
    <col min="10242" max="10242" width="28.88671875" style="1" customWidth="1"/>
    <col min="10243" max="10243" width="11.33203125" style="1" customWidth="1"/>
    <col min="10244" max="10244" width="12.6640625" style="1" customWidth="1"/>
    <col min="10245" max="10248" width="12.5546875" style="1" customWidth="1"/>
    <col min="10249" max="10496" width="9.109375" style="1"/>
    <col min="10497" max="10497" width="7" style="1" customWidth="1"/>
    <col min="10498" max="10498" width="28.88671875" style="1" customWidth="1"/>
    <col min="10499" max="10499" width="11.33203125" style="1" customWidth="1"/>
    <col min="10500" max="10500" width="12.6640625" style="1" customWidth="1"/>
    <col min="10501" max="10504" width="12.5546875" style="1" customWidth="1"/>
    <col min="10505" max="10752" width="9.109375" style="1"/>
    <col min="10753" max="10753" width="7" style="1" customWidth="1"/>
    <col min="10754" max="10754" width="28.88671875" style="1" customWidth="1"/>
    <col min="10755" max="10755" width="11.33203125" style="1" customWidth="1"/>
    <col min="10756" max="10756" width="12.6640625" style="1" customWidth="1"/>
    <col min="10757" max="10760" width="12.5546875" style="1" customWidth="1"/>
    <col min="10761" max="11008" width="9.109375" style="1"/>
    <col min="11009" max="11009" width="7" style="1" customWidth="1"/>
    <col min="11010" max="11010" width="28.88671875" style="1" customWidth="1"/>
    <col min="11011" max="11011" width="11.33203125" style="1" customWidth="1"/>
    <col min="11012" max="11012" width="12.6640625" style="1" customWidth="1"/>
    <col min="11013" max="11016" width="12.5546875" style="1" customWidth="1"/>
    <col min="11017" max="11264" width="9.109375" style="1"/>
    <col min="11265" max="11265" width="7" style="1" customWidth="1"/>
    <col min="11266" max="11266" width="28.88671875" style="1" customWidth="1"/>
    <col min="11267" max="11267" width="11.33203125" style="1" customWidth="1"/>
    <col min="11268" max="11268" width="12.6640625" style="1" customWidth="1"/>
    <col min="11269" max="11272" width="12.5546875" style="1" customWidth="1"/>
    <col min="11273" max="11520" width="9.109375" style="1"/>
    <col min="11521" max="11521" width="7" style="1" customWidth="1"/>
    <col min="11522" max="11522" width="28.88671875" style="1" customWidth="1"/>
    <col min="11523" max="11523" width="11.33203125" style="1" customWidth="1"/>
    <col min="11524" max="11524" width="12.6640625" style="1" customWidth="1"/>
    <col min="11525" max="11528" width="12.5546875" style="1" customWidth="1"/>
    <col min="11529" max="11776" width="9.109375" style="1"/>
    <col min="11777" max="11777" width="7" style="1" customWidth="1"/>
    <col min="11778" max="11778" width="28.88671875" style="1" customWidth="1"/>
    <col min="11779" max="11779" width="11.33203125" style="1" customWidth="1"/>
    <col min="11780" max="11780" width="12.6640625" style="1" customWidth="1"/>
    <col min="11781" max="11784" width="12.5546875" style="1" customWidth="1"/>
    <col min="11785" max="12032" width="9.109375" style="1"/>
    <col min="12033" max="12033" width="7" style="1" customWidth="1"/>
    <col min="12034" max="12034" width="28.88671875" style="1" customWidth="1"/>
    <col min="12035" max="12035" width="11.33203125" style="1" customWidth="1"/>
    <col min="12036" max="12036" width="12.6640625" style="1" customWidth="1"/>
    <col min="12037" max="12040" width="12.5546875" style="1" customWidth="1"/>
    <col min="12041" max="12288" width="9.109375" style="1"/>
    <col min="12289" max="12289" width="7" style="1" customWidth="1"/>
    <col min="12290" max="12290" width="28.88671875" style="1" customWidth="1"/>
    <col min="12291" max="12291" width="11.33203125" style="1" customWidth="1"/>
    <col min="12292" max="12292" width="12.6640625" style="1" customWidth="1"/>
    <col min="12293" max="12296" width="12.5546875" style="1" customWidth="1"/>
    <col min="12297" max="12544" width="9.109375" style="1"/>
    <col min="12545" max="12545" width="7" style="1" customWidth="1"/>
    <col min="12546" max="12546" width="28.88671875" style="1" customWidth="1"/>
    <col min="12547" max="12547" width="11.33203125" style="1" customWidth="1"/>
    <col min="12548" max="12548" width="12.6640625" style="1" customWidth="1"/>
    <col min="12549" max="12552" width="12.5546875" style="1" customWidth="1"/>
    <col min="12553" max="12800" width="9.109375" style="1"/>
    <col min="12801" max="12801" width="7" style="1" customWidth="1"/>
    <col min="12802" max="12802" width="28.88671875" style="1" customWidth="1"/>
    <col min="12803" max="12803" width="11.33203125" style="1" customWidth="1"/>
    <col min="12804" max="12804" width="12.6640625" style="1" customWidth="1"/>
    <col min="12805" max="12808" width="12.5546875" style="1" customWidth="1"/>
    <col min="12809" max="13056" width="9.109375" style="1"/>
    <col min="13057" max="13057" width="7" style="1" customWidth="1"/>
    <col min="13058" max="13058" width="28.88671875" style="1" customWidth="1"/>
    <col min="13059" max="13059" width="11.33203125" style="1" customWidth="1"/>
    <col min="13060" max="13060" width="12.6640625" style="1" customWidth="1"/>
    <col min="13061" max="13064" width="12.5546875" style="1" customWidth="1"/>
    <col min="13065" max="13312" width="9.109375" style="1"/>
    <col min="13313" max="13313" width="7" style="1" customWidth="1"/>
    <col min="13314" max="13314" width="28.88671875" style="1" customWidth="1"/>
    <col min="13315" max="13315" width="11.33203125" style="1" customWidth="1"/>
    <col min="13316" max="13316" width="12.6640625" style="1" customWidth="1"/>
    <col min="13317" max="13320" width="12.5546875" style="1" customWidth="1"/>
    <col min="13321" max="13568" width="9.109375" style="1"/>
    <col min="13569" max="13569" width="7" style="1" customWidth="1"/>
    <col min="13570" max="13570" width="28.88671875" style="1" customWidth="1"/>
    <col min="13571" max="13571" width="11.33203125" style="1" customWidth="1"/>
    <col min="13572" max="13572" width="12.6640625" style="1" customWidth="1"/>
    <col min="13573" max="13576" width="12.5546875" style="1" customWidth="1"/>
    <col min="13577" max="13824" width="9.109375" style="1"/>
    <col min="13825" max="13825" width="7" style="1" customWidth="1"/>
    <col min="13826" max="13826" width="28.88671875" style="1" customWidth="1"/>
    <col min="13827" max="13827" width="11.33203125" style="1" customWidth="1"/>
    <col min="13828" max="13828" width="12.6640625" style="1" customWidth="1"/>
    <col min="13829" max="13832" width="12.5546875" style="1" customWidth="1"/>
    <col min="13833" max="14080" width="9.109375" style="1"/>
    <col min="14081" max="14081" width="7" style="1" customWidth="1"/>
    <col min="14082" max="14082" width="28.88671875" style="1" customWidth="1"/>
    <col min="14083" max="14083" width="11.33203125" style="1" customWidth="1"/>
    <col min="14084" max="14084" width="12.6640625" style="1" customWidth="1"/>
    <col min="14085" max="14088" width="12.5546875" style="1" customWidth="1"/>
    <col min="14089" max="14336" width="9.109375" style="1"/>
    <col min="14337" max="14337" width="7" style="1" customWidth="1"/>
    <col min="14338" max="14338" width="28.88671875" style="1" customWidth="1"/>
    <col min="14339" max="14339" width="11.33203125" style="1" customWidth="1"/>
    <col min="14340" max="14340" width="12.6640625" style="1" customWidth="1"/>
    <col min="14341" max="14344" width="12.5546875" style="1" customWidth="1"/>
    <col min="14345" max="14592" width="9.109375" style="1"/>
    <col min="14593" max="14593" width="7" style="1" customWidth="1"/>
    <col min="14594" max="14594" width="28.88671875" style="1" customWidth="1"/>
    <col min="14595" max="14595" width="11.33203125" style="1" customWidth="1"/>
    <col min="14596" max="14596" width="12.6640625" style="1" customWidth="1"/>
    <col min="14597" max="14600" width="12.5546875" style="1" customWidth="1"/>
    <col min="14601" max="14848" width="9.109375" style="1"/>
    <col min="14849" max="14849" width="7" style="1" customWidth="1"/>
    <col min="14850" max="14850" width="28.88671875" style="1" customWidth="1"/>
    <col min="14851" max="14851" width="11.33203125" style="1" customWidth="1"/>
    <col min="14852" max="14852" width="12.6640625" style="1" customWidth="1"/>
    <col min="14853" max="14856" width="12.5546875" style="1" customWidth="1"/>
    <col min="14857" max="15104" width="9.109375" style="1"/>
    <col min="15105" max="15105" width="7" style="1" customWidth="1"/>
    <col min="15106" max="15106" width="28.88671875" style="1" customWidth="1"/>
    <col min="15107" max="15107" width="11.33203125" style="1" customWidth="1"/>
    <col min="15108" max="15108" width="12.6640625" style="1" customWidth="1"/>
    <col min="15109" max="15112" width="12.5546875" style="1" customWidth="1"/>
    <col min="15113" max="15360" width="9.109375" style="1"/>
    <col min="15361" max="15361" width="7" style="1" customWidth="1"/>
    <col min="15362" max="15362" width="28.88671875" style="1" customWidth="1"/>
    <col min="15363" max="15363" width="11.33203125" style="1" customWidth="1"/>
    <col min="15364" max="15364" width="12.6640625" style="1" customWidth="1"/>
    <col min="15365" max="15368" width="12.5546875" style="1" customWidth="1"/>
    <col min="15369" max="15616" width="9.109375" style="1"/>
    <col min="15617" max="15617" width="7" style="1" customWidth="1"/>
    <col min="15618" max="15618" width="28.88671875" style="1" customWidth="1"/>
    <col min="15619" max="15619" width="11.33203125" style="1" customWidth="1"/>
    <col min="15620" max="15620" width="12.6640625" style="1" customWidth="1"/>
    <col min="15621" max="15624" width="12.5546875" style="1" customWidth="1"/>
    <col min="15625" max="15872" width="9.109375" style="1"/>
    <col min="15873" max="15873" width="7" style="1" customWidth="1"/>
    <col min="15874" max="15874" width="28.88671875" style="1" customWidth="1"/>
    <col min="15875" max="15875" width="11.33203125" style="1" customWidth="1"/>
    <col min="15876" max="15876" width="12.6640625" style="1" customWidth="1"/>
    <col min="15877" max="15880" width="12.5546875" style="1" customWidth="1"/>
    <col min="15881" max="16128" width="9.109375" style="1"/>
    <col min="16129" max="16129" width="7" style="1" customWidth="1"/>
    <col min="16130" max="16130" width="28.88671875" style="1" customWidth="1"/>
    <col min="16131" max="16131" width="11.33203125" style="1" customWidth="1"/>
    <col min="16132" max="16132" width="12.6640625" style="1" customWidth="1"/>
    <col min="16133" max="16136" width="12.5546875" style="1" customWidth="1"/>
    <col min="16137" max="16384" width="9.109375" style="1"/>
  </cols>
  <sheetData>
    <row r="1" spans="1:11">
      <c r="A1" s="1896"/>
      <c r="B1" s="1896"/>
      <c r="E1" s="2"/>
      <c r="I1" s="1710"/>
    </row>
    <row r="2" spans="1:11" ht="12.75" customHeight="1">
      <c r="A2" s="3" t="s">
        <v>104</v>
      </c>
      <c r="B2" s="3"/>
      <c r="E2" s="426" t="s">
        <v>1</v>
      </c>
      <c r="F2" s="426"/>
      <c r="G2" s="3"/>
      <c r="H2" s="3"/>
    </row>
    <row r="3" spans="1:11" ht="12.75" customHeight="1">
      <c r="A3" s="3"/>
      <c r="B3" s="3"/>
      <c r="E3" s="426"/>
      <c r="F3" s="426"/>
      <c r="G3" s="3"/>
      <c r="H3" s="3"/>
    </row>
    <row r="4" spans="1:11" ht="12.75" customHeight="1">
      <c r="A4" s="3"/>
      <c r="B4" s="3"/>
      <c r="C4" s="3"/>
      <c r="D4" s="3"/>
      <c r="E4" s="3"/>
      <c r="F4" s="3"/>
      <c r="G4" s="3"/>
      <c r="H4" s="454" t="s">
        <v>157</v>
      </c>
    </row>
    <row r="5" spans="1:11" ht="12.75" customHeight="1">
      <c r="A5" s="3"/>
      <c r="C5" s="3"/>
      <c r="D5" s="3"/>
      <c r="E5" s="3"/>
      <c r="F5" s="3"/>
      <c r="G5" s="3"/>
      <c r="H5" s="245"/>
    </row>
    <row r="6" spans="1:11" s="6" customFormat="1">
      <c r="C6" s="163" t="s">
        <v>3</v>
      </c>
      <c r="D6" s="5"/>
      <c r="E6" s="21" t="s">
        <v>4</v>
      </c>
      <c r="F6" s="22"/>
      <c r="G6" s="3"/>
      <c r="H6" s="22"/>
    </row>
    <row r="7" spans="1:11" s="6" customFormat="1">
      <c r="C7" s="22"/>
      <c r="D7" s="22"/>
      <c r="E7" s="22"/>
      <c r="F7" s="22"/>
      <c r="G7" s="22"/>
      <c r="H7" s="3"/>
    </row>
    <row r="8" spans="1:11" ht="14.4" thickBot="1">
      <c r="A8" s="1" t="s">
        <v>158</v>
      </c>
      <c r="H8" s="459" t="s">
        <v>5</v>
      </c>
    </row>
    <row r="9" spans="1:11" ht="41.4">
      <c r="A9" s="970" t="s">
        <v>109</v>
      </c>
      <c r="B9" s="971" t="s">
        <v>159</v>
      </c>
      <c r="C9" s="972" t="s">
        <v>160</v>
      </c>
      <c r="D9" s="972" t="s">
        <v>161</v>
      </c>
      <c r="E9" s="972" t="s">
        <v>162</v>
      </c>
      <c r="F9" s="972" t="s">
        <v>163</v>
      </c>
      <c r="G9" s="973" t="s">
        <v>164</v>
      </c>
      <c r="H9" s="974" t="s">
        <v>165</v>
      </c>
    </row>
    <row r="10" spans="1:11">
      <c r="A10" s="975" t="s">
        <v>1261</v>
      </c>
      <c r="B10" s="984">
        <v>2</v>
      </c>
      <c r="C10" s="985">
        <v>3</v>
      </c>
      <c r="D10" s="441">
        <v>4</v>
      </c>
      <c r="E10" s="441">
        <v>5</v>
      </c>
      <c r="F10" s="441">
        <v>6</v>
      </c>
      <c r="G10" s="978">
        <v>7</v>
      </c>
      <c r="H10" s="979">
        <v>8</v>
      </c>
    </row>
    <row r="11" spans="1:11">
      <c r="A11" s="45" t="s">
        <v>9</v>
      </c>
      <c r="B11" s="46" t="s">
        <v>135</v>
      </c>
      <c r="C11" s="9"/>
      <c r="D11" s="9"/>
      <c r="E11" s="9"/>
      <c r="F11" s="9"/>
      <c r="G11" s="47"/>
      <c r="H11" s="48">
        <f>SUM(C11:G11)</f>
        <v>0</v>
      </c>
    </row>
    <row r="12" spans="1:11">
      <c r="A12" s="31" t="s">
        <v>15</v>
      </c>
      <c r="B12" s="46" t="s">
        <v>136</v>
      </c>
      <c r="C12" s="12"/>
      <c r="D12" s="12"/>
      <c r="E12" s="12"/>
      <c r="F12" s="12"/>
      <c r="G12" s="49"/>
      <c r="H12" s="50">
        <f t="shared" ref="H12:H19" si="0">SUM(C12:G12)</f>
        <v>0</v>
      </c>
    </row>
    <row r="13" spans="1:11">
      <c r="A13" s="31" t="s">
        <v>17</v>
      </c>
      <c r="B13" s="51" t="s">
        <v>137</v>
      </c>
      <c r="C13" s="12"/>
      <c r="D13" s="12"/>
      <c r="E13" s="12"/>
      <c r="F13" s="12"/>
      <c r="G13" s="49"/>
      <c r="H13" s="50">
        <f t="shared" si="0"/>
        <v>0</v>
      </c>
    </row>
    <row r="14" spans="1:11">
      <c r="A14" s="31" t="s">
        <v>19</v>
      </c>
      <c r="B14" s="51" t="s">
        <v>138</v>
      </c>
      <c r="C14" s="12"/>
      <c r="D14" s="12"/>
      <c r="E14" s="12"/>
      <c r="F14" s="12"/>
      <c r="G14" s="49"/>
      <c r="H14" s="50">
        <f t="shared" si="0"/>
        <v>0</v>
      </c>
      <c r="K14" s="977"/>
    </row>
    <row r="15" spans="1:11">
      <c r="A15" s="31" t="s">
        <v>27</v>
      </c>
      <c r="B15" s="51" t="s">
        <v>139</v>
      </c>
      <c r="C15" s="12"/>
      <c r="D15" s="12"/>
      <c r="E15" s="12"/>
      <c r="F15" s="12"/>
      <c r="G15" s="49"/>
      <c r="H15" s="50">
        <f t="shared" si="0"/>
        <v>0</v>
      </c>
    </row>
    <row r="16" spans="1:11">
      <c r="A16" s="31" t="s">
        <v>29</v>
      </c>
      <c r="B16" s="51" t="s">
        <v>140</v>
      </c>
      <c r="C16" s="12"/>
      <c r="D16" s="12"/>
      <c r="E16" s="12"/>
      <c r="F16" s="12"/>
      <c r="G16" s="49"/>
      <c r="H16" s="50">
        <f t="shared" si="0"/>
        <v>0</v>
      </c>
    </row>
    <row r="17" spans="1:9">
      <c r="A17" s="31" t="s">
        <v>31</v>
      </c>
      <c r="B17" s="51" t="s">
        <v>141</v>
      </c>
      <c r="C17" s="12"/>
      <c r="D17" s="12"/>
      <c r="E17" s="12"/>
      <c r="F17" s="12"/>
      <c r="G17" s="49"/>
      <c r="H17" s="50">
        <f t="shared" si="0"/>
        <v>0</v>
      </c>
    </row>
    <row r="18" spans="1:9" ht="14.4" thickBot="1">
      <c r="A18" s="52" t="s">
        <v>33</v>
      </c>
      <c r="B18" s="53" t="s">
        <v>134</v>
      </c>
      <c r="C18" s="15"/>
      <c r="D18" s="15"/>
      <c r="E18" s="15"/>
      <c r="F18" s="15"/>
      <c r="G18" s="54"/>
      <c r="H18" s="55">
        <f t="shared" si="0"/>
        <v>0</v>
      </c>
    </row>
    <row r="19" spans="1:9" ht="14.4" thickBot="1">
      <c r="A19" s="34" t="s">
        <v>35</v>
      </c>
      <c r="B19" s="56" t="s">
        <v>143</v>
      </c>
      <c r="C19" s="18">
        <f>SUM(C11:C18)</f>
        <v>0</v>
      </c>
      <c r="D19" s="18">
        <f>SUM(D11:D18)</f>
        <v>0</v>
      </c>
      <c r="E19" s="18">
        <f>SUM(E11:E18)</f>
        <v>0</v>
      </c>
      <c r="F19" s="18">
        <f>SUM(F11:F18)</f>
        <v>0</v>
      </c>
      <c r="G19" s="57">
        <f>SUM(G11:G18)</f>
        <v>0</v>
      </c>
      <c r="H19" s="58">
        <f t="shared" si="0"/>
        <v>0</v>
      </c>
    </row>
    <row r="20" spans="1:9" ht="14.4" thickBot="1"/>
    <row r="21" spans="1:9" ht="42" thickBot="1">
      <c r="A21" s="41" t="s">
        <v>109</v>
      </c>
      <c r="B21" s="42" t="s">
        <v>166</v>
      </c>
      <c r="C21" s="26" t="s">
        <v>160</v>
      </c>
      <c r="D21" s="26" t="s">
        <v>161</v>
      </c>
      <c r="E21" s="26" t="s">
        <v>162</v>
      </c>
      <c r="F21" s="26" t="s">
        <v>163</v>
      </c>
      <c r="G21" s="43" t="s">
        <v>164</v>
      </c>
      <c r="H21" s="44" t="s">
        <v>165</v>
      </c>
    </row>
    <row r="22" spans="1:9">
      <c r="A22" s="975" t="s">
        <v>1261</v>
      </c>
      <c r="B22" s="983">
        <v>2</v>
      </c>
      <c r="C22" s="982">
        <v>3</v>
      </c>
      <c r="D22" s="441">
        <v>4</v>
      </c>
      <c r="E22" s="441">
        <v>5</v>
      </c>
      <c r="F22" s="441">
        <v>6</v>
      </c>
      <c r="G22" s="976">
        <v>7</v>
      </c>
      <c r="H22" s="980">
        <v>8</v>
      </c>
      <c r="I22" s="981"/>
    </row>
    <row r="23" spans="1:9">
      <c r="A23" s="31" t="s">
        <v>9</v>
      </c>
      <c r="B23" s="46" t="s">
        <v>135</v>
      </c>
      <c r="C23" s="12"/>
      <c r="D23" s="12"/>
      <c r="E23" s="12"/>
      <c r="F23" s="12"/>
      <c r="G23" s="49"/>
      <c r="H23" s="50">
        <f t="shared" ref="H23:H31" si="1">SUM(C23:G23)</f>
        <v>0</v>
      </c>
    </row>
    <row r="24" spans="1:9">
      <c r="A24" s="31" t="s">
        <v>15</v>
      </c>
      <c r="B24" s="46" t="s">
        <v>136</v>
      </c>
      <c r="C24" s="12"/>
      <c r="D24" s="12"/>
      <c r="E24" s="12"/>
      <c r="F24" s="12"/>
      <c r="G24" s="49"/>
      <c r="H24" s="50">
        <f t="shared" si="1"/>
        <v>0</v>
      </c>
    </row>
    <row r="25" spans="1:9">
      <c r="A25" s="31" t="s">
        <v>17</v>
      </c>
      <c r="B25" s="51" t="s">
        <v>137</v>
      </c>
      <c r="C25" s="12"/>
      <c r="D25" s="12"/>
      <c r="E25" s="12"/>
      <c r="F25" s="12"/>
      <c r="G25" s="49"/>
      <c r="H25" s="50">
        <f t="shared" si="1"/>
        <v>0</v>
      </c>
    </row>
    <row r="26" spans="1:9">
      <c r="A26" s="31" t="s">
        <v>19</v>
      </c>
      <c r="B26" s="51" t="s">
        <v>138</v>
      </c>
      <c r="C26" s="12"/>
      <c r="D26" s="12"/>
      <c r="E26" s="12"/>
      <c r="F26" s="12"/>
      <c r="G26" s="49"/>
      <c r="H26" s="50">
        <f t="shared" si="1"/>
        <v>0</v>
      </c>
    </row>
    <row r="27" spans="1:9">
      <c r="A27" s="31" t="s">
        <v>27</v>
      </c>
      <c r="B27" s="51" t="s">
        <v>139</v>
      </c>
      <c r="C27" s="12"/>
      <c r="D27" s="12"/>
      <c r="E27" s="12"/>
      <c r="F27" s="12"/>
      <c r="G27" s="49"/>
      <c r="H27" s="50">
        <f t="shared" si="1"/>
        <v>0</v>
      </c>
    </row>
    <row r="28" spans="1:9">
      <c r="A28" s="31" t="s">
        <v>29</v>
      </c>
      <c r="B28" s="51" t="s">
        <v>140</v>
      </c>
      <c r="C28" s="12"/>
      <c r="D28" s="12"/>
      <c r="E28" s="12"/>
      <c r="F28" s="12"/>
      <c r="G28" s="49"/>
      <c r="H28" s="50">
        <f t="shared" si="1"/>
        <v>0</v>
      </c>
    </row>
    <row r="29" spans="1:9">
      <c r="A29" s="31" t="s">
        <v>31</v>
      </c>
      <c r="B29" s="51" t="s">
        <v>141</v>
      </c>
      <c r="C29" s="12"/>
      <c r="D29" s="12"/>
      <c r="E29" s="12"/>
      <c r="F29" s="12"/>
      <c r="G29" s="49"/>
      <c r="H29" s="50">
        <f t="shared" si="1"/>
        <v>0</v>
      </c>
    </row>
    <row r="30" spans="1:9" ht="14.4" thickBot="1">
      <c r="A30" s="31" t="s">
        <v>33</v>
      </c>
      <c r="B30" s="53" t="s">
        <v>134</v>
      </c>
      <c r="C30" s="12"/>
      <c r="D30" s="12"/>
      <c r="E30" s="12"/>
      <c r="F30" s="12"/>
      <c r="G30" s="49"/>
      <c r="H30" s="50">
        <f t="shared" si="1"/>
        <v>0</v>
      </c>
    </row>
    <row r="31" spans="1:9" ht="14.4" thickBot="1">
      <c r="A31" s="34" t="s">
        <v>35</v>
      </c>
      <c r="B31" s="56" t="s">
        <v>143</v>
      </c>
      <c r="C31" s="18">
        <f>SUM(C23:C30)</f>
        <v>0</v>
      </c>
      <c r="D31" s="18">
        <f>SUM(D23:D30)</f>
        <v>0</v>
      </c>
      <c r="E31" s="18">
        <f>SUM(E23:E30)</f>
        <v>0</v>
      </c>
      <c r="F31" s="18">
        <f>SUM(F23:F30)</f>
        <v>0</v>
      </c>
      <c r="G31" s="57">
        <f>SUM(G23:G30)</f>
        <v>0</v>
      </c>
      <c r="H31" s="58">
        <f t="shared" si="1"/>
        <v>0</v>
      </c>
    </row>
    <row r="32" spans="1:9" ht="14.4" thickBot="1"/>
    <row r="33" spans="1:8" ht="42" thickBot="1">
      <c r="A33" s="41" t="s">
        <v>109</v>
      </c>
      <c r="B33" s="42" t="s">
        <v>167</v>
      </c>
      <c r="C33" s="26" t="s">
        <v>160</v>
      </c>
      <c r="D33" s="26" t="s">
        <v>161</v>
      </c>
      <c r="E33" s="26" t="s">
        <v>162</v>
      </c>
      <c r="F33" s="26" t="s">
        <v>163</v>
      </c>
      <c r="G33" s="43" t="s">
        <v>164</v>
      </c>
      <c r="H33" s="44" t="s">
        <v>165</v>
      </c>
    </row>
    <row r="34" spans="1:8">
      <c r="A34" s="966" t="s">
        <v>1261</v>
      </c>
      <c r="B34" s="983">
        <v>2</v>
      </c>
      <c r="C34" s="967">
        <v>3</v>
      </c>
      <c r="D34" s="967">
        <v>4</v>
      </c>
      <c r="E34" s="967">
        <v>5</v>
      </c>
      <c r="F34" s="967">
        <v>6</v>
      </c>
      <c r="G34" s="968">
        <v>7</v>
      </c>
      <c r="H34" s="969">
        <v>8</v>
      </c>
    </row>
    <row r="35" spans="1:8">
      <c r="A35" s="31" t="s">
        <v>9</v>
      </c>
      <c r="B35" s="46" t="s">
        <v>135</v>
      </c>
      <c r="C35" s="12"/>
      <c r="D35" s="12"/>
      <c r="E35" s="12"/>
      <c r="F35" s="12"/>
      <c r="G35" s="49"/>
      <c r="H35" s="50">
        <f t="shared" ref="H35:H43" si="2">SUM(C35:G35)</f>
        <v>0</v>
      </c>
    </row>
    <row r="36" spans="1:8">
      <c r="A36" s="31" t="s">
        <v>15</v>
      </c>
      <c r="B36" s="46" t="s">
        <v>136</v>
      </c>
      <c r="C36" s="12"/>
      <c r="D36" s="12"/>
      <c r="E36" s="12"/>
      <c r="F36" s="12"/>
      <c r="G36" s="49"/>
      <c r="H36" s="50">
        <f t="shared" si="2"/>
        <v>0</v>
      </c>
    </row>
    <row r="37" spans="1:8">
      <c r="A37" s="31" t="s">
        <v>17</v>
      </c>
      <c r="B37" s="51" t="s">
        <v>137</v>
      </c>
      <c r="C37" s="12"/>
      <c r="D37" s="12"/>
      <c r="E37" s="12"/>
      <c r="F37" s="12"/>
      <c r="G37" s="49"/>
      <c r="H37" s="50">
        <f t="shared" si="2"/>
        <v>0</v>
      </c>
    </row>
    <row r="38" spans="1:8">
      <c r="A38" s="31" t="s">
        <v>19</v>
      </c>
      <c r="B38" s="51" t="s">
        <v>138</v>
      </c>
      <c r="C38" s="12"/>
      <c r="D38" s="12"/>
      <c r="E38" s="12"/>
      <c r="F38" s="12"/>
      <c r="G38" s="49"/>
      <c r="H38" s="50">
        <f t="shared" si="2"/>
        <v>0</v>
      </c>
    </row>
    <row r="39" spans="1:8">
      <c r="A39" s="31" t="s">
        <v>27</v>
      </c>
      <c r="B39" s="51" t="s">
        <v>139</v>
      </c>
      <c r="C39" s="12"/>
      <c r="D39" s="12"/>
      <c r="E39" s="12"/>
      <c r="F39" s="12"/>
      <c r="G39" s="49"/>
      <c r="H39" s="50">
        <f t="shared" si="2"/>
        <v>0</v>
      </c>
    </row>
    <row r="40" spans="1:8">
      <c r="A40" s="31" t="s">
        <v>29</v>
      </c>
      <c r="B40" s="51" t="s">
        <v>140</v>
      </c>
      <c r="C40" s="12"/>
      <c r="D40" s="12"/>
      <c r="E40" s="12"/>
      <c r="F40" s="12"/>
      <c r="G40" s="49"/>
      <c r="H40" s="50">
        <f t="shared" si="2"/>
        <v>0</v>
      </c>
    </row>
    <row r="41" spans="1:8">
      <c r="A41" s="31" t="s">
        <v>31</v>
      </c>
      <c r="B41" s="51" t="s">
        <v>141</v>
      </c>
      <c r="C41" s="12"/>
      <c r="D41" s="12"/>
      <c r="E41" s="12"/>
      <c r="F41" s="12"/>
      <c r="G41" s="49"/>
      <c r="H41" s="50">
        <f t="shared" si="2"/>
        <v>0</v>
      </c>
    </row>
    <row r="42" spans="1:8" ht="14.4" thickBot="1">
      <c r="A42" s="31" t="s">
        <v>33</v>
      </c>
      <c r="B42" s="53" t="s">
        <v>134</v>
      </c>
      <c r="C42" s="12"/>
      <c r="D42" s="12"/>
      <c r="E42" s="12"/>
      <c r="F42" s="12"/>
      <c r="G42" s="49"/>
      <c r="H42" s="50">
        <f t="shared" si="2"/>
        <v>0</v>
      </c>
    </row>
    <row r="43" spans="1:8" ht="14.4" thickBot="1">
      <c r="A43" s="34" t="s">
        <v>35</v>
      </c>
      <c r="B43" s="56" t="s">
        <v>143</v>
      </c>
      <c r="C43" s="18">
        <f>SUM(C35:C42)</f>
        <v>0</v>
      </c>
      <c r="D43" s="18">
        <f>SUM(D35:D42)</f>
        <v>0</v>
      </c>
      <c r="E43" s="18">
        <f>SUM(E35:E42)</f>
        <v>0</v>
      </c>
      <c r="F43" s="18">
        <f>SUM(F35:F42)</f>
        <v>0</v>
      </c>
      <c r="G43" s="57">
        <f>SUM(G35:G42)</f>
        <v>0</v>
      </c>
      <c r="H43" s="58">
        <f t="shared" si="2"/>
        <v>0</v>
      </c>
    </row>
    <row r="44" spans="1:8" ht="14.4" thickBot="1"/>
    <row r="45" spans="1:8" ht="42" thickBot="1">
      <c r="A45" s="41" t="s">
        <v>109</v>
      </c>
      <c r="B45" s="42" t="s">
        <v>168</v>
      </c>
      <c r="C45" s="59" t="s">
        <v>160</v>
      </c>
      <c r="D45" s="26" t="s">
        <v>161</v>
      </c>
      <c r="E45" s="26" t="s">
        <v>162</v>
      </c>
      <c r="F45" s="26" t="s">
        <v>163</v>
      </c>
      <c r="G45" s="43" t="s">
        <v>164</v>
      </c>
      <c r="H45" s="44" t="s">
        <v>165</v>
      </c>
    </row>
    <row r="46" spans="1:8">
      <c r="A46" s="966" t="s">
        <v>1261</v>
      </c>
      <c r="B46" s="983">
        <v>2</v>
      </c>
      <c r="C46" s="967">
        <v>3</v>
      </c>
      <c r="D46" s="967">
        <v>4</v>
      </c>
      <c r="E46" s="967">
        <v>5</v>
      </c>
      <c r="F46" s="967">
        <v>6</v>
      </c>
      <c r="G46" s="968">
        <v>7</v>
      </c>
      <c r="H46" s="969">
        <v>8</v>
      </c>
    </row>
    <row r="47" spans="1:8">
      <c r="A47" s="31" t="s">
        <v>9</v>
      </c>
      <c r="B47" s="46" t="s">
        <v>135</v>
      </c>
      <c r="C47" s="12"/>
      <c r="D47" s="12"/>
      <c r="E47" s="12"/>
      <c r="F47" s="12"/>
      <c r="G47" s="49"/>
      <c r="H47" s="50">
        <f t="shared" ref="H47:H55" si="3">SUM(C47:G47)</f>
        <v>0</v>
      </c>
    </row>
    <row r="48" spans="1:8">
      <c r="A48" s="31" t="s">
        <v>15</v>
      </c>
      <c r="B48" s="46" t="s">
        <v>136</v>
      </c>
      <c r="C48" s="12"/>
      <c r="D48" s="12"/>
      <c r="E48" s="12"/>
      <c r="F48" s="12"/>
      <c r="G48" s="49"/>
      <c r="H48" s="50">
        <f t="shared" si="3"/>
        <v>0</v>
      </c>
    </row>
    <row r="49" spans="1:8">
      <c r="A49" s="31" t="s">
        <v>17</v>
      </c>
      <c r="B49" s="51" t="s">
        <v>137</v>
      </c>
      <c r="C49" s="12"/>
      <c r="D49" s="12"/>
      <c r="E49" s="12"/>
      <c r="F49" s="12"/>
      <c r="G49" s="49"/>
      <c r="H49" s="50">
        <f t="shared" si="3"/>
        <v>0</v>
      </c>
    </row>
    <row r="50" spans="1:8">
      <c r="A50" s="31" t="s">
        <v>19</v>
      </c>
      <c r="B50" s="51" t="s">
        <v>138</v>
      </c>
      <c r="C50" s="12"/>
      <c r="D50" s="12"/>
      <c r="E50" s="12"/>
      <c r="F50" s="12"/>
      <c r="G50" s="49"/>
      <c r="H50" s="50">
        <f t="shared" si="3"/>
        <v>0</v>
      </c>
    </row>
    <row r="51" spans="1:8">
      <c r="A51" s="31" t="s">
        <v>27</v>
      </c>
      <c r="B51" s="51" t="s">
        <v>139</v>
      </c>
      <c r="C51" s="12"/>
      <c r="D51" s="12"/>
      <c r="E51" s="12"/>
      <c r="F51" s="12"/>
      <c r="G51" s="49"/>
      <c r="H51" s="50">
        <f t="shared" si="3"/>
        <v>0</v>
      </c>
    </row>
    <row r="52" spans="1:8">
      <c r="A52" s="31" t="s">
        <v>29</v>
      </c>
      <c r="B52" s="51" t="s">
        <v>140</v>
      </c>
      <c r="C52" s="12"/>
      <c r="D52" s="12"/>
      <c r="E52" s="12"/>
      <c r="F52" s="12"/>
      <c r="G52" s="49"/>
      <c r="H52" s="50">
        <f t="shared" si="3"/>
        <v>0</v>
      </c>
    </row>
    <row r="53" spans="1:8">
      <c r="A53" s="31" t="s">
        <v>31</v>
      </c>
      <c r="B53" s="51" t="s">
        <v>141</v>
      </c>
      <c r="C53" s="12"/>
      <c r="D53" s="12"/>
      <c r="E53" s="12"/>
      <c r="F53" s="12"/>
      <c r="G53" s="49"/>
      <c r="H53" s="50">
        <f t="shared" si="3"/>
        <v>0</v>
      </c>
    </row>
    <row r="54" spans="1:8" ht="14.4" thickBot="1">
      <c r="A54" s="31" t="s">
        <v>33</v>
      </c>
      <c r="B54" s="53" t="s">
        <v>134</v>
      </c>
      <c r="C54" s="12"/>
      <c r="D54" s="12"/>
      <c r="E54" s="12"/>
      <c r="F54" s="12"/>
      <c r="G54" s="49"/>
      <c r="H54" s="50">
        <f t="shared" si="3"/>
        <v>0</v>
      </c>
    </row>
    <row r="55" spans="1:8" ht="14.4" thickBot="1">
      <c r="A55" s="34" t="s">
        <v>35</v>
      </c>
      <c r="B55" s="56" t="s">
        <v>143</v>
      </c>
      <c r="C55" s="18">
        <f>SUM(C47:C54)</f>
        <v>0</v>
      </c>
      <c r="D55" s="18">
        <f>SUM(D47:D54)</f>
        <v>0</v>
      </c>
      <c r="E55" s="18">
        <f>SUM(E47:E54)</f>
        <v>0</v>
      </c>
      <c r="F55" s="18">
        <f>SUM(F47:F54)</f>
        <v>0</v>
      </c>
      <c r="G55" s="57">
        <f>SUM(G47:G54)</f>
        <v>0</v>
      </c>
      <c r="H55" s="58">
        <f t="shared" si="3"/>
        <v>0</v>
      </c>
    </row>
    <row r="56" spans="1:8" ht="9.9" customHeight="1"/>
    <row r="57" spans="1:8" ht="14.4" thickBot="1">
      <c r="B57" s="6" t="s">
        <v>169</v>
      </c>
    </row>
    <row r="58" spans="1:8" ht="14.4" thickBot="1">
      <c r="A58" s="41" t="s">
        <v>109</v>
      </c>
      <c r="B58" s="60" t="s">
        <v>170</v>
      </c>
      <c r="C58" s="61" t="s">
        <v>171</v>
      </c>
      <c r="D58" s="43" t="s">
        <v>172</v>
      </c>
      <c r="E58" s="44" t="s">
        <v>143</v>
      </c>
      <c r="F58" s="62"/>
      <c r="G58" s="62"/>
      <c r="H58" s="62"/>
    </row>
    <row r="59" spans="1:8">
      <c r="A59" s="966" t="s">
        <v>1261</v>
      </c>
      <c r="B59" s="983">
        <v>2</v>
      </c>
      <c r="C59" s="967">
        <v>3</v>
      </c>
      <c r="D59" s="967">
        <v>4</v>
      </c>
      <c r="E59" s="969">
        <v>5</v>
      </c>
      <c r="F59" s="62"/>
      <c r="G59" s="62"/>
      <c r="H59" s="62"/>
    </row>
    <row r="60" spans="1:8">
      <c r="A60" s="45" t="s">
        <v>9</v>
      </c>
      <c r="B60" s="46" t="s">
        <v>173</v>
      </c>
      <c r="C60" s="63"/>
      <c r="D60" s="49"/>
      <c r="E60" s="50">
        <f>C60+D60</f>
        <v>0</v>
      </c>
    </row>
    <row r="61" spans="1:8">
      <c r="A61" s="31" t="s">
        <v>15</v>
      </c>
      <c r="B61" s="51" t="s">
        <v>174</v>
      </c>
      <c r="C61" s="63"/>
      <c r="D61" s="49"/>
      <c r="E61" s="50">
        <f>C61+D61</f>
        <v>0</v>
      </c>
    </row>
    <row r="62" spans="1:8">
      <c r="A62" s="31" t="s">
        <v>17</v>
      </c>
      <c r="B62" s="51" t="s">
        <v>175</v>
      </c>
      <c r="C62" s="63"/>
      <c r="D62" s="49"/>
      <c r="E62" s="50">
        <f>C62+D62</f>
        <v>0</v>
      </c>
    </row>
    <row r="63" spans="1:8">
      <c r="A63" s="31" t="s">
        <v>19</v>
      </c>
      <c r="B63" s="51" t="s">
        <v>176</v>
      </c>
      <c r="C63" s="63"/>
      <c r="D63" s="49"/>
      <c r="E63" s="50">
        <f t="shared" ref="E63:E65" si="4">C63+D63</f>
        <v>0</v>
      </c>
    </row>
    <row r="64" spans="1:8" ht="14.4" thickBot="1">
      <c r="A64" s="52" t="s">
        <v>27</v>
      </c>
      <c r="B64" s="53" t="s">
        <v>177</v>
      </c>
      <c r="C64" s="64"/>
      <c r="D64" s="54"/>
      <c r="E64" s="55">
        <f t="shared" si="4"/>
        <v>0</v>
      </c>
    </row>
    <row r="65" spans="1:5" ht="14.4" thickBot="1">
      <c r="A65" s="34" t="s">
        <v>29</v>
      </c>
      <c r="B65" s="56" t="s">
        <v>143</v>
      </c>
      <c r="C65" s="65">
        <f>SUM(C60:C64)</f>
        <v>0</v>
      </c>
      <c r="D65" s="57">
        <f>SUM(D60:D64)</f>
        <v>0</v>
      </c>
      <c r="E65" s="58">
        <f t="shared" si="4"/>
        <v>0</v>
      </c>
    </row>
    <row r="66" spans="1:5" ht="8.25" customHeight="1">
      <c r="B66" s="66"/>
      <c r="C66" s="66"/>
      <c r="D66" s="66"/>
    </row>
    <row r="67" spans="1:5">
      <c r="B67" s="67"/>
      <c r="D67" s="67"/>
    </row>
    <row r="68" spans="1:5">
      <c r="B68" s="425" t="s">
        <v>178</v>
      </c>
      <c r="C68" s="426"/>
      <c r="D68" s="425" t="s">
        <v>103</v>
      </c>
    </row>
  </sheetData>
  <mergeCells count="1">
    <mergeCell ref="A1:B1"/>
  </mergeCells>
  <dataValidations count="1">
    <dataValidation allowBlank="1" showErrorMessage="1" error="Nakorektan datum" prompt="Uneti datum u obliku_x000a_dan mes god_x000a_datum separator &quot;/&quot; ili &quot;-&quot; _x000a_ili &quot;.&quot;" sqref="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xr:uid="{00000000-0002-0000-0500-000000000000}"/>
  </dataValidations>
  <printOptions horizontalCentered="1"/>
  <pageMargins left="0.25" right="0.25" top="0" bottom="0" header="0" footer="0"/>
  <pageSetup paperSize="9" scale="99" orientation="portrait" horizontalDpi="300" verticalDpi="300" r:id="rId1"/>
  <headerFooter alignWithMargins="0"/>
  <colBreaks count="1" manualBreakCount="1">
    <brk id="8" max="1048575" man="1"/>
  </colBreaks>
  <ignoredErrors>
    <ignoredError sqref="A59:E64 A10:H18 A22:H22 A31:B31 A24:H30 A23:B23 D23:H23 A46 A65:B65 E65 A34 A19:B19 H19" numberStoredAsText="1"/>
    <ignoredError sqref="C31:H31 C65:D65 C19:G19" numberStoredAsText="1" formulaRange="1"/>
    <ignoredError sqref="C43:H43 C55:H55" formulaRange="1"/>
  </ignoredError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71B3E-95C5-4862-95B6-C36D03007BC6}">
  <dimension ref="A1:P31"/>
  <sheetViews>
    <sheetView workbookViewId="0">
      <selection activeCell="F4" sqref="F4"/>
    </sheetView>
  </sheetViews>
  <sheetFormatPr defaultColWidth="9" defaultRowHeight="13.8"/>
  <cols>
    <col min="1" max="1" width="13.88671875" style="925" customWidth="1"/>
    <col min="2" max="2" width="17.6640625" style="925" customWidth="1"/>
    <col min="3" max="3" width="20.6640625" style="925" customWidth="1"/>
    <col min="4" max="6" width="16.44140625" style="925" customWidth="1"/>
    <col min="7" max="7" width="13.5546875" style="925" customWidth="1"/>
    <col min="8" max="8" width="19.44140625" style="925" customWidth="1"/>
    <col min="9" max="9" width="12.44140625" style="925" customWidth="1"/>
    <col min="10" max="11" width="13" style="925" customWidth="1"/>
    <col min="12" max="13" width="13.88671875" style="925" customWidth="1"/>
    <col min="14" max="14" width="26.5546875" style="925" customWidth="1"/>
    <col min="15" max="15" width="23.5546875" style="925" customWidth="1"/>
    <col min="16" max="16" width="13.109375" style="925" customWidth="1"/>
    <col min="17" max="16384" width="9" style="925"/>
  </cols>
  <sheetData>
    <row r="1" spans="1:16">
      <c r="A1" s="2571"/>
      <c r="B1" s="2571"/>
      <c r="C1" s="1501"/>
      <c r="D1" s="1501"/>
      <c r="E1" s="2572"/>
      <c r="F1" s="2572"/>
      <c r="L1" s="1710"/>
      <c r="P1" s="90" t="s">
        <v>1899</v>
      </c>
    </row>
    <row r="2" spans="1:16">
      <c r="A2" s="2573" t="s">
        <v>408</v>
      </c>
      <c r="B2" s="2573"/>
      <c r="C2" s="1501"/>
      <c r="D2" s="1501"/>
      <c r="E2" s="1503" t="s">
        <v>409</v>
      </c>
      <c r="F2" s="1503"/>
    </row>
    <row r="3" spans="1:16" ht="14.4">
      <c r="A3" s="1502"/>
      <c r="B3" s="1502"/>
    </row>
    <row r="4" spans="1:16" ht="14.4">
      <c r="A4" s="1502"/>
      <c r="B4" s="1502"/>
      <c r="E4" s="1504" t="s">
        <v>1876</v>
      </c>
      <c r="F4" s="1505"/>
    </row>
    <row r="6" spans="1:16" ht="69">
      <c r="A6" s="1506" t="s">
        <v>1758</v>
      </c>
      <c r="B6" s="1506" t="s">
        <v>1266</v>
      </c>
      <c r="C6" s="1507" t="s">
        <v>1265</v>
      </c>
      <c r="D6" s="1506" t="s">
        <v>1350</v>
      </c>
      <c r="E6" s="1506" t="s">
        <v>1877</v>
      </c>
      <c r="F6" s="1506" t="s">
        <v>1878</v>
      </c>
      <c r="G6" s="1506" t="s">
        <v>1879</v>
      </c>
      <c r="H6" s="1506" t="s">
        <v>1949</v>
      </c>
      <c r="I6" s="1506" t="s">
        <v>1880</v>
      </c>
      <c r="J6" s="1506" t="s">
        <v>1881</v>
      </c>
      <c r="K6" s="1506" t="s">
        <v>1882</v>
      </c>
      <c r="L6" s="1506" t="s">
        <v>1883</v>
      </c>
      <c r="M6" s="1506" t="s">
        <v>1884</v>
      </c>
      <c r="N6" s="1506" t="s">
        <v>1885</v>
      </c>
      <c r="O6" s="1506" t="s">
        <v>1886</v>
      </c>
      <c r="P6" s="1506" t="s">
        <v>1887</v>
      </c>
    </row>
    <row r="7" spans="1:16" s="1510" customFormat="1" ht="13.2" customHeight="1">
      <c r="A7" s="1508" t="s">
        <v>1004</v>
      </c>
      <c r="B7" s="1509" t="s">
        <v>1170</v>
      </c>
      <c r="C7" s="1508" t="s">
        <v>1171</v>
      </c>
      <c r="D7" s="1508" t="s">
        <v>1172</v>
      </c>
      <c r="E7" s="1508" t="s">
        <v>1002</v>
      </c>
      <c r="F7" s="1508" t="s">
        <v>1173</v>
      </c>
      <c r="G7" s="1508" t="s">
        <v>1005</v>
      </c>
      <c r="H7" s="1508" t="s">
        <v>1174</v>
      </c>
      <c r="I7" s="1508" t="s">
        <v>1175</v>
      </c>
      <c r="J7" s="1508" t="s">
        <v>1176</v>
      </c>
      <c r="K7" s="1508" t="s">
        <v>1177</v>
      </c>
      <c r="L7" s="1508" t="s">
        <v>1178</v>
      </c>
      <c r="M7" s="1508" t="s">
        <v>1179</v>
      </c>
      <c r="N7" s="1508" t="s">
        <v>1220</v>
      </c>
      <c r="O7" s="1508" t="s">
        <v>1221</v>
      </c>
      <c r="P7" s="1508" t="s">
        <v>1222</v>
      </c>
    </row>
    <row r="8" spans="1:16">
      <c r="A8" s="1442"/>
      <c r="B8" s="1442"/>
      <c r="C8" s="1442"/>
      <c r="D8" s="1442"/>
      <c r="E8" s="1442"/>
      <c r="F8" s="1442"/>
      <c r="G8" s="1442"/>
      <c r="H8" s="1442"/>
      <c r="I8" s="1442"/>
      <c r="J8" s="1442"/>
      <c r="K8" s="1442"/>
      <c r="L8" s="1442"/>
      <c r="M8" s="1442"/>
      <c r="N8" s="1442"/>
      <c r="O8" s="1442"/>
      <c r="P8" s="1442"/>
    </row>
    <row r="9" spans="1:16">
      <c r="A9" s="1442"/>
      <c r="B9" s="1442"/>
      <c r="C9" s="1442"/>
      <c r="D9" s="1442"/>
      <c r="E9" s="1442"/>
      <c r="F9" s="1442"/>
      <c r="G9" s="1442"/>
      <c r="H9" s="1442"/>
      <c r="I9" s="1442"/>
      <c r="J9" s="1442"/>
      <c r="K9" s="1442"/>
      <c r="L9" s="1442"/>
      <c r="M9" s="1442"/>
      <c r="N9" s="1442"/>
      <c r="O9" s="1442"/>
      <c r="P9" s="1442"/>
    </row>
    <row r="10" spans="1:16">
      <c r="A10" s="1442"/>
      <c r="B10" s="1442"/>
      <c r="C10" s="1442"/>
      <c r="D10" s="1442"/>
      <c r="E10" s="1442"/>
      <c r="F10" s="1442"/>
      <c r="G10" s="1442"/>
      <c r="H10" s="1442"/>
      <c r="I10" s="1442"/>
      <c r="J10" s="1442"/>
      <c r="K10" s="1442"/>
      <c r="L10" s="1442"/>
      <c r="M10" s="1442"/>
      <c r="N10" s="1442"/>
      <c r="O10" s="1442"/>
      <c r="P10" s="1442"/>
    </row>
    <row r="11" spans="1:16">
      <c r="A11" s="1442"/>
      <c r="B11" s="1442"/>
      <c r="C11" s="1442"/>
      <c r="D11" s="1442"/>
      <c r="E11" s="1442"/>
      <c r="F11" s="1442"/>
      <c r="G11" s="1442"/>
      <c r="H11" s="1442"/>
      <c r="I11" s="1442"/>
      <c r="J11" s="1442"/>
      <c r="K11" s="1442"/>
      <c r="L11" s="1442"/>
      <c r="M11" s="1442"/>
      <c r="N11" s="1442"/>
      <c r="O11" s="1442"/>
      <c r="P11" s="1442"/>
    </row>
    <row r="12" spans="1:16">
      <c r="A12" s="1442"/>
      <c r="B12" s="1442"/>
      <c r="C12" s="1442"/>
      <c r="D12" s="1442"/>
      <c r="E12" s="1442"/>
      <c r="F12" s="1442"/>
      <c r="G12" s="1442"/>
      <c r="H12" s="1442"/>
      <c r="I12" s="1442"/>
      <c r="J12" s="1442"/>
      <c r="K12" s="1442"/>
      <c r="L12" s="1442"/>
      <c r="M12" s="1442"/>
      <c r="N12" s="1442"/>
      <c r="O12" s="1442"/>
      <c r="P12" s="1442"/>
    </row>
    <row r="13" spans="1:16">
      <c r="A13" s="1442"/>
      <c r="B13" s="1442"/>
      <c r="C13" s="1442"/>
      <c r="D13" s="1442"/>
      <c r="E13" s="1442"/>
      <c r="F13" s="1442"/>
      <c r="G13" s="1442"/>
      <c r="H13" s="1442"/>
      <c r="I13" s="1442"/>
      <c r="J13" s="1442"/>
      <c r="K13" s="1442"/>
      <c r="L13" s="1442"/>
      <c r="M13" s="1442"/>
      <c r="N13" s="1442"/>
      <c r="O13" s="1442"/>
      <c r="P13" s="1442"/>
    </row>
    <row r="14" spans="1:16">
      <c r="A14" s="1442"/>
      <c r="B14" s="1442"/>
      <c r="C14" s="1442"/>
      <c r="D14" s="1442"/>
      <c r="E14" s="1442"/>
      <c r="F14" s="1442"/>
      <c r="G14" s="1442"/>
      <c r="H14" s="1442"/>
      <c r="I14" s="1442"/>
      <c r="J14" s="1442"/>
      <c r="K14" s="1442"/>
      <c r="L14" s="1442"/>
      <c r="M14" s="1442"/>
      <c r="N14" s="1442"/>
      <c r="O14" s="1442"/>
      <c r="P14" s="1442"/>
    </row>
    <row r="16" spans="1:16">
      <c r="A16" s="1637" t="s">
        <v>657</v>
      </c>
    </row>
    <row r="17" spans="1:3">
      <c r="A17" s="1638" t="s">
        <v>1888</v>
      </c>
    </row>
    <row r="18" spans="1:3">
      <c r="A18" s="1638" t="s">
        <v>1889</v>
      </c>
    </row>
    <row r="19" spans="1:3">
      <c r="A19" s="1638" t="s">
        <v>1951</v>
      </c>
    </row>
    <row r="20" spans="1:3">
      <c r="A20" s="1638" t="s">
        <v>1952</v>
      </c>
    </row>
    <row r="21" spans="1:3">
      <c r="A21" s="1638" t="s">
        <v>1950</v>
      </c>
    </row>
    <row r="22" spans="1:3">
      <c r="A22" s="1638" t="s">
        <v>1954</v>
      </c>
    </row>
    <row r="23" spans="1:3">
      <c r="A23" s="1511"/>
      <c r="B23" s="1511"/>
      <c r="C23" s="1511"/>
    </row>
    <row r="24" spans="1:3">
      <c r="A24" s="1512" t="s">
        <v>1350</v>
      </c>
      <c r="B24" s="1512"/>
      <c r="C24" s="1512"/>
    </row>
    <row r="25" spans="1:3">
      <c r="A25" s="1513" t="s">
        <v>1890</v>
      </c>
      <c r="B25" s="1514" t="s">
        <v>1891</v>
      </c>
    </row>
    <row r="26" spans="1:3">
      <c r="A26" s="1515" t="s">
        <v>1892</v>
      </c>
      <c r="B26" s="1516" t="s">
        <v>1893</v>
      </c>
    </row>
    <row r="27" spans="1:3">
      <c r="A27" s="1517"/>
      <c r="B27" s="1517"/>
      <c r="C27" s="1511"/>
    </row>
    <row r="29" spans="1:3">
      <c r="A29" s="1512" t="s">
        <v>1894</v>
      </c>
      <c r="B29" s="1512"/>
      <c r="C29" s="1512"/>
    </row>
    <row r="30" spans="1:3">
      <c r="A30" s="1513" t="s">
        <v>1895</v>
      </c>
      <c r="B30" s="1514" t="s">
        <v>1896</v>
      </c>
    </row>
    <row r="31" spans="1:3">
      <c r="A31" s="1515" t="s">
        <v>1897</v>
      </c>
      <c r="B31" s="1516" t="s">
        <v>1898</v>
      </c>
    </row>
  </sheetData>
  <mergeCells count="3">
    <mergeCell ref="A1:B1"/>
    <mergeCell ref="E1:F1"/>
    <mergeCell ref="A2:B2"/>
  </mergeCells>
  <dataValidations count="1">
    <dataValidation allowBlank="1" showInputMessage="1" showErrorMessage="1" error="Nekorektan datum" prompt="Uneti datum u obliku_x000a_dan mes god_x000a_datum separator &quot;/&quot; ili &quot;-&quot; _x000a_ili &quot;.&quot;" sqref="F4" xr:uid="{5C01D841-1F74-44C3-B38C-B23E49B4CE3E}"/>
  </dataValidations>
  <pageMargins left="0.7" right="0.7" top="0.75" bottom="0.75" header="0.3" footer="0.3"/>
  <pageSetup paperSize="9" orientation="portrait" verticalDpi="0" r:id="rId1"/>
  <ignoredErrors>
    <ignoredError sqref="A7:P7" numberStoredAsText="1"/>
  </ignoredError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F11BD-0459-4D10-BEDF-73B8938E443E}">
  <dimension ref="A1:J24"/>
  <sheetViews>
    <sheetView workbookViewId="0">
      <selection activeCell="F4" sqref="F4"/>
    </sheetView>
  </sheetViews>
  <sheetFormatPr defaultColWidth="9" defaultRowHeight="13.8"/>
  <cols>
    <col min="1" max="1" width="12" style="1" customWidth="1"/>
    <col min="2" max="3" width="20.6640625" style="1" bestFit="1" customWidth="1"/>
    <col min="4" max="4" width="14.44140625" style="1" customWidth="1"/>
    <col min="5" max="5" width="12.33203125" style="1" bestFit="1" customWidth="1"/>
    <col min="6" max="6" width="18.44140625" style="1" customWidth="1"/>
    <col min="7" max="7" width="13.88671875" style="1" customWidth="1"/>
    <col min="8" max="8" width="14.44140625" style="1" customWidth="1"/>
    <col min="9" max="16384" width="9" style="1"/>
  </cols>
  <sheetData>
    <row r="1" spans="1:10">
      <c r="A1" s="2574"/>
      <c r="B1" s="2574"/>
      <c r="C1" s="739"/>
      <c r="D1" s="739"/>
      <c r="E1" s="2575"/>
      <c r="F1" s="2575"/>
      <c r="H1" s="90" t="s">
        <v>1910</v>
      </c>
      <c r="J1" s="1710"/>
    </row>
    <row r="2" spans="1:10">
      <c r="A2" s="2576" t="s">
        <v>408</v>
      </c>
      <c r="B2" s="2576"/>
      <c r="C2" s="739"/>
      <c r="D2" s="739"/>
      <c r="E2" s="740" t="s">
        <v>409</v>
      </c>
      <c r="F2" s="740"/>
    </row>
    <row r="3" spans="1:10" ht="14.4">
      <c r="A3" s="1495"/>
      <c r="B3" s="1495"/>
    </row>
    <row r="4" spans="1:10" ht="14.4">
      <c r="A4" s="1495"/>
      <c r="B4" s="1495"/>
      <c r="E4" s="163" t="s">
        <v>1876</v>
      </c>
      <c r="F4" s="1416"/>
    </row>
    <row r="6" spans="1:10" ht="55.2">
      <c r="A6" s="441" t="s">
        <v>1758</v>
      </c>
      <c r="B6" s="441" t="s">
        <v>1371</v>
      </c>
      <c r="C6" s="441" t="s">
        <v>1900</v>
      </c>
      <c r="D6" s="441" t="s">
        <v>1426</v>
      </c>
      <c r="E6" s="933" t="s">
        <v>1547</v>
      </c>
      <c r="F6" s="441" t="s">
        <v>1351</v>
      </c>
      <c r="G6" s="441" t="s">
        <v>1901</v>
      </c>
      <c r="H6" s="441" t="s">
        <v>1902</v>
      </c>
    </row>
    <row r="7" spans="1:10">
      <c r="A7" s="1520" t="s">
        <v>1004</v>
      </c>
      <c r="B7" s="1520" t="s">
        <v>1170</v>
      </c>
      <c r="C7" s="1520" t="s">
        <v>1171</v>
      </c>
      <c r="D7" s="1520" t="s">
        <v>1172</v>
      </c>
      <c r="E7" s="1520" t="s">
        <v>1002</v>
      </c>
      <c r="F7" s="1520" t="s">
        <v>1173</v>
      </c>
      <c r="G7" s="1520" t="s">
        <v>1005</v>
      </c>
      <c r="H7" s="1520" t="s">
        <v>1174</v>
      </c>
    </row>
    <row r="8" spans="1:10">
      <c r="A8" s="295"/>
      <c r="B8" s="295"/>
      <c r="C8" s="295"/>
      <c r="D8" s="295"/>
      <c r="E8" s="295"/>
      <c r="F8" s="295"/>
      <c r="G8" s="295"/>
      <c r="H8" s="295"/>
    </row>
    <row r="9" spans="1:10">
      <c r="A9" s="295"/>
      <c r="B9" s="295"/>
      <c r="C9" s="295"/>
      <c r="D9" s="295"/>
      <c r="E9" s="295"/>
      <c r="F9" s="295"/>
      <c r="G9" s="295"/>
      <c r="H9" s="295"/>
    </row>
    <row r="10" spans="1:10">
      <c r="A10" s="295"/>
      <c r="B10" s="295"/>
      <c r="C10" s="295"/>
      <c r="D10" s="295"/>
      <c r="E10" s="295"/>
      <c r="F10" s="295"/>
      <c r="G10" s="295"/>
      <c r="H10" s="295"/>
    </row>
    <row r="11" spans="1:10">
      <c r="A11" s="295"/>
      <c r="B11" s="295"/>
      <c r="C11" s="295"/>
      <c r="D11" s="295"/>
      <c r="E11" s="295"/>
      <c r="F11" s="295"/>
      <c r="G11" s="295"/>
      <c r="H11" s="295"/>
    </row>
    <row r="12" spans="1:10">
      <c r="A12" s="295"/>
      <c r="B12" s="295"/>
      <c r="C12" s="295"/>
      <c r="D12" s="295"/>
      <c r="E12" s="295"/>
      <c r="F12" s="295"/>
      <c r="G12" s="295"/>
      <c r="H12" s="295"/>
    </row>
    <row r="13" spans="1:10">
      <c r="A13" s="295"/>
      <c r="B13" s="295"/>
      <c r="C13" s="295"/>
      <c r="D13" s="295"/>
      <c r="E13" s="295"/>
      <c r="F13" s="295"/>
      <c r="G13" s="295"/>
      <c r="H13" s="295"/>
    </row>
    <row r="14" spans="1:10">
      <c r="A14" s="295"/>
      <c r="B14" s="295"/>
      <c r="C14" s="295"/>
      <c r="D14" s="295"/>
      <c r="E14" s="295"/>
      <c r="F14" s="295"/>
      <c r="G14" s="295"/>
      <c r="H14" s="295"/>
    </row>
    <row r="16" spans="1:10">
      <c r="A16" s="6" t="s">
        <v>657</v>
      </c>
    </row>
    <row r="17" spans="1:5">
      <c r="A17" s="111" t="s">
        <v>1903</v>
      </c>
    </row>
    <row r="18" spans="1:5">
      <c r="A18" s="111" t="s">
        <v>1904</v>
      </c>
    </row>
    <row r="20" spans="1:5">
      <c r="A20" s="1499" t="s">
        <v>1351</v>
      </c>
      <c r="B20" s="1499"/>
      <c r="C20" s="1499"/>
      <c r="D20" s="1500"/>
      <c r="E20" s="1500"/>
    </row>
    <row r="21" spans="1:5">
      <c r="A21" s="1518">
        <v>1</v>
      </c>
      <c r="B21" s="1496" t="s">
        <v>1905</v>
      </c>
      <c r="E21" s="1500"/>
    </row>
    <row r="22" spans="1:5">
      <c r="A22" s="1519">
        <v>2</v>
      </c>
      <c r="B22" s="1521" t="s">
        <v>1906</v>
      </c>
      <c r="E22" s="1500"/>
    </row>
    <row r="23" spans="1:5">
      <c r="A23" s="1519">
        <v>3</v>
      </c>
      <c r="B23" s="1521" t="s">
        <v>1907</v>
      </c>
      <c r="E23" s="1500"/>
    </row>
    <row r="24" spans="1:5">
      <c r="A24" s="1497" t="s">
        <v>1908</v>
      </c>
      <c r="B24" s="1498" t="s">
        <v>1909</v>
      </c>
      <c r="E24" s="1500"/>
    </row>
  </sheetData>
  <mergeCells count="3">
    <mergeCell ref="A1:B1"/>
    <mergeCell ref="E1:F1"/>
    <mergeCell ref="A2:B2"/>
  </mergeCells>
  <dataValidations count="1">
    <dataValidation allowBlank="1" showInputMessage="1" showErrorMessage="1" error="Nekorektan datum" prompt="Uneti datum u obliku_x000a_dan mes god_x000a_datum separator &quot;/&quot; ili &quot;-&quot; _x000a_ili &quot;.&quot;" sqref="F4" xr:uid="{FE88B233-48A6-4007-A9A2-05760F4A9005}"/>
  </dataValidations>
  <pageMargins left="0.7" right="0.7" top="0.75" bottom="0.75" header="0.3" footer="0.3"/>
  <ignoredErrors>
    <ignoredError sqref="A7:H7" numberStoredAsText="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3"/>
  <sheetViews>
    <sheetView zoomScaleNormal="100" workbookViewId="0">
      <selection activeCell="E8" sqref="E8"/>
    </sheetView>
  </sheetViews>
  <sheetFormatPr defaultRowHeight="13.8"/>
  <cols>
    <col min="1" max="1" width="4.5546875" style="1" customWidth="1"/>
    <col min="2" max="2" width="5.44140625" style="1" customWidth="1"/>
    <col min="3" max="3" width="26.6640625" style="1" customWidth="1"/>
    <col min="4" max="4" width="18.88671875" style="1" customWidth="1"/>
    <col min="5" max="5" width="14.5546875" style="1" customWidth="1"/>
    <col min="6" max="6" width="11.88671875" style="1" customWidth="1"/>
    <col min="7" max="7" width="19.44140625" style="1" customWidth="1"/>
    <col min="8" max="256" width="9.109375" style="1"/>
    <col min="257" max="257" width="4.5546875" style="1" customWidth="1"/>
    <col min="258" max="258" width="5.44140625" style="1" customWidth="1"/>
    <col min="259" max="259" width="26.6640625" style="1" customWidth="1"/>
    <col min="260" max="260" width="18.88671875" style="1" customWidth="1"/>
    <col min="261" max="261" width="14.5546875" style="1" customWidth="1"/>
    <col min="262" max="262" width="11.88671875" style="1" customWidth="1"/>
    <col min="263" max="263" width="19.44140625" style="1" customWidth="1"/>
    <col min="264" max="512" width="9.109375" style="1"/>
    <col min="513" max="513" width="4.5546875" style="1" customWidth="1"/>
    <col min="514" max="514" width="5.44140625" style="1" customWidth="1"/>
    <col min="515" max="515" width="26.6640625" style="1" customWidth="1"/>
    <col min="516" max="516" width="18.88671875" style="1" customWidth="1"/>
    <col min="517" max="517" width="14.5546875" style="1" customWidth="1"/>
    <col min="518" max="518" width="11.88671875" style="1" customWidth="1"/>
    <col min="519" max="519" width="19.44140625" style="1" customWidth="1"/>
    <col min="520" max="768" width="9.109375" style="1"/>
    <col min="769" max="769" width="4.5546875" style="1" customWidth="1"/>
    <col min="770" max="770" width="5.44140625" style="1" customWidth="1"/>
    <col min="771" max="771" width="26.6640625" style="1" customWidth="1"/>
    <col min="772" max="772" width="18.88671875" style="1" customWidth="1"/>
    <col min="773" max="773" width="14.5546875" style="1" customWidth="1"/>
    <col min="774" max="774" width="11.88671875" style="1" customWidth="1"/>
    <col min="775" max="775" width="19.44140625" style="1" customWidth="1"/>
    <col min="776" max="1024" width="9.109375" style="1"/>
    <col min="1025" max="1025" width="4.5546875" style="1" customWidth="1"/>
    <col min="1026" max="1026" width="5.44140625" style="1" customWidth="1"/>
    <col min="1027" max="1027" width="26.6640625" style="1" customWidth="1"/>
    <col min="1028" max="1028" width="18.88671875" style="1" customWidth="1"/>
    <col min="1029" max="1029" width="14.5546875" style="1" customWidth="1"/>
    <col min="1030" max="1030" width="11.88671875" style="1" customWidth="1"/>
    <col min="1031" max="1031" width="19.44140625" style="1" customWidth="1"/>
    <col min="1032" max="1280" width="9.109375" style="1"/>
    <col min="1281" max="1281" width="4.5546875" style="1" customWidth="1"/>
    <col min="1282" max="1282" width="5.44140625" style="1" customWidth="1"/>
    <col min="1283" max="1283" width="26.6640625" style="1" customWidth="1"/>
    <col min="1284" max="1284" width="18.88671875" style="1" customWidth="1"/>
    <col min="1285" max="1285" width="14.5546875" style="1" customWidth="1"/>
    <col min="1286" max="1286" width="11.88671875" style="1" customWidth="1"/>
    <col min="1287" max="1287" width="19.44140625" style="1" customWidth="1"/>
    <col min="1288" max="1536" width="9.109375" style="1"/>
    <col min="1537" max="1537" width="4.5546875" style="1" customWidth="1"/>
    <col min="1538" max="1538" width="5.44140625" style="1" customWidth="1"/>
    <col min="1539" max="1539" width="26.6640625" style="1" customWidth="1"/>
    <col min="1540" max="1540" width="18.88671875" style="1" customWidth="1"/>
    <col min="1541" max="1541" width="14.5546875" style="1" customWidth="1"/>
    <col min="1542" max="1542" width="11.88671875" style="1" customWidth="1"/>
    <col min="1543" max="1543" width="19.44140625" style="1" customWidth="1"/>
    <col min="1544" max="1792" width="9.109375" style="1"/>
    <col min="1793" max="1793" width="4.5546875" style="1" customWidth="1"/>
    <col min="1794" max="1794" width="5.44140625" style="1" customWidth="1"/>
    <col min="1795" max="1795" width="26.6640625" style="1" customWidth="1"/>
    <col min="1796" max="1796" width="18.88671875" style="1" customWidth="1"/>
    <col min="1797" max="1797" width="14.5546875" style="1" customWidth="1"/>
    <col min="1798" max="1798" width="11.88671875" style="1" customWidth="1"/>
    <col min="1799" max="1799" width="19.44140625" style="1" customWidth="1"/>
    <col min="1800" max="2048" width="9.109375" style="1"/>
    <col min="2049" max="2049" width="4.5546875" style="1" customWidth="1"/>
    <col min="2050" max="2050" width="5.44140625" style="1" customWidth="1"/>
    <col min="2051" max="2051" width="26.6640625" style="1" customWidth="1"/>
    <col min="2052" max="2052" width="18.88671875" style="1" customWidth="1"/>
    <col min="2053" max="2053" width="14.5546875" style="1" customWidth="1"/>
    <col min="2054" max="2054" width="11.88671875" style="1" customWidth="1"/>
    <col min="2055" max="2055" width="19.44140625" style="1" customWidth="1"/>
    <col min="2056" max="2304" width="9.109375" style="1"/>
    <col min="2305" max="2305" width="4.5546875" style="1" customWidth="1"/>
    <col min="2306" max="2306" width="5.44140625" style="1" customWidth="1"/>
    <col min="2307" max="2307" width="26.6640625" style="1" customWidth="1"/>
    <col min="2308" max="2308" width="18.88671875" style="1" customWidth="1"/>
    <col min="2309" max="2309" width="14.5546875" style="1" customWidth="1"/>
    <col min="2310" max="2310" width="11.88671875" style="1" customWidth="1"/>
    <col min="2311" max="2311" width="19.44140625" style="1" customWidth="1"/>
    <col min="2312" max="2560" width="9.109375" style="1"/>
    <col min="2561" max="2561" width="4.5546875" style="1" customWidth="1"/>
    <col min="2562" max="2562" width="5.44140625" style="1" customWidth="1"/>
    <col min="2563" max="2563" width="26.6640625" style="1" customWidth="1"/>
    <col min="2564" max="2564" width="18.88671875" style="1" customWidth="1"/>
    <col min="2565" max="2565" width="14.5546875" style="1" customWidth="1"/>
    <col min="2566" max="2566" width="11.88671875" style="1" customWidth="1"/>
    <col min="2567" max="2567" width="19.44140625" style="1" customWidth="1"/>
    <col min="2568" max="2816" width="9.109375" style="1"/>
    <col min="2817" max="2817" width="4.5546875" style="1" customWidth="1"/>
    <col min="2818" max="2818" width="5.44140625" style="1" customWidth="1"/>
    <col min="2819" max="2819" width="26.6640625" style="1" customWidth="1"/>
    <col min="2820" max="2820" width="18.88671875" style="1" customWidth="1"/>
    <col min="2821" max="2821" width="14.5546875" style="1" customWidth="1"/>
    <col min="2822" max="2822" width="11.88671875" style="1" customWidth="1"/>
    <col min="2823" max="2823" width="19.44140625" style="1" customWidth="1"/>
    <col min="2824" max="3072" width="9.109375" style="1"/>
    <col min="3073" max="3073" width="4.5546875" style="1" customWidth="1"/>
    <col min="3074" max="3074" width="5.44140625" style="1" customWidth="1"/>
    <col min="3075" max="3075" width="26.6640625" style="1" customWidth="1"/>
    <col min="3076" max="3076" width="18.88671875" style="1" customWidth="1"/>
    <col min="3077" max="3077" width="14.5546875" style="1" customWidth="1"/>
    <col min="3078" max="3078" width="11.88671875" style="1" customWidth="1"/>
    <col min="3079" max="3079" width="19.44140625" style="1" customWidth="1"/>
    <col min="3080" max="3328" width="9.109375" style="1"/>
    <col min="3329" max="3329" width="4.5546875" style="1" customWidth="1"/>
    <col min="3330" max="3330" width="5.44140625" style="1" customWidth="1"/>
    <col min="3331" max="3331" width="26.6640625" style="1" customWidth="1"/>
    <col min="3332" max="3332" width="18.88671875" style="1" customWidth="1"/>
    <col min="3333" max="3333" width="14.5546875" style="1" customWidth="1"/>
    <col min="3334" max="3334" width="11.88671875" style="1" customWidth="1"/>
    <col min="3335" max="3335" width="19.44140625" style="1" customWidth="1"/>
    <col min="3336" max="3584" width="9.109375" style="1"/>
    <col min="3585" max="3585" width="4.5546875" style="1" customWidth="1"/>
    <col min="3586" max="3586" width="5.44140625" style="1" customWidth="1"/>
    <col min="3587" max="3587" width="26.6640625" style="1" customWidth="1"/>
    <col min="3588" max="3588" width="18.88671875" style="1" customWidth="1"/>
    <col min="3589" max="3589" width="14.5546875" style="1" customWidth="1"/>
    <col min="3590" max="3590" width="11.88671875" style="1" customWidth="1"/>
    <col min="3591" max="3591" width="19.44140625" style="1" customWidth="1"/>
    <col min="3592" max="3840" width="9.109375" style="1"/>
    <col min="3841" max="3841" width="4.5546875" style="1" customWidth="1"/>
    <col min="3842" max="3842" width="5.44140625" style="1" customWidth="1"/>
    <col min="3843" max="3843" width="26.6640625" style="1" customWidth="1"/>
    <col min="3844" max="3844" width="18.88671875" style="1" customWidth="1"/>
    <col min="3845" max="3845" width="14.5546875" style="1" customWidth="1"/>
    <col min="3846" max="3846" width="11.88671875" style="1" customWidth="1"/>
    <col min="3847" max="3847" width="19.44140625" style="1" customWidth="1"/>
    <col min="3848" max="4096" width="9.109375" style="1"/>
    <col min="4097" max="4097" width="4.5546875" style="1" customWidth="1"/>
    <col min="4098" max="4098" width="5.44140625" style="1" customWidth="1"/>
    <col min="4099" max="4099" width="26.6640625" style="1" customWidth="1"/>
    <col min="4100" max="4100" width="18.88671875" style="1" customWidth="1"/>
    <col min="4101" max="4101" width="14.5546875" style="1" customWidth="1"/>
    <col min="4102" max="4102" width="11.88671875" style="1" customWidth="1"/>
    <col min="4103" max="4103" width="19.44140625" style="1" customWidth="1"/>
    <col min="4104" max="4352" width="9.109375" style="1"/>
    <col min="4353" max="4353" width="4.5546875" style="1" customWidth="1"/>
    <col min="4354" max="4354" width="5.44140625" style="1" customWidth="1"/>
    <col min="4355" max="4355" width="26.6640625" style="1" customWidth="1"/>
    <col min="4356" max="4356" width="18.88671875" style="1" customWidth="1"/>
    <col min="4357" max="4357" width="14.5546875" style="1" customWidth="1"/>
    <col min="4358" max="4358" width="11.88671875" style="1" customWidth="1"/>
    <col min="4359" max="4359" width="19.44140625" style="1" customWidth="1"/>
    <col min="4360" max="4608" width="9.109375" style="1"/>
    <col min="4609" max="4609" width="4.5546875" style="1" customWidth="1"/>
    <col min="4610" max="4610" width="5.44140625" style="1" customWidth="1"/>
    <col min="4611" max="4611" width="26.6640625" style="1" customWidth="1"/>
    <col min="4612" max="4612" width="18.88671875" style="1" customWidth="1"/>
    <col min="4613" max="4613" width="14.5546875" style="1" customWidth="1"/>
    <col min="4614" max="4614" width="11.88671875" style="1" customWidth="1"/>
    <col min="4615" max="4615" width="19.44140625" style="1" customWidth="1"/>
    <col min="4616" max="4864" width="9.109375" style="1"/>
    <col min="4865" max="4865" width="4.5546875" style="1" customWidth="1"/>
    <col min="4866" max="4866" width="5.44140625" style="1" customWidth="1"/>
    <col min="4867" max="4867" width="26.6640625" style="1" customWidth="1"/>
    <col min="4868" max="4868" width="18.88671875" style="1" customWidth="1"/>
    <col min="4869" max="4869" width="14.5546875" style="1" customWidth="1"/>
    <col min="4870" max="4870" width="11.88671875" style="1" customWidth="1"/>
    <col min="4871" max="4871" width="19.44140625" style="1" customWidth="1"/>
    <col min="4872" max="5120" width="9.109375" style="1"/>
    <col min="5121" max="5121" width="4.5546875" style="1" customWidth="1"/>
    <col min="5122" max="5122" width="5.44140625" style="1" customWidth="1"/>
    <col min="5123" max="5123" width="26.6640625" style="1" customWidth="1"/>
    <col min="5124" max="5124" width="18.88671875" style="1" customWidth="1"/>
    <col min="5125" max="5125" width="14.5546875" style="1" customWidth="1"/>
    <col min="5126" max="5126" width="11.88671875" style="1" customWidth="1"/>
    <col min="5127" max="5127" width="19.44140625" style="1" customWidth="1"/>
    <col min="5128" max="5376" width="9.109375" style="1"/>
    <col min="5377" max="5377" width="4.5546875" style="1" customWidth="1"/>
    <col min="5378" max="5378" width="5.44140625" style="1" customWidth="1"/>
    <col min="5379" max="5379" width="26.6640625" style="1" customWidth="1"/>
    <col min="5380" max="5380" width="18.88671875" style="1" customWidth="1"/>
    <col min="5381" max="5381" width="14.5546875" style="1" customWidth="1"/>
    <col min="5382" max="5382" width="11.88671875" style="1" customWidth="1"/>
    <col min="5383" max="5383" width="19.44140625" style="1" customWidth="1"/>
    <col min="5384" max="5632" width="9.109375" style="1"/>
    <col min="5633" max="5633" width="4.5546875" style="1" customWidth="1"/>
    <col min="5634" max="5634" width="5.44140625" style="1" customWidth="1"/>
    <col min="5635" max="5635" width="26.6640625" style="1" customWidth="1"/>
    <col min="5636" max="5636" width="18.88671875" style="1" customWidth="1"/>
    <col min="5637" max="5637" width="14.5546875" style="1" customWidth="1"/>
    <col min="5638" max="5638" width="11.88671875" style="1" customWidth="1"/>
    <col min="5639" max="5639" width="19.44140625" style="1" customWidth="1"/>
    <col min="5640" max="5888" width="9.109375" style="1"/>
    <col min="5889" max="5889" width="4.5546875" style="1" customWidth="1"/>
    <col min="5890" max="5890" width="5.44140625" style="1" customWidth="1"/>
    <col min="5891" max="5891" width="26.6640625" style="1" customWidth="1"/>
    <col min="5892" max="5892" width="18.88671875" style="1" customWidth="1"/>
    <col min="5893" max="5893" width="14.5546875" style="1" customWidth="1"/>
    <col min="5894" max="5894" width="11.88671875" style="1" customWidth="1"/>
    <col min="5895" max="5895" width="19.44140625" style="1" customWidth="1"/>
    <col min="5896" max="6144" width="9.109375" style="1"/>
    <col min="6145" max="6145" width="4.5546875" style="1" customWidth="1"/>
    <col min="6146" max="6146" width="5.44140625" style="1" customWidth="1"/>
    <col min="6147" max="6147" width="26.6640625" style="1" customWidth="1"/>
    <col min="6148" max="6148" width="18.88671875" style="1" customWidth="1"/>
    <col min="6149" max="6149" width="14.5546875" style="1" customWidth="1"/>
    <col min="6150" max="6150" width="11.88671875" style="1" customWidth="1"/>
    <col min="6151" max="6151" width="19.44140625" style="1" customWidth="1"/>
    <col min="6152" max="6400" width="9.109375" style="1"/>
    <col min="6401" max="6401" width="4.5546875" style="1" customWidth="1"/>
    <col min="6402" max="6402" width="5.44140625" style="1" customWidth="1"/>
    <col min="6403" max="6403" width="26.6640625" style="1" customWidth="1"/>
    <col min="6404" max="6404" width="18.88671875" style="1" customWidth="1"/>
    <col min="6405" max="6405" width="14.5546875" style="1" customWidth="1"/>
    <col min="6406" max="6406" width="11.88671875" style="1" customWidth="1"/>
    <col min="6407" max="6407" width="19.44140625" style="1" customWidth="1"/>
    <col min="6408" max="6656" width="9.109375" style="1"/>
    <col min="6657" max="6657" width="4.5546875" style="1" customWidth="1"/>
    <col min="6658" max="6658" width="5.44140625" style="1" customWidth="1"/>
    <col min="6659" max="6659" width="26.6640625" style="1" customWidth="1"/>
    <col min="6660" max="6660" width="18.88671875" style="1" customWidth="1"/>
    <col min="6661" max="6661" width="14.5546875" style="1" customWidth="1"/>
    <col min="6662" max="6662" width="11.88671875" style="1" customWidth="1"/>
    <col min="6663" max="6663" width="19.44140625" style="1" customWidth="1"/>
    <col min="6664" max="6912" width="9.109375" style="1"/>
    <col min="6913" max="6913" width="4.5546875" style="1" customWidth="1"/>
    <col min="6914" max="6914" width="5.44140625" style="1" customWidth="1"/>
    <col min="6915" max="6915" width="26.6640625" style="1" customWidth="1"/>
    <col min="6916" max="6916" width="18.88671875" style="1" customWidth="1"/>
    <col min="6917" max="6917" width="14.5546875" style="1" customWidth="1"/>
    <col min="6918" max="6918" width="11.88671875" style="1" customWidth="1"/>
    <col min="6919" max="6919" width="19.44140625" style="1" customWidth="1"/>
    <col min="6920" max="7168" width="9.109375" style="1"/>
    <col min="7169" max="7169" width="4.5546875" style="1" customWidth="1"/>
    <col min="7170" max="7170" width="5.44140625" style="1" customWidth="1"/>
    <col min="7171" max="7171" width="26.6640625" style="1" customWidth="1"/>
    <col min="7172" max="7172" width="18.88671875" style="1" customWidth="1"/>
    <col min="7173" max="7173" width="14.5546875" style="1" customWidth="1"/>
    <col min="7174" max="7174" width="11.88671875" style="1" customWidth="1"/>
    <col min="7175" max="7175" width="19.44140625" style="1" customWidth="1"/>
    <col min="7176" max="7424" width="9.109375" style="1"/>
    <col min="7425" max="7425" width="4.5546875" style="1" customWidth="1"/>
    <col min="7426" max="7426" width="5.44140625" style="1" customWidth="1"/>
    <col min="7427" max="7427" width="26.6640625" style="1" customWidth="1"/>
    <col min="7428" max="7428" width="18.88671875" style="1" customWidth="1"/>
    <col min="7429" max="7429" width="14.5546875" style="1" customWidth="1"/>
    <col min="7430" max="7430" width="11.88671875" style="1" customWidth="1"/>
    <col min="7431" max="7431" width="19.44140625" style="1" customWidth="1"/>
    <col min="7432" max="7680" width="9.109375" style="1"/>
    <col min="7681" max="7681" width="4.5546875" style="1" customWidth="1"/>
    <col min="7682" max="7682" width="5.44140625" style="1" customWidth="1"/>
    <col min="7683" max="7683" width="26.6640625" style="1" customWidth="1"/>
    <col min="7684" max="7684" width="18.88671875" style="1" customWidth="1"/>
    <col min="7685" max="7685" width="14.5546875" style="1" customWidth="1"/>
    <col min="7686" max="7686" width="11.88671875" style="1" customWidth="1"/>
    <col min="7687" max="7687" width="19.44140625" style="1" customWidth="1"/>
    <col min="7688" max="7936" width="9.109375" style="1"/>
    <col min="7937" max="7937" width="4.5546875" style="1" customWidth="1"/>
    <col min="7938" max="7938" width="5.44140625" style="1" customWidth="1"/>
    <col min="7939" max="7939" width="26.6640625" style="1" customWidth="1"/>
    <col min="7940" max="7940" width="18.88671875" style="1" customWidth="1"/>
    <col min="7941" max="7941" width="14.5546875" style="1" customWidth="1"/>
    <col min="7942" max="7942" width="11.88671875" style="1" customWidth="1"/>
    <col min="7943" max="7943" width="19.44140625" style="1" customWidth="1"/>
    <col min="7944" max="8192" width="9.109375" style="1"/>
    <col min="8193" max="8193" width="4.5546875" style="1" customWidth="1"/>
    <col min="8194" max="8194" width="5.44140625" style="1" customWidth="1"/>
    <col min="8195" max="8195" width="26.6640625" style="1" customWidth="1"/>
    <col min="8196" max="8196" width="18.88671875" style="1" customWidth="1"/>
    <col min="8197" max="8197" width="14.5546875" style="1" customWidth="1"/>
    <col min="8198" max="8198" width="11.88671875" style="1" customWidth="1"/>
    <col min="8199" max="8199" width="19.44140625" style="1" customWidth="1"/>
    <col min="8200" max="8448" width="9.109375" style="1"/>
    <col min="8449" max="8449" width="4.5546875" style="1" customWidth="1"/>
    <col min="8450" max="8450" width="5.44140625" style="1" customWidth="1"/>
    <col min="8451" max="8451" width="26.6640625" style="1" customWidth="1"/>
    <col min="8452" max="8452" width="18.88671875" style="1" customWidth="1"/>
    <col min="8453" max="8453" width="14.5546875" style="1" customWidth="1"/>
    <col min="8454" max="8454" width="11.88671875" style="1" customWidth="1"/>
    <col min="8455" max="8455" width="19.44140625" style="1" customWidth="1"/>
    <col min="8456" max="8704" width="9.109375" style="1"/>
    <col min="8705" max="8705" width="4.5546875" style="1" customWidth="1"/>
    <col min="8706" max="8706" width="5.44140625" style="1" customWidth="1"/>
    <col min="8707" max="8707" width="26.6640625" style="1" customWidth="1"/>
    <col min="8708" max="8708" width="18.88671875" style="1" customWidth="1"/>
    <col min="8709" max="8709" width="14.5546875" style="1" customWidth="1"/>
    <col min="8710" max="8710" width="11.88671875" style="1" customWidth="1"/>
    <col min="8711" max="8711" width="19.44140625" style="1" customWidth="1"/>
    <col min="8712" max="8960" width="9.109375" style="1"/>
    <col min="8961" max="8961" width="4.5546875" style="1" customWidth="1"/>
    <col min="8962" max="8962" width="5.44140625" style="1" customWidth="1"/>
    <col min="8963" max="8963" width="26.6640625" style="1" customWidth="1"/>
    <col min="8964" max="8964" width="18.88671875" style="1" customWidth="1"/>
    <col min="8965" max="8965" width="14.5546875" style="1" customWidth="1"/>
    <col min="8966" max="8966" width="11.88671875" style="1" customWidth="1"/>
    <col min="8967" max="8967" width="19.44140625" style="1" customWidth="1"/>
    <col min="8968" max="9216" width="9.109375" style="1"/>
    <col min="9217" max="9217" width="4.5546875" style="1" customWidth="1"/>
    <col min="9218" max="9218" width="5.44140625" style="1" customWidth="1"/>
    <col min="9219" max="9219" width="26.6640625" style="1" customWidth="1"/>
    <col min="9220" max="9220" width="18.88671875" style="1" customWidth="1"/>
    <col min="9221" max="9221" width="14.5546875" style="1" customWidth="1"/>
    <col min="9222" max="9222" width="11.88671875" style="1" customWidth="1"/>
    <col min="9223" max="9223" width="19.44140625" style="1" customWidth="1"/>
    <col min="9224" max="9472" width="9.109375" style="1"/>
    <col min="9473" max="9473" width="4.5546875" style="1" customWidth="1"/>
    <col min="9474" max="9474" width="5.44140625" style="1" customWidth="1"/>
    <col min="9475" max="9475" width="26.6640625" style="1" customWidth="1"/>
    <col min="9476" max="9476" width="18.88671875" style="1" customWidth="1"/>
    <col min="9477" max="9477" width="14.5546875" style="1" customWidth="1"/>
    <col min="9478" max="9478" width="11.88671875" style="1" customWidth="1"/>
    <col min="9479" max="9479" width="19.44140625" style="1" customWidth="1"/>
    <col min="9480" max="9728" width="9.109375" style="1"/>
    <col min="9729" max="9729" width="4.5546875" style="1" customWidth="1"/>
    <col min="9730" max="9730" width="5.44140625" style="1" customWidth="1"/>
    <col min="9731" max="9731" width="26.6640625" style="1" customWidth="1"/>
    <col min="9732" max="9732" width="18.88671875" style="1" customWidth="1"/>
    <col min="9733" max="9733" width="14.5546875" style="1" customWidth="1"/>
    <col min="9734" max="9734" width="11.88671875" style="1" customWidth="1"/>
    <col min="9735" max="9735" width="19.44140625" style="1" customWidth="1"/>
    <col min="9736" max="9984" width="9.109375" style="1"/>
    <col min="9985" max="9985" width="4.5546875" style="1" customWidth="1"/>
    <col min="9986" max="9986" width="5.44140625" style="1" customWidth="1"/>
    <col min="9987" max="9987" width="26.6640625" style="1" customWidth="1"/>
    <col min="9988" max="9988" width="18.88671875" style="1" customWidth="1"/>
    <col min="9989" max="9989" width="14.5546875" style="1" customWidth="1"/>
    <col min="9990" max="9990" width="11.88671875" style="1" customWidth="1"/>
    <col min="9991" max="9991" width="19.44140625" style="1" customWidth="1"/>
    <col min="9992" max="10240" width="9.109375" style="1"/>
    <col min="10241" max="10241" width="4.5546875" style="1" customWidth="1"/>
    <col min="10242" max="10242" width="5.44140625" style="1" customWidth="1"/>
    <col min="10243" max="10243" width="26.6640625" style="1" customWidth="1"/>
    <col min="10244" max="10244" width="18.88671875" style="1" customWidth="1"/>
    <col min="10245" max="10245" width="14.5546875" style="1" customWidth="1"/>
    <col min="10246" max="10246" width="11.88671875" style="1" customWidth="1"/>
    <col min="10247" max="10247" width="19.44140625" style="1" customWidth="1"/>
    <col min="10248" max="10496" width="9.109375" style="1"/>
    <col min="10497" max="10497" width="4.5546875" style="1" customWidth="1"/>
    <col min="10498" max="10498" width="5.44140625" style="1" customWidth="1"/>
    <col min="10499" max="10499" width="26.6640625" style="1" customWidth="1"/>
    <col min="10500" max="10500" width="18.88671875" style="1" customWidth="1"/>
    <col min="10501" max="10501" width="14.5546875" style="1" customWidth="1"/>
    <col min="10502" max="10502" width="11.88671875" style="1" customWidth="1"/>
    <col min="10503" max="10503" width="19.44140625" style="1" customWidth="1"/>
    <col min="10504" max="10752" width="9.109375" style="1"/>
    <col min="10753" max="10753" width="4.5546875" style="1" customWidth="1"/>
    <col min="10754" max="10754" width="5.44140625" style="1" customWidth="1"/>
    <col min="10755" max="10755" width="26.6640625" style="1" customWidth="1"/>
    <col min="10756" max="10756" width="18.88671875" style="1" customWidth="1"/>
    <col min="10757" max="10757" width="14.5546875" style="1" customWidth="1"/>
    <col min="10758" max="10758" width="11.88671875" style="1" customWidth="1"/>
    <col min="10759" max="10759" width="19.44140625" style="1" customWidth="1"/>
    <col min="10760" max="11008" width="9.109375" style="1"/>
    <col min="11009" max="11009" width="4.5546875" style="1" customWidth="1"/>
    <col min="11010" max="11010" width="5.44140625" style="1" customWidth="1"/>
    <col min="11011" max="11011" width="26.6640625" style="1" customWidth="1"/>
    <col min="11012" max="11012" width="18.88671875" style="1" customWidth="1"/>
    <col min="11013" max="11013" width="14.5546875" style="1" customWidth="1"/>
    <col min="11014" max="11014" width="11.88671875" style="1" customWidth="1"/>
    <col min="11015" max="11015" width="19.44140625" style="1" customWidth="1"/>
    <col min="11016" max="11264" width="9.109375" style="1"/>
    <col min="11265" max="11265" width="4.5546875" style="1" customWidth="1"/>
    <col min="11266" max="11266" width="5.44140625" style="1" customWidth="1"/>
    <col min="11267" max="11267" width="26.6640625" style="1" customWidth="1"/>
    <col min="11268" max="11268" width="18.88671875" style="1" customWidth="1"/>
    <col min="11269" max="11269" width="14.5546875" style="1" customWidth="1"/>
    <col min="11270" max="11270" width="11.88671875" style="1" customWidth="1"/>
    <col min="11271" max="11271" width="19.44140625" style="1" customWidth="1"/>
    <col min="11272" max="11520" width="9.109375" style="1"/>
    <col min="11521" max="11521" width="4.5546875" style="1" customWidth="1"/>
    <col min="11522" max="11522" width="5.44140625" style="1" customWidth="1"/>
    <col min="11523" max="11523" width="26.6640625" style="1" customWidth="1"/>
    <col min="11524" max="11524" width="18.88671875" style="1" customWidth="1"/>
    <col min="11525" max="11525" width="14.5546875" style="1" customWidth="1"/>
    <col min="11526" max="11526" width="11.88671875" style="1" customWidth="1"/>
    <col min="11527" max="11527" width="19.44140625" style="1" customWidth="1"/>
    <col min="11528" max="11776" width="9.109375" style="1"/>
    <col min="11777" max="11777" width="4.5546875" style="1" customWidth="1"/>
    <col min="11778" max="11778" width="5.44140625" style="1" customWidth="1"/>
    <col min="11779" max="11779" width="26.6640625" style="1" customWidth="1"/>
    <col min="11780" max="11780" width="18.88671875" style="1" customWidth="1"/>
    <col min="11781" max="11781" width="14.5546875" style="1" customWidth="1"/>
    <col min="11782" max="11782" width="11.88671875" style="1" customWidth="1"/>
    <col min="11783" max="11783" width="19.44140625" style="1" customWidth="1"/>
    <col min="11784" max="12032" width="9.109375" style="1"/>
    <col min="12033" max="12033" width="4.5546875" style="1" customWidth="1"/>
    <col min="12034" max="12034" width="5.44140625" style="1" customWidth="1"/>
    <col min="12035" max="12035" width="26.6640625" style="1" customWidth="1"/>
    <col min="12036" max="12036" width="18.88671875" style="1" customWidth="1"/>
    <col min="12037" max="12037" width="14.5546875" style="1" customWidth="1"/>
    <col min="12038" max="12038" width="11.88671875" style="1" customWidth="1"/>
    <col min="12039" max="12039" width="19.44140625" style="1" customWidth="1"/>
    <col min="12040" max="12288" width="9.109375" style="1"/>
    <col min="12289" max="12289" width="4.5546875" style="1" customWidth="1"/>
    <col min="12290" max="12290" width="5.44140625" style="1" customWidth="1"/>
    <col min="12291" max="12291" width="26.6640625" style="1" customWidth="1"/>
    <col min="12292" max="12292" width="18.88671875" style="1" customWidth="1"/>
    <col min="12293" max="12293" width="14.5546875" style="1" customWidth="1"/>
    <col min="12294" max="12294" width="11.88671875" style="1" customWidth="1"/>
    <col min="12295" max="12295" width="19.44140625" style="1" customWidth="1"/>
    <col min="12296" max="12544" width="9.109375" style="1"/>
    <col min="12545" max="12545" width="4.5546875" style="1" customWidth="1"/>
    <col min="12546" max="12546" width="5.44140625" style="1" customWidth="1"/>
    <col min="12547" max="12547" width="26.6640625" style="1" customWidth="1"/>
    <col min="12548" max="12548" width="18.88671875" style="1" customWidth="1"/>
    <col min="12549" max="12549" width="14.5546875" style="1" customWidth="1"/>
    <col min="12550" max="12550" width="11.88671875" style="1" customWidth="1"/>
    <col min="12551" max="12551" width="19.44140625" style="1" customWidth="1"/>
    <col min="12552" max="12800" width="9.109375" style="1"/>
    <col min="12801" max="12801" width="4.5546875" style="1" customWidth="1"/>
    <col min="12802" max="12802" width="5.44140625" style="1" customWidth="1"/>
    <col min="12803" max="12803" width="26.6640625" style="1" customWidth="1"/>
    <col min="12804" max="12804" width="18.88671875" style="1" customWidth="1"/>
    <col min="12805" max="12805" width="14.5546875" style="1" customWidth="1"/>
    <col min="12806" max="12806" width="11.88671875" style="1" customWidth="1"/>
    <col min="12807" max="12807" width="19.44140625" style="1" customWidth="1"/>
    <col min="12808" max="13056" width="9.109375" style="1"/>
    <col min="13057" max="13057" width="4.5546875" style="1" customWidth="1"/>
    <col min="13058" max="13058" width="5.44140625" style="1" customWidth="1"/>
    <col min="13059" max="13059" width="26.6640625" style="1" customWidth="1"/>
    <col min="13060" max="13060" width="18.88671875" style="1" customWidth="1"/>
    <col min="13061" max="13061" width="14.5546875" style="1" customWidth="1"/>
    <col min="13062" max="13062" width="11.88671875" style="1" customWidth="1"/>
    <col min="13063" max="13063" width="19.44140625" style="1" customWidth="1"/>
    <col min="13064" max="13312" width="9.109375" style="1"/>
    <col min="13313" max="13313" width="4.5546875" style="1" customWidth="1"/>
    <col min="13314" max="13314" width="5.44140625" style="1" customWidth="1"/>
    <col min="13315" max="13315" width="26.6640625" style="1" customWidth="1"/>
    <col min="13316" max="13316" width="18.88671875" style="1" customWidth="1"/>
    <col min="13317" max="13317" width="14.5546875" style="1" customWidth="1"/>
    <col min="13318" max="13318" width="11.88671875" style="1" customWidth="1"/>
    <col min="13319" max="13319" width="19.44140625" style="1" customWidth="1"/>
    <col min="13320" max="13568" width="9.109375" style="1"/>
    <col min="13569" max="13569" width="4.5546875" style="1" customWidth="1"/>
    <col min="13570" max="13570" width="5.44140625" style="1" customWidth="1"/>
    <col min="13571" max="13571" width="26.6640625" style="1" customWidth="1"/>
    <col min="13572" max="13572" width="18.88671875" style="1" customWidth="1"/>
    <col min="13573" max="13573" width="14.5546875" style="1" customWidth="1"/>
    <col min="13574" max="13574" width="11.88671875" style="1" customWidth="1"/>
    <col min="13575" max="13575" width="19.44140625" style="1" customWidth="1"/>
    <col min="13576" max="13824" width="9.109375" style="1"/>
    <col min="13825" max="13825" width="4.5546875" style="1" customWidth="1"/>
    <col min="13826" max="13826" width="5.44140625" style="1" customWidth="1"/>
    <col min="13827" max="13827" width="26.6640625" style="1" customWidth="1"/>
    <col min="13828" max="13828" width="18.88671875" style="1" customWidth="1"/>
    <col min="13829" max="13829" width="14.5546875" style="1" customWidth="1"/>
    <col min="13830" max="13830" width="11.88671875" style="1" customWidth="1"/>
    <col min="13831" max="13831" width="19.44140625" style="1" customWidth="1"/>
    <col min="13832" max="14080" width="9.109375" style="1"/>
    <col min="14081" max="14081" width="4.5546875" style="1" customWidth="1"/>
    <col min="14082" max="14082" width="5.44140625" style="1" customWidth="1"/>
    <col min="14083" max="14083" width="26.6640625" style="1" customWidth="1"/>
    <col min="14084" max="14084" width="18.88671875" style="1" customWidth="1"/>
    <col min="14085" max="14085" width="14.5546875" style="1" customWidth="1"/>
    <col min="14086" max="14086" width="11.88671875" style="1" customWidth="1"/>
    <col min="14087" max="14087" width="19.44140625" style="1" customWidth="1"/>
    <col min="14088" max="14336" width="9.109375" style="1"/>
    <col min="14337" max="14337" width="4.5546875" style="1" customWidth="1"/>
    <col min="14338" max="14338" width="5.44140625" style="1" customWidth="1"/>
    <col min="14339" max="14339" width="26.6640625" style="1" customWidth="1"/>
    <col min="14340" max="14340" width="18.88671875" style="1" customWidth="1"/>
    <col min="14341" max="14341" width="14.5546875" style="1" customWidth="1"/>
    <col min="14342" max="14342" width="11.88671875" style="1" customWidth="1"/>
    <col min="14343" max="14343" width="19.44140625" style="1" customWidth="1"/>
    <col min="14344" max="14592" width="9.109375" style="1"/>
    <col min="14593" max="14593" width="4.5546875" style="1" customWidth="1"/>
    <col min="14594" max="14594" width="5.44140625" style="1" customWidth="1"/>
    <col min="14595" max="14595" width="26.6640625" style="1" customWidth="1"/>
    <col min="14596" max="14596" width="18.88671875" style="1" customWidth="1"/>
    <col min="14597" max="14597" width="14.5546875" style="1" customWidth="1"/>
    <col min="14598" max="14598" width="11.88671875" style="1" customWidth="1"/>
    <col min="14599" max="14599" width="19.44140625" style="1" customWidth="1"/>
    <col min="14600" max="14848" width="9.109375" style="1"/>
    <col min="14849" max="14849" width="4.5546875" style="1" customWidth="1"/>
    <col min="14850" max="14850" width="5.44140625" style="1" customWidth="1"/>
    <col min="14851" max="14851" width="26.6640625" style="1" customWidth="1"/>
    <col min="14852" max="14852" width="18.88671875" style="1" customWidth="1"/>
    <col min="14853" max="14853" width="14.5546875" style="1" customWidth="1"/>
    <col min="14854" max="14854" width="11.88671875" style="1" customWidth="1"/>
    <col min="14855" max="14855" width="19.44140625" style="1" customWidth="1"/>
    <col min="14856" max="15104" width="9.109375" style="1"/>
    <col min="15105" max="15105" width="4.5546875" style="1" customWidth="1"/>
    <col min="15106" max="15106" width="5.44140625" style="1" customWidth="1"/>
    <col min="15107" max="15107" width="26.6640625" style="1" customWidth="1"/>
    <col min="15108" max="15108" width="18.88671875" style="1" customWidth="1"/>
    <col min="15109" max="15109" width="14.5546875" style="1" customWidth="1"/>
    <col min="15110" max="15110" width="11.88671875" style="1" customWidth="1"/>
    <col min="15111" max="15111" width="19.44140625" style="1" customWidth="1"/>
    <col min="15112" max="15360" width="9.109375" style="1"/>
    <col min="15361" max="15361" width="4.5546875" style="1" customWidth="1"/>
    <col min="15362" max="15362" width="5.44140625" style="1" customWidth="1"/>
    <col min="15363" max="15363" width="26.6640625" style="1" customWidth="1"/>
    <col min="15364" max="15364" width="18.88671875" style="1" customWidth="1"/>
    <col min="15365" max="15365" width="14.5546875" style="1" customWidth="1"/>
    <col min="15366" max="15366" width="11.88671875" style="1" customWidth="1"/>
    <col min="15367" max="15367" width="19.44140625" style="1" customWidth="1"/>
    <col min="15368" max="15616" width="9.109375" style="1"/>
    <col min="15617" max="15617" width="4.5546875" style="1" customWidth="1"/>
    <col min="15618" max="15618" width="5.44140625" style="1" customWidth="1"/>
    <col min="15619" max="15619" width="26.6640625" style="1" customWidth="1"/>
    <col min="15620" max="15620" width="18.88671875" style="1" customWidth="1"/>
    <col min="15621" max="15621" width="14.5546875" style="1" customWidth="1"/>
    <col min="15622" max="15622" width="11.88671875" style="1" customWidth="1"/>
    <col min="15623" max="15623" width="19.44140625" style="1" customWidth="1"/>
    <col min="15624" max="15872" width="9.109375" style="1"/>
    <col min="15873" max="15873" width="4.5546875" style="1" customWidth="1"/>
    <col min="15874" max="15874" width="5.44140625" style="1" customWidth="1"/>
    <col min="15875" max="15875" width="26.6640625" style="1" customWidth="1"/>
    <col min="15876" max="15876" width="18.88671875" style="1" customWidth="1"/>
    <col min="15877" max="15877" width="14.5546875" style="1" customWidth="1"/>
    <col min="15878" max="15878" width="11.88671875" style="1" customWidth="1"/>
    <col min="15879" max="15879" width="19.44140625" style="1" customWidth="1"/>
    <col min="15880" max="16128" width="9.109375" style="1"/>
    <col min="16129" max="16129" width="4.5546875" style="1" customWidth="1"/>
    <col min="16130" max="16130" width="5.44140625" style="1" customWidth="1"/>
    <col min="16131" max="16131" width="26.6640625" style="1" customWidth="1"/>
    <col min="16132" max="16132" width="18.88671875" style="1" customWidth="1"/>
    <col min="16133" max="16133" width="14.5546875" style="1" customWidth="1"/>
    <col min="16134" max="16134" width="11.88671875" style="1" customWidth="1"/>
    <col min="16135" max="16135" width="19.44140625" style="1" customWidth="1"/>
    <col min="16136" max="16384" width="9.109375" style="1"/>
  </cols>
  <sheetData>
    <row r="1" spans="1:8">
      <c r="A1" s="1897"/>
      <c r="B1" s="1897"/>
      <c r="C1" s="1897"/>
      <c r="E1" s="2"/>
      <c r="H1" s="1710"/>
    </row>
    <row r="2" spans="1:8">
      <c r="A2" s="1894" t="s">
        <v>104</v>
      </c>
      <c r="B2" s="1894"/>
      <c r="C2" s="1894"/>
      <c r="E2" s="425" t="s">
        <v>1</v>
      </c>
    </row>
    <row r="3" spans="1:8">
      <c r="A3" s="426"/>
      <c r="B3" s="426"/>
      <c r="C3" s="426"/>
      <c r="E3" s="426"/>
    </row>
    <row r="4" spans="1:8">
      <c r="G4" s="454" t="s">
        <v>179</v>
      </c>
    </row>
    <row r="5" spans="1:8">
      <c r="G5" s="492"/>
    </row>
    <row r="8" spans="1:8" s="6" customFormat="1">
      <c r="A8" s="1901" t="s">
        <v>180</v>
      </c>
      <c r="B8" s="1901"/>
      <c r="C8" s="1901"/>
      <c r="D8" s="1901"/>
      <c r="E8" s="5"/>
      <c r="F8" s="6" t="s">
        <v>4</v>
      </c>
    </row>
    <row r="9" spans="1:8" ht="14.4" thickBot="1">
      <c r="A9" s="68"/>
      <c r="B9" s="68"/>
      <c r="C9" s="68"/>
      <c r="D9" s="68"/>
      <c r="E9" s="68"/>
      <c r="F9" s="68"/>
      <c r="G9" s="68"/>
    </row>
    <row r="10" spans="1:8" ht="14.4" thickBot="1">
      <c r="A10" s="1919" t="s">
        <v>181</v>
      </c>
      <c r="B10" s="1920"/>
      <c r="C10" s="69" t="s">
        <v>182</v>
      </c>
      <c r="D10" s="69"/>
      <c r="E10" s="69"/>
      <c r="F10" s="69"/>
      <c r="G10" s="70" t="s">
        <v>5</v>
      </c>
    </row>
    <row r="11" spans="1:8" ht="14.4" thickBot="1">
      <c r="A11" s="71" t="s">
        <v>9</v>
      </c>
      <c r="B11" s="72"/>
      <c r="C11" s="1911" t="s">
        <v>183</v>
      </c>
      <c r="D11" s="1911"/>
      <c r="E11" s="1911"/>
      <c r="F11" s="1911"/>
      <c r="G11" s="73"/>
    </row>
    <row r="12" spans="1:8" ht="14.4" thickBot="1">
      <c r="A12" s="71" t="s">
        <v>15</v>
      </c>
      <c r="B12" s="74"/>
      <c r="C12" s="1911" t="s">
        <v>184</v>
      </c>
      <c r="D12" s="1911"/>
      <c r="E12" s="1911"/>
      <c r="F12" s="1911"/>
      <c r="G12" s="73"/>
    </row>
    <row r="13" spans="1:8" ht="14.4" thickBot="1">
      <c r="A13" s="71" t="s">
        <v>17</v>
      </c>
      <c r="B13" s="74"/>
      <c r="C13" s="1911" t="s">
        <v>185</v>
      </c>
      <c r="D13" s="1911"/>
      <c r="E13" s="1911"/>
      <c r="F13" s="1911"/>
      <c r="G13" s="58">
        <f>SUM(G14:G16)</f>
        <v>0</v>
      </c>
    </row>
    <row r="14" spans="1:8">
      <c r="A14" s="75"/>
      <c r="B14" s="76" t="s">
        <v>186</v>
      </c>
      <c r="C14" s="1912" t="s">
        <v>187</v>
      </c>
      <c r="D14" s="1889"/>
      <c r="E14" s="1889"/>
      <c r="F14" s="1889"/>
      <c r="G14" s="77"/>
    </row>
    <row r="15" spans="1:8">
      <c r="A15" s="75"/>
      <c r="B15" s="76" t="s">
        <v>188</v>
      </c>
      <c r="C15" s="1913" t="s">
        <v>189</v>
      </c>
      <c r="D15" s="1890"/>
      <c r="E15" s="1890"/>
      <c r="F15" s="1890"/>
      <c r="G15" s="78"/>
    </row>
    <row r="16" spans="1:8" ht="14.4" thickBot="1">
      <c r="A16" s="75"/>
      <c r="B16" s="76" t="s">
        <v>190</v>
      </c>
      <c r="C16" s="1918" t="s">
        <v>191</v>
      </c>
      <c r="D16" s="1891"/>
      <c r="E16" s="1891"/>
      <c r="F16" s="1891"/>
      <c r="G16" s="79"/>
    </row>
    <row r="17" spans="1:7" ht="14.4" thickBot="1">
      <c r="A17" s="71" t="s">
        <v>19</v>
      </c>
      <c r="B17" s="74"/>
      <c r="C17" s="1911" t="s">
        <v>192</v>
      </c>
      <c r="D17" s="1911"/>
      <c r="E17" s="1911"/>
      <c r="F17" s="1911"/>
      <c r="G17" s="58">
        <f>SUM(G18:G19)</f>
        <v>0</v>
      </c>
    </row>
    <row r="18" spans="1:7">
      <c r="A18" s="75"/>
      <c r="B18" s="76" t="s">
        <v>193</v>
      </c>
      <c r="C18" s="1912" t="s">
        <v>194</v>
      </c>
      <c r="D18" s="1889"/>
      <c r="E18" s="1889"/>
      <c r="F18" s="1889"/>
      <c r="G18" s="77"/>
    </row>
    <row r="19" spans="1:7" ht="14.4" thickBot="1">
      <c r="A19" s="75"/>
      <c r="B19" s="76" t="s">
        <v>195</v>
      </c>
      <c r="C19" s="1918" t="s">
        <v>196</v>
      </c>
      <c r="D19" s="1891"/>
      <c r="E19" s="1891"/>
      <c r="F19" s="1891"/>
      <c r="G19" s="79"/>
    </row>
    <row r="20" spans="1:7" ht="14.4" thickBot="1">
      <c r="A20" s="71" t="s">
        <v>27</v>
      </c>
      <c r="B20" s="74"/>
      <c r="C20" s="1911" t="s">
        <v>197</v>
      </c>
      <c r="D20" s="1911"/>
      <c r="E20" s="1911"/>
      <c r="F20" s="1911"/>
      <c r="G20" s="58">
        <f>SUM(G21:G22)</f>
        <v>0</v>
      </c>
    </row>
    <row r="21" spans="1:7">
      <c r="A21" s="75"/>
      <c r="B21" s="76" t="s">
        <v>198</v>
      </c>
      <c r="C21" s="1912" t="s">
        <v>199</v>
      </c>
      <c r="D21" s="1889"/>
      <c r="E21" s="1889"/>
      <c r="F21" s="1889"/>
      <c r="G21" s="77"/>
    </row>
    <row r="22" spans="1:7" ht="14.4" thickBot="1">
      <c r="A22" s="75"/>
      <c r="B22" s="76" t="s">
        <v>200</v>
      </c>
      <c r="C22" s="1918" t="s">
        <v>201</v>
      </c>
      <c r="D22" s="1891"/>
      <c r="E22" s="1891"/>
      <c r="F22" s="1891"/>
      <c r="G22" s="79"/>
    </row>
    <row r="23" spans="1:7" ht="14.4" thickBot="1">
      <c r="A23" s="71" t="s">
        <v>29</v>
      </c>
      <c r="B23" s="74"/>
      <c r="C23" s="1911" t="s">
        <v>202</v>
      </c>
      <c r="D23" s="1911"/>
      <c r="E23" s="1911"/>
      <c r="F23" s="1911"/>
      <c r="G23" s="73"/>
    </row>
    <row r="24" spans="1:7" ht="14.4" thickBot="1">
      <c r="A24" s="71" t="s">
        <v>31</v>
      </c>
      <c r="B24" s="74"/>
      <c r="C24" s="1911" t="s">
        <v>203</v>
      </c>
      <c r="D24" s="1911"/>
      <c r="E24" s="1911"/>
      <c r="F24" s="1911"/>
      <c r="G24" s="73"/>
    </row>
    <row r="25" spans="1:7" ht="14.4" thickBot="1">
      <c r="A25" s="71" t="s">
        <v>33</v>
      </c>
      <c r="B25" s="74"/>
      <c r="C25" s="1911" t="s">
        <v>204</v>
      </c>
      <c r="D25" s="1911"/>
      <c r="E25" s="1911"/>
      <c r="F25" s="1911"/>
      <c r="G25" s="73"/>
    </row>
    <row r="26" spans="1:7" ht="14.4" thickBot="1">
      <c r="A26" s="71" t="s">
        <v>35</v>
      </c>
      <c r="B26" s="74"/>
      <c r="C26" s="1911" t="s">
        <v>205</v>
      </c>
      <c r="D26" s="1911"/>
      <c r="E26" s="1911"/>
      <c r="F26" s="1911"/>
      <c r="G26" s="58">
        <f>SUM(G27:G29)</f>
        <v>0</v>
      </c>
    </row>
    <row r="27" spans="1:7">
      <c r="A27" s="75"/>
      <c r="B27" s="76" t="s">
        <v>206</v>
      </c>
      <c r="C27" s="1912" t="s">
        <v>207</v>
      </c>
      <c r="D27" s="1889"/>
      <c r="E27" s="1889"/>
      <c r="F27" s="1889"/>
      <c r="G27" s="77"/>
    </row>
    <row r="28" spans="1:7">
      <c r="A28" s="75"/>
      <c r="B28" s="76" t="s">
        <v>208</v>
      </c>
      <c r="C28" s="1913" t="s">
        <v>209</v>
      </c>
      <c r="D28" s="1890"/>
      <c r="E28" s="1890"/>
      <c r="F28" s="1890"/>
      <c r="G28" s="78"/>
    </row>
    <row r="29" spans="1:7" ht="14.4" thickBot="1">
      <c r="A29" s="75"/>
      <c r="B29" s="76" t="s">
        <v>210</v>
      </c>
      <c r="C29" s="1918" t="s">
        <v>211</v>
      </c>
      <c r="D29" s="1891"/>
      <c r="E29" s="1891"/>
      <c r="F29" s="1891"/>
      <c r="G29" s="79"/>
    </row>
    <row r="30" spans="1:7" ht="14.4" thickBot="1">
      <c r="A30" s="71" t="s">
        <v>37</v>
      </c>
      <c r="B30" s="74"/>
      <c r="C30" s="1911" t="s">
        <v>212</v>
      </c>
      <c r="D30" s="1911"/>
      <c r="E30" s="1911"/>
      <c r="F30" s="1911"/>
      <c r="G30" s="58">
        <f>SUM(G31:G32)</f>
        <v>0</v>
      </c>
    </row>
    <row r="31" spans="1:7">
      <c r="A31" s="75"/>
      <c r="B31" s="76" t="s">
        <v>213</v>
      </c>
      <c r="C31" s="1912" t="s">
        <v>214</v>
      </c>
      <c r="D31" s="1889"/>
      <c r="E31" s="1889"/>
      <c r="F31" s="1889"/>
      <c r="G31" s="77"/>
    </row>
    <row r="32" spans="1:7" ht="14.4" thickBot="1">
      <c r="A32" s="75"/>
      <c r="B32" s="76" t="s">
        <v>215</v>
      </c>
      <c r="C32" s="1918" t="s">
        <v>216</v>
      </c>
      <c r="D32" s="1891"/>
      <c r="E32" s="1891"/>
      <c r="F32" s="1891"/>
      <c r="G32" s="79"/>
    </row>
    <row r="33" spans="1:7" ht="14.4" thickBot="1">
      <c r="A33" s="71" t="s">
        <v>42</v>
      </c>
      <c r="B33" s="74"/>
      <c r="C33" s="1911" t="s">
        <v>217</v>
      </c>
      <c r="D33" s="1911"/>
      <c r="E33" s="1911"/>
      <c r="F33" s="1911"/>
      <c r="G33" s="58">
        <f>SUM(G34:G35)</f>
        <v>0</v>
      </c>
    </row>
    <row r="34" spans="1:7">
      <c r="A34" s="75"/>
      <c r="B34" s="76" t="s">
        <v>218</v>
      </c>
      <c r="C34" s="1912" t="s">
        <v>219</v>
      </c>
      <c r="D34" s="1889"/>
      <c r="E34" s="1889"/>
      <c r="F34" s="1889"/>
      <c r="G34" s="77"/>
    </row>
    <row r="35" spans="1:7" ht="14.4" thickBot="1">
      <c r="A35" s="75"/>
      <c r="B35" s="76" t="s">
        <v>220</v>
      </c>
      <c r="C35" s="1918" t="s">
        <v>221</v>
      </c>
      <c r="D35" s="1891"/>
      <c r="E35" s="1891"/>
      <c r="F35" s="1891"/>
      <c r="G35" s="79"/>
    </row>
    <row r="36" spans="1:7" ht="14.4" thickBot="1">
      <c r="A36" s="71" t="s">
        <v>47</v>
      </c>
      <c r="B36" s="74"/>
      <c r="C36" s="1911" t="s">
        <v>222</v>
      </c>
      <c r="D36" s="1911"/>
      <c r="E36" s="1911"/>
      <c r="F36" s="1911"/>
      <c r="G36" s="58">
        <f>SUM(G37:G40)</f>
        <v>0</v>
      </c>
    </row>
    <row r="37" spans="1:7">
      <c r="A37" s="75"/>
      <c r="B37" s="76" t="s">
        <v>223</v>
      </c>
      <c r="C37" s="1912" t="s">
        <v>224</v>
      </c>
      <c r="D37" s="1889"/>
      <c r="E37" s="1889"/>
      <c r="F37" s="1889"/>
      <c r="G37" s="77"/>
    </row>
    <row r="38" spans="1:7">
      <c r="A38" s="75"/>
      <c r="B38" s="76" t="s">
        <v>225</v>
      </c>
      <c r="C38" s="1913" t="s">
        <v>226</v>
      </c>
      <c r="D38" s="1890"/>
      <c r="E38" s="1890"/>
      <c r="F38" s="1890"/>
      <c r="G38" s="78"/>
    </row>
    <row r="39" spans="1:7">
      <c r="A39" s="75"/>
      <c r="B39" s="76" t="s">
        <v>227</v>
      </c>
      <c r="C39" s="1913" t="s">
        <v>228</v>
      </c>
      <c r="D39" s="1890"/>
      <c r="E39" s="1890"/>
      <c r="F39" s="1890"/>
      <c r="G39" s="78"/>
    </row>
    <row r="40" spans="1:7" ht="14.4" thickBot="1">
      <c r="A40" s="75"/>
      <c r="B40" s="76" t="s">
        <v>229</v>
      </c>
      <c r="C40" s="1918" t="s">
        <v>230</v>
      </c>
      <c r="D40" s="1891"/>
      <c r="E40" s="1891"/>
      <c r="F40" s="1891"/>
      <c r="G40" s="79"/>
    </row>
    <row r="41" spans="1:7" ht="14.4" thickBot="1">
      <c r="A41" s="71" t="s">
        <v>53</v>
      </c>
      <c r="B41" s="74"/>
      <c r="C41" s="1911" t="s">
        <v>231</v>
      </c>
      <c r="D41" s="1911"/>
      <c r="E41" s="1911"/>
      <c r="F41" s="1911"/>
      <c r="G41" s="73"/>
    </row>
    <row r="42" spans="1:7" ht="14.4" thickBot="1">
      <c r="A42" s="80"/>
      <c r="B42" s="81"/>
      <c r="C42" s="1911" t="s">
        <v>232</v>
      </c>
      <c r="D42" s="1911"/>
      <c r="E42" s="1911"/>
      <c r="F42" s="1911"/>
      <c r="G42" s="82">
        <f>G11+G12+G24+G25+G26+G30+G33+G36+G41</f>
        <v>0</v>
      </c>
    </row>
    <row r="43" spans="1:7" ht="14.4" thickBot="1">
      <c r="A43" s="83"/>
      <c r="B43" s="84"/>
      <c r="C43" s="1911" t="s">
        <v>233</v>
      </c>
      <c r="D43" s="1911"/>
      <c r="E43" s="1911"/>
      <c r="F43" s="1911"/>
      <c r="G43" s="58"/>
    </row>
    <row r="44" spans="1:7">
      <c r="A44" s="85" t="s">
        <v>9</v>
      </c>
      <c r="B44" s="76"/>
      <c r="C44" s="1912" t="s">
        <v>1418</v>
      </c>
      <c r="D44" s="1889"/>
      <c r="E44" s="1889"/>
      <c r="F44" s="1889"/>
      <c r="G44" s="77"/>
    </row>
    <row r="45" spans="1:7">
      <c r="A45" s="75" t="s">
        <v>15</v>
      </c>
      <c r="B45" s="76"/>
      <c r="C45" s="1913" t="s">
        <v>1419</v>
      </c>
      <c r="D45" s="1890"/>
      <c r="E45" s="1890"/>
      <c r="F45" s="1914"/>
      <c r="G45" s="77"/>
    </row>
    <row r="46" spans="1:7">
      <c r="A46" s="75" t="s">
        <v>17</v>
      </c>
      <c r="B46" s="76"/>
      <c r="C46" s="1913" t="s">
        <v>234</v>
      </c>
      <c r="D46" s="1890"/>
      <c r="E46" s="1890"/>
      <c r="F46" s="1914"/>
      <c r="G46" s="77"/>
    </row>
    <row r="47" spans="1:7" ht="14.4" thickBot="1">
      <c r="A47" s="86" t="s">
        <v>19</v>
      </c>
      <c r="B47" s="87"/>
      <c r="C47" s="1915" t="s">
        <v>1417</v>
      </c>
      <c r="D47" s="1916"/>
      <c r="E47" s="1916"/>
      <c r="F47" s="1917"/>
      <c r="G47" s="88"/>
    </row>
    <row r="49" spans="1:6">
      <c r="A49" s="6" t="s">
        <v>235</v>
      </c>
    </row>
    <row r="50" spans="1:6">
      <c r="C50" s="1" t="s">
        <v>236</v>
      </c>
      <c r="D50" s="89"/>
    </row>
    <row r="52" spans="1:6">
      <c r="B52" s="40"/>
      <c r="C52" s="67"/>
      <c r="D52" s="40"/>
      <c r="F52" s="67"/>
    </row>
    <row r="53" spans="1:6">
      <c r="C53" s="425" t="s">
        <v>126</v>
      </c>
      <c r="D53" s="426"/>
      <c r="E53" s="426"/>
      <c r="F53" s="425" t="s">
        <v>103</v>
      </c>
    </row>
  </sheetData>
  <mergeCells count="41">
    <mergeCell ref="C18:F18"/>
    <mergeCell ref="A1:C1"/>
    <mergeCell ref="A2:C2"/>
    <mergeCell ref="A8:D8"/>
    <mergeCell ref="A10:B10"/>
    <mergeCell ref="C11:F11"/>
    <mergeCell ref="C12:F12"/>
    <mergeCell ref="C13:F13"/>
    <mergeCell ref="C14:F14"/>
    <mergeCell ref="C15:F15"/>
    <mergeCell ref="C16:F16"/>
    <mergeCell ref="C17:F17"/>
    <mergeCell ref="C30:F30"/>
    <mergeCell ref="C19:F19"/>
    <mergeCell ref="C20:F20"/>
    <mergeCell ref="C21:F21"/>
    <mergeCell ref="C22:F22"/>
    <mergeCell ref="C23:F23"/>
    <mergeCell ref="C24:F24"/>
    <mergeCell ref="C25:F25"/>
    <mergeCell ref="C26:F26"/>
    <mergeCell ref="C27:F27"/>
    <mergeCell ref="C28:F28"/>
    <mergeCell ref="C29:F29"/>
    <mergeCell ref="C42:F42"/>
    <mergeCell ref="C31:F31"/>
    <mergeCell ref="C32:F32"/>
    <mergeCell ref="C33:F33"/>
    <mergeCell ref="C34:F34"/>
    <mergeCell ref="C35:F35"/>
    <mergeCell ref="C36:F36"/>
    <mergeCell ref="C37:F37"/>
    <mergeCell ref="C38:F38"/>
    <mergeCell ref="C39:F39"/>
    <mergeCell ref="C40:F40"/>
    <mergeCell ref="C41:F41"/>
    <mergeCell ref="C43:F43"/>
    <mergeCell ref="C44:F44"/>
    <mergeCell ref="C45:F45"/>
    <mergeCell ref="C46:F46"/>
    <mergeCell ref="C47:F47"/>
  </mergeCells>
  <dataValidations count="1">
    <dataValidation allowBlank="1" showErrorMessage="1" error="Nekorektan datum" prompt="Uneti datum u obliku_x000a_dan mes god_x000a_datum separator &quot;/&quot; ili &quot;-&quot; _x000a_ili &quot;.&quot;" sqref="E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xr:uid="{00000000-0002-0000-0600-000000000000}"/>
  </dataValidations>
  <printOptions horizontalCentered="1"/>
  <pageMargins left="0.74803149606299213" right="0.74803149606299213" top="0.51181102362204722" bottom="0.51181102362204722" header="0.51181102362204722" footer="0.51181102362204722"/>
  <pageSetup paperSize="9" scale="90"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40"/>
  <sheetViews>
    <sheetView zoomScaleNormal="100" workbookViewId="0">
      <selection activeCell="C7" sqref="C7"/>
    </sheetView>
  </sheetViews>
  <sheetFormatPr defaultRowHeight="13.8"/>
  <cols>
    <col min="1" max="1" width="6.6640625" style="1" customWidth="1"/>
    <col min="2" max="2" width="30.88671875" style="1" customWidth="1"/>
    <col min="3" max="3" width="13.44140625" style="1" customWidth="1"/>
    <col min="4" max="4" width="12.44140625" style="1" customWidth="1"/>
    <col min="5" max="5" width="13.33203125" style="1" customWidth="1"/>
    <col min="6" max="6" width="12.44140625" style="1" customWidth="1"/>
    <col min="7" max="7" width="10.33203125" style="1" customWidth="1"/>
    <col min="8" max="256" width="9.109375" style="1"/>
    <col min="257" max="257" width="6.6640625" style="1" customWidth="1"/>
    <col min="258" max="258" width="30.88671875" style="1" customWidth="1"/>
    <col min="259" max="259" width="13.44140625" style="1" customWidth="1"/>
    <col min="260" max="260" width="12.44140625" style="1" customWidth="1"/>
    <col min="261" max="261" width="13.33203125" style="1" customWidth="1"/>
    <col min="262" max="262" width="12.44140625" style="1" customWidth="1"/>
    <col min="263" max="263" width="10.33203125" style="1" customWidth="1"/>
    <col min="264" max="512" width="9.109375" style="1"/>
    <col min="513" max="513" width="6.6640625" style="1" customWidth="1"/>
    <col min="514" max="514" width="30.88671875" style="1" customWidth="1"/>
    <col min="515" max="515" width="13.44140625" style="1" customWidth="1"/>
    <col min="516" max="516" width="12.44140625" style="1" customWidth="1"/>
    <col min="517" max="517" width="13.33203125" style="1" customWidth="1"/>
    <col min="518" max="518" width="12.44140625" style="1" customWidth="1"/>
    <col min="519" max="519" width="10.33203125" style="1" customWidth="1"/>
    <col min="520" max="768" width="9.109375" style="1"/>
    <col min="769" max="769" width="6.6640625" style="1" customWidth="1"/>
    <col min="770" max="770" width="30.88671875" style="1" customWidth="1"/>
    <col min="771" max="771" width="13.44140625" style="1" customWidth="1"/>
    <col min="772" max="772" width="12.44140625" style="1" customWidth="1"/>
    <col min="773" max="773" width="13.33203125" style="1" customWidth="1"/>
    <col min="774" max="774" width="12.44140625" style="1" customWidth="1"/>
    <col min="775" max="775" width="10.33203125" style="1" customWidth="1"/>
    <col min="776" max="1024" width="9.109375" style="1"/>
    <col min="1025" max="1025" width="6.6640625" style="1" customWidth="1"/>
    <col min="1026" max="1026" width="30.88671875" style="1" customWidth="1"/>
    <col min="1027" max="1027" width="13.44140625" style="1" customWidth="1"/>
    <col min="1028" max="1028" width="12.44140625" style="1" customWidth="1"/>
    <col min="1029" max="1029" width="13.33203125" style="1" customWidth="1"/>
    <col min="1030" max="1030" width="12.44140625" style="1" customWidth="1"/>
    <col min="1031" max="1031" width="10.33203125" style="1" customWidth="1"/>
    <col min="1032" max="1280" width="9.109375" style="1"/>
    <col min="1281" max="1281" width="6.6640625" style="1" customWidth="1"/>
    <col min="1282" max="1282" width="30.88671875" style="1" customWidth="1"/>
    <col min="1283" max="1283" width="13.44140625" style="1" customWidth="1"/>
    <col min="1284" max="1284" width="12.44140625" style="1" customWidth="1"/>
    <col min="1285" max="1285" width="13.33203125" style="1" customWidth="1"/>
    <col min="1286" max="1286" width="12.44140625" style="1" customWidth="1"/>
    <col min="1287" max="1287" width="10.33203125" style="1" customWidth="1"/>
    <col min="1288" max="1536" width="9.109375" style="1"/>
    <col min="1537" max="1537" width="6.6640625" style="1" customWidth="1"/>
    <col min="1538" max="1538" width="30.88671875" style="1" customWidth="1"/>
    <col min="1539" max="1539" width="13.44140625" style="1" customWidth="1"/>
    <col min="1540" max="1540" width="12.44140625" style="1" customWidth="1"/>
    <col min="1541" max="1541" width="13.33203125" style="1" customWidth="1"/>
    <col min="1542" max="1542" width="12.44140625" style="1" customWidth="1"/>
    <col min="1543" max="1543" width="10.33203125" style="1" customWidth="1"/>
    <col min="1544" max="1792" width="9.109375" style="1"/>
    <col min="1793" max="1793" width="6.6640625" style="1" customWidth="1"/>
    <col min="1794" max="1794" width="30.88671875" style="1" customWidth="1"/>
    <col min="1795" max="1795" width="13.44140625" style="1" customWidth="1"/>
    <col min="1796" max="1796" width="12.44140625" style="1" customWidth="1"/>
    <col min="1797" max="1797" width="13.33203125" style="1" customWidth="1"/>
    <col min="1798" max="1798" width="12.44140625" style="1" customWidth="1"/>
    <col min="1799" max="1799" width="10.33203125" style="1" customWidth="1"/>
    <col min="1800" max="2048" width="9.109375" style="1"/>
    <col min="2049" max="2049" width="6.6640625" style="1" customWidth="1"/>
    <col min="2050" max="2050" width="30.88671875" style="1" customWidth="1"/>
    <col min="2051" max="2051" width="13.44140625" style="1" customWidth="1"/>
    <col min="2052" max="2052" width="12.44140625" style="1" customWidth="1"/>
    <col min="2053" max="2053" width="13.33203125" style="1" customWidth="1"/>
    <col min="2054" max="2054" width="12.44140625" style="1" customWidth="1"/>
    <col min="2055" max="2055" width="10.33203125" style="1" customWidth="1"/>
    <col min="2056" max="2304" width="9.109375" style="1"/>
    <col min="2305" max="2305" width="6.6640625" style="1" customWidth="1"/>
    <col min="2306" max="2306" width="30.88671875" style="1" customWidth="1"/>
    <col min="2307" max="2307" width="13.44140625" style="1" customWidth="1"/>
    <col min="2308" max="2308" width="12.44140625" style="1" customWidth="1"/>
    <col min="2309" max="2309" width="13.33203125" style="1" customWidth="1"/>
    <col min="2310" max="2310" width="12.44140625" style="1" customWidth="1"/>
    <col min="2311" max="2311" width="10.33203125" style="1" customWidth="1"/>
    <col min="2312" max="2560" width="9.109375" style="1"/>
    <col min="2561" max="2561" width="6.6640625" style="1" customWidth="1"/>
    <col min="2562" max="2562" width="30.88671875" style="1" customWidth="1"/>
    <col min="2563" max="2563" width="13.44140625" style="1" customWidth="1"/>
    <col min="2564" max="2564" width="12.44140625" style="1" customWidth="1"/>
    <col min="2565" max="2565" width="13.33203125" style="1" customWidth="1"/>
    <col min="2566" max="2566" width="12.44140625" style="1" customWidth="1"/>
    <col min="2567" max="2567" width="10.33203125" style="1" customWidth="1"/>
    <col min="2568" max="2816" width="9.109375" style="1"/>
    <col min="2817" max="2817" width="6.6640625" style="1" customWidth="1"/>
    <col min="2818" max="2818" width="30.88671875" style="1" customWidth="1"/>
    <col min="2819" max="2819" width="13.44140625" style="1" customWidth="1"/>
    <col min="2820" max="2820" width="12.44140625" style="1" customWidth="1"/>
    <col min="2821" max="2821" width="13.33203125" style="1" customWidth="1"/>
    <col min="2822" max="2822" width="12.44140625" style="1" customWidth="1"/>
    <col min="2823" max="2823" width="10.33203125" style="1" customWidth="1"/>
    <col min="2824" max="3072" width="9.109375" style="1"/>
    <col min="3073" max="3073" width="6.6640625" style="1" customWidth="1"/>
    <col min="3074" max="3074" width="30.88671875" style="1" customWidth="1"/>
    <col min="3075" max="3075" width="13.44140625" style="1" customWidth="1"/>
    <col min="3076" max="3076" width="12.44140625" style="1" customWidth="1"/>
    <col min="3077" max="3077" width="13.33203125" style="1" customWidth="1"/>
    <col min="3078" max="3078" width="12.44140625" style="1" customWidth="1"/>
    <col min="3079" max="3079" width="10.33203125" style="1" customWidth="1"/>
    <col min="3080" max="3328" width="9.109375" style="1"/>
    <col min="3329" max="3329" width="6.6640625" style="1" customWidth="1"/>
    <col min="3330" max="3330" width="30.88671875" style="1" customWidth="1"/>
    <col min="3331" max="3331" width="13.44140625" style="1" customWidth="1"/>
    <col min="3332" max="3332" width="12.44140625" style="1" customWidth="1"/>
    <col min="3333" max="3333" width="13.33203125" style="1" customWidth="1"/>
    <col min="3334" max="3334" width="12.44140625" style="1" customWidth="1"/>
    <col min="3335" max="3335" width="10.33203125" style="1" customWidth="1"/>
    <col min="3336" max="3584" width="9.109375" style="1"/>
    <col min="3585" max="3585" width="6.6640625" style="1" customWidth="1"/>
    <col min="3586" max="3586" width="30.88671875" style="1" customWidth="1"/>
    <col min="3587" max="3587" width="13.44140625" style="1" customWidth="1"/>
    <col min="3588" max="3588" width="12.44140625" style="1" customWidth="1"/>
    <col min="3589" max="3589" width="13.33203125" style="1" customWidth="1"/>
    <col min="3590" max="3590" width="12.44140625" style="1" customWidth="1"/>
    <col min="3591" max="3591" width="10.33203125" style="1" customWidth="1"/>
    <col min="3592" max="3840" width="9.109375" style="1"/>
    <col min="3841" max="3841" width="6.6640625" style="1" customWidth="1"/>
    <col min="3842" max="3842" width="30.88671875" style="1" customWidth="1"/>
    <col min="3843" max="3843" width="13.44140625" style="1" customWidth="1"/>
    <col min="3844" max="3844" width="12.44140625" style="1" customWidth="1"/>
    <col min="3845" max="3845" width="13.33203125" style="1" customWidth="1"/>
    <col min="3846" max="3846" width="12.44140625" style="1" customWidth="1"/>
    <col min="3847" max="3847" width="10.33203125" style="1" customWidth="1"/>
    <col min="3848" max="4096" width="9.109375" style="1"/>
    <col min="4097" max="4097" width="6.6640625" style="1" customWidth="1"/>
    <col min="4098" max="4098" width="30.88671875" style="1" customWidth="1"/>
    <col min="4099" max="4099" width="13.44140625" style="1" customWidth="1"/>
    <col min="4100" max="4100" width="12.44140625" style="1" customWidth="1"/>
    <col min="4101" max="4101" width="13.33203125" style="1" customWidth="1"/>
    <col min="4102" max="4102" width="12.44140625" style="1" customWidth="1"/>
    <col min="4103" max="4103" width="10.33203125" style="1" customWidth="1"/>
    <col min="4104" max="4352" width="9.109375" style="1"/>
    <col min="4353" max="4353" width="6.6640625" style="1" customWidth="1"/>
    <col min="4354" max="4354" width="30.88671875" style="1" customWidth="1"/>
    <col min="4355" max="4355" width="13.44140625" style="1" customWidth="1"/>
    <col min="4356" max="4356" width="12.44140625" style="1" customWidth="1"/>
    <col min="4357" max="4357" width="13.33203125" style="1" customWidth="1"/>
    <col min="4358" max="4358" width="12.44140625" style="1" customWidth="1"/>
    <col min="4359" max="4359" width="10.33203125" style="1" customWidth="1"/>
    <col min="4360" max="4608" width="9.109375" style="1"/>
    <col min="4609" max="4609" width="6.6640625" style="1" customWidth="1"/>
    <col min="4610" max="4610" width="30.88671875" style="1" customWidth="1"/>
    <col min="4611" max="4611" width="13.44140625" style="1" customWidth="1"/>
    <col min="4612" max="4612" width="12.44140625" style="1" customWidth="1"/>
    <col min="4613" max="4613" width="13.33203125" style="1" customWidth="1"/>
    <col min="4614" max="4614" width="12.44140625" style="1" customWidth="1"/>
    <col min="4615" max="4615" width="10.33203125" style="1" customWidth="1"/>
    <col min="4616" max="4864" width="9.109375" style="1"/>
    <col min="4865" max="4865" width="6.6640625" style="1" customWidth="1"/>
    <col min="4866" max="4866" width="30.88671875" style="1" customWidth="1"/>
    <col min="4867" max="4867" width="13.44140625" style="1" customWidth="1"/>
    <col min="4868" max="4868" width="12.44140625" style="1" customWidth="1"/>
    <col min="4869" max="4869" width="13.33203125" style="1" customWidth="1"/>
    <col min="4870" max="4870" width="12.44140625" style="1" customWidth="1"/>
    <col min="4871" max="4871" width="10.33203125" style="1" customWidth="1"/>
    <col min="4872" max="5120" width="9.109375" style="1"/>
    <col min="5121" max="5121" width="6.6640625" style="1" customWidth="1"/>
    <col min="5122" max="5122" width="30.88671875" style="1" customWidth="1"/>
    <col min="5123" max="5123" width="13.44140625" style="1" customWidth="1"/>
    <col min="5124" max="5124" width="12.44140625" style="1" customWidth="1"/>
    <col min="5125" max="5125" width="13.33203125" style="1" customWidth="1"/>
    <col min="5126" max="5126" width="12.44140625" style="1" customWidth="1"/>
    <col min="5127" max="5127" width="10.33203125" style="1" customWidth="1"/>
    <col min="5128" max="5376" width="9.109375" style="1"/>
    <col min="5377" max="5377" width="6.6640625" style="1" customWidth="1"/>
    <col min="5378" max="5378" width="30.88671875" style="1" customWidth="1"/>
    <col min="5379" max="5379" width="13.44140625" style="1" customWidth="1"/>
    <col min="5380" max="5380" width="12.44140625" style="1" customWidth="1"/>
    <col min="5381" max="5381" width="13.33203125" style="1" customWidth="1"/>
    <col min="5382" max="5382" width="12.44140625" style="1" customWidth="1"/>
    <col min="5383" max="5383" width="10.33203125" style="1" customWidth="1"/>
    <col min="5384" max="5632" width="9.109375" style="1"/>
    <col min="5633" max="5633" width="6.6640625" style="1" customWidth="1"/>
    <col min="5634" max="5634" width="30.88671875" style="1" customWidth="1"/>
    <col min="5635" max="5635" width="13.44140625" style="1" customWidth="1"/>
    <col min="5636" max="5636" width="12.44140625" style="1" customWidth="1"/>
    <col min="5637" max="5637" width="13.33203125" style="1" customWidth="1"/>
    <col min="5638" max="5638" width="12.44140625" style="1" customWidth="1"/>
    <col min="5639" max="5639" width="10.33203125" style="1" customWidth="1"/>
    <col min="5640" max="5888" width="9.109375" style="1"/>
    <col min="5889" max="5889" width="6.6640625" style="1" customWidth="1"/>
    <col min="5890" max="5890" width="30.88671875" style="1" customWidth="1"/>
    <col min="5891" max="5891" width="13.44140625" style="1" customWidth="1"/>
    <col min="5892" max="5892" width="12.44140625" style="1" customWidth="1"/>
    <col min="5893" max="5893" width="13.33203125" style="1" customWidth="1"/>
    <col min="5894" max="5894" width="12.44140625" style="1" customWidth="1"/>
    <col min="5895" max="5895" width="10.33203125" style="1" customWidth="1"/>
    <col min="5896" max="6144" width="9.109375" style="1"/>
    <col min="6145" max="6145" width="6.6640625" style="1" customWidth="1"/>
    <col min="6146" max="6146" width="30.88671875" style="1" customWidth="1"/>
    <col min="6147" max="6147" width="13.44140625" style="1" customWidth="1"/>
    <col min="6148" max="6148" width="12.44140625" style="1" customWidth="1"/>
    <col min="6149" max="6149" width="13.33203125" style="1" customWidth="1"/>
    <col min="6150" max="6150" width="12.44140625" style="1" customWidth="1"/>
    <col min="6151" max="6151" width="10.33203125" style="1" customWidth="1"/>
    <col min="6152" max="6400" width="9.109375" style="1"/>
    <col min="6401" max="6401" width="6.6640625" style="1" customWidth="1"/>
    <col min="6402" max="6402" width="30.88671875" style="1" customWidth="1"/>
    <col min="6403" max="6403" width="13.44140625" style="1" customWidth="1"/>
    <col min="6404" max="6404" width="12.44140625" style="1" customWidth="1"/>
    <col min="6405" max="6405" width="13.33203125" style="1" customWidth="1"/>
    <col min="6406" max="6406" width="12.44140625" style="1" customWidth="1"/>
    <col min="6407" max="6407" width="10.33203125" style="1" customWidth="1"/>
    <col min="6408" max="6656" width="9.109375" style="1"/>
    <col min="6657" max="6657" width="6.6640625" style="1" customWidth="1"/>
    <col min="6658" max="6658" width="30.88671875" style="1" customWidth="1"/>
    <col min="6659" max="6659" width="13.44140625" style="1" customWidth="1"/>
    <col min="6660" max="6660" width="12.44140625" style="1" customWidth="1"/>
    <col min="6661" max="6661" width="13.33203125" style="1" customWidth="1"/>
    <col min="6662" max="6662" width="12.44140625" style="1" customWidth="1"/>
    <col min="6663" max="6663" width="10.33203125" style="1" customWidth="1"/>
    <col min="6664" max="6912" width="9.109375" style="1"/>
    <col min="6913" max="6913" width="6.6640625" style="1" customWidth="1"/>
    <col min="6914" max="6914" width="30.88671875" style="1" customWidth="1"/>
    <col min="6915" max="6915" width="13.44140625" style="1" customWidth="1"/>
    <col min="6916" max="6916" width="12.44140625" style="1" customWidth="1"/>
    <col min="6917" max="6917" width="13.33203125" style="1" customWidth="1"/>
    <col min="6918" max="6918" width="12.44140625" style="1" customWidth="1"/>
    <col min="6919" max="6919" width="10.33203125" style="1" customWidth="1"/>
    <col min="6920" max="7168" width="9.109375" style="1"/>
    <col min="7169" max="7169" width="6.6640625" style="1" customWidth="1"/>
    <col min="7170" max="7170" width="30.88671875" style="1" customWidth="1"/>
    <col min="7171" max="7171" width="13.44140625" style="1" customWidth="1"/>
    <col min="7172" max="7172" width="12.44140625" style="1" customWidth="1"/>
    <col min="7173" max="7173" width="13.33203125" style="1" customWidth="1"/>
    <col min="7174" max="7174" width="12.44140625" style="1" customWidth="1"/>
    <col min="7175" max="7175" width="10.33203125" style="1" customWidth="1"/>
    <col min="7176" max="7424" width="9.109375" style="1"/>
    <col min="7425" max="7425" width="6.6640625" style="1" customWidth="1"/>
    <col min="7426" max="7426" width="30.88671875" style="1" customWidth="1"/>
    <col min="7427" max="7427" width="13.44140625" style="1" customWidth="1"/>
    <col min="7428" max="7428" width="12.44140625" style="1" customWidth="1"/>
    <col min="7429" max="7429" width="13.33203125" style="1" customWidth="1"/>
    <col min="7430" max="7430" width="12.44140625" style="1" customWidth="1"/>
    <col min="7431" max="7431" width="10.33203125" style="1" customWidth="1"/>
    <col min="7432" max="7680" width="9.109375" style="1"/>
    <col min="7681" max="7681" width="6.6640625" style="1" customWidth="1"/>
    <col min="7682" max="7682" width="30.88671875" style="1" customWidth="1"/>
    <col min="7683" max="7683" width="13.44140625" style="1" customWidth="1"/>
    <col min="7684" max="7684" width="12.44140625" style="1" customWidth="1"/>
    <col min="7685" max="7685" width="13.33203125" style="1" customWidth="1"/>
    <col min="7686" max="7686" width="12.44140625" style="1" customWidth="1"/>
    <col min="7687" max="7687" width="10.33203125" style="1" customWidth="1"/>
    <col min="7688" max="7936" width="9.109375" style="1"/>
    <col min="7937" max="7937" width="6.6640625" style="1" customWidth="1"/>
    <col min="7938" max="7938" width="30.88671875" style="1" customWidth="1"/>
    <col min="7939" max="7939" width="13.44140625" style="1" customWidth="1"/>
    <col min="7940" max="7940" width="12.44140625" style="1" customWidth="1"/>
    <col min="7941" max="7941" width="13.33203125" style="1" customWidth="1"/>
    <col min="7942" max="7942" width="12.44140625" style="1" customWidth="1"/>
    <col min="7943" max="7943" width="10.33203125" style="1" customWidth="1"/>
    <col min="7944" max="8192" width="9.109375" style="1"/>
    <col min="8193" max="8193" width="6.6640625" style="1" customWidth="1"/>
    <col min="8194" max="8194" width="30.88671875" style="1" customWidth="1"/>
    <col min="8195" max="8195" width="13.44140625" style="1" customWidth="1"/>
    <col min="8196" max="8196" width="12.44140625" style="1" customWidth="1"/>
    <col min="8197" max="8197" width="13.33203125" style="1" customWidth="1"/>
    <col min="8198" max="8198" width="12.44140625" style="1" customWidth="1"/>
    <col min="8199" max="8199" width="10.33203125" style="1" customWidth="1"/>
    <col min="8200" max="8448" width="9.109375" style="1"/>
    <col min="8449" max="8449" width="6.6640625" style="1" customWidth="1"/>
    <col min="8450" max="8450" width="30.88671875" style="1" customWidth="1"/>
    <col min="8451" max="8451" width="13.44140625" style="1" customWidth="1"/>
    <col min="8452" max="8452" width="12.44140625" style="1" customWidth="1"/>
    <col min="8453" max="8453" width="13.33203125" style="1" customWidth="1"/>
    <col min="8454" max="8454" width="12.44140625" style="1" customWidth="1"/>
    <col min="8455" max="8455" width="10.33203125" style="1" customWidth="1"/>
    <col min="8456" max="8704" width="9.109375" style="1"/>
    <col min="8705" max="8705" width="6.6640625" style="1" customWidth="1"/>
    <col min="8706" max="8706" width="30.88671875" style="1" customWidth="1"/>
    <col min="8707" max="8707" width="13.44140625" style="1" customWidth="1"/>
    <col min="8708" max="8708" width="12.44140625" style="1" customWidth="1"/>
    <col min="8709" max="8709" width="13.33203125" style="1" customWidth="1"/>
    <col min="8710" max="8710" width="12.44140625" style="1" customWidth="1"/>
    <col min="8711" max="8711" width="10.33203125" style="1" customWidth="1"/>
    <col min="8712" max="8960" width="9.109375" style="1"/>
    <col min="8961" max="8961" width="6.6640625" style="1" customWidth="1"/>
    <col min="8962" max="8962" width="30.88671875" style="1" customWidth="1"/>
    <col min="8963" max="8963" width="13.44140625" style="1" customWidth="1"/>
    <col min="8964" max="8964" width="12.44140625" style="1" customWidth="1"/>
    <col min="8965" max="8965" width="13.33203125" style="1" customWidth="1"/>
    <col min="8966" max="8966" width="12.44140625" style="1" customWidth="1"/>
    <col min="8967" max="8967" width="10.33203125" style="1" customWidth="1"/>
    <col min="8968" max="9216" width="9.109375" style="1"/>
    <col min="9217" max="9217" width="6.6640625" style="1" customWidth="1"/>
    <col min="9218" max="9218" width="30.88671875" style="1" customWidth="1"/>
    <col min="9219" max="9219" width="13.44140625" style="1" customWidth="1"/>
    <col min="9220" max="9220" width="12.44140625" style="1" customWidth="1"/>
    <col min="9221" max="9221" width="13.33203125" style="1" customWidth="1"/>
    <col min="9222" max="9222" width="12.44140625" style="1" customWidth="1"/>
    <col min="9223" max="9223" width="10.33203125" style="1" customWidth="1"/>
    <col min="9224" max="9472" width="9.109375" style="1"/>
    <col min="9473" max="9473" width="6.6640625" style="1" customWidth="1"/>
    <col min="9474" max="9474" width="30.88671875" style="1" customWidth="1"/>
    <col min="9475" max="9475" width="13.44140625" style="1" customWidth="1"/>
    <col min="9476" max="9476" width="12.44140625" style="1" customWidth="1"/>
    <col min="9477" max="9477" width="13.33203125" style="1" customWidth="1"/>
    <col min="9478" max="9478" width="12.44140625" style="1" customWidth="1"/>
    <col min="9479" max="9479" width="10.33203125" style="1" customWidth="1"/>
    <col min="9480" max="9728" width="9.109375" style="1"/>
    <col min="9729" max="9729" width="6.6640625" style="1" customWidth="1"/>
    <col min="9730" max="9730" width="30.88671875" style="1" customWidth="1"/>
    <col min="9731" max="9731" width="13.44140625" style="1" customWidth="1"/>
    <col min="9732" max="9732" width="12.44140625" style="1" customWidth="1"/>
    <col min="9733" max="9733" width="13.33203125" style="1" customWidth="1"/>
    <col min="9734" max="9734" width="12.44140625" style="1" customWidth="1"/>
    <col min="9735" max="9735" width="10.33203125" style="1" customWidth="1"/>
    <col min="9736" max="9984" width="9.109375" style="1"/>
    <col min="9985" max="9985" width="6.6640625" style="1" customWidth="1"/>
    <col min="9986" max="9986" width="30.88671875" style="1" customWidth="1"/>
    <col min="9987" max="9987" width="13.44140625" style="1" customWidth="1"/>
    <col min="9988" max="9988" width="12.44140625" style="1" customWidth="1"/>
    <col min="9989" max="9989" width="13.33203125" style="1" customWidth="1"/>
    <col min="9990" max="9990" width="12.44140625" style="1" customWidth="1"/>
    <col min="9991" max="9991" width="10.33203125" style="1" customWidth="1"/>
    <col min="9992" max="10240" width="9.109375" style="1"/>
    <col min="10241" max="10241" width="6.6640625" style="1" customWidth="1"/>
    <col min="10242" max="10242" width="30.88671875" style="1" customWidth="1"/>
    <col min="10243" max="10243" width="13.44140625" style="1" customWidth="1"/>
    <col min="10244" max="10244" width="12.44140625" style="1" customWidth="1"/>
    <col min="10245" max="10245" width="13.33203125" style="1" customWidth="1"/>
    <col min="10246" max="10246" width="12.44140625" style="1" customWidth="1"/>
    <col min="10247" max="10247" width="10.33203125" style="1" customWidth="1"/>
    <col min="10248" max="10496" width="9.109375" style="1"/>
    <col min="10497" max="10497" width="6.6640625" style="1" customWidth="1"/>
    <col min="10498" max="10498" width="30.88671875" style="1" customWidth="1"/>
    <col min="10499" max="10499" width="13.44140625" style="1" customWidth="1"/>
    <col min="10500" max="10500" width="12.44140625" style="1" customWidth="1"/>
    <col min="10501" max="10501" width="13.33203125" style="1" customWidth="1"/>
    <col min="10502" max="10502" width="12.44140625" style="1" customWidth="1"/>
    <col min="10503" max="10503" width="10.33203125" style="1" customWidth="1"/>
    <col min="10504" max="10752" width="9.109375" style="1"/>
    <col min="10753" max="10753" width="6.6640625" style="1" customWidth="1"/>
    <col min="10754" max="10754" width="30.88671875" style="1" customWidth="1"/>
    <col min="10755" max="10755" width="13.44140625" style="1" customWidth="1"/>
    <col min="10756" max="10756" width="12.44140625" style="1" customWidth="1"/>
    <col min="10757" max="10757" width="13.33203125" style="1" customWidth="1"/>
    <col min="10758" max="10758" width="12.44140625" style="1" customWidth="1"/>
    <col min="10759" max="10759" width="10.33203125" style="1" customWidth="1"/>
    <col min="10760" max="11008" width="9.109375" style="1"/>
    <col min="11009" max="11009" width="6.6640625" style="1" customWidth="1"/>
    <col min="11010" max="11010" width="30.88671875" style="1" customWidth="1"/>
    <col min="11011" max="11011" width="13.44140625" style="1" customWidth="1"/>
    <col min="11012" max="11012" width="12.44140625" style="1" customWidth="1"/>
    <col min="11013" max="11013" width="13.33203125" style="1" customWidth="1"/>
    <col min="11014" max="11014" width="12.44140625" style="1" customWidth="1"/>
    <col min="11015" max="11015" width="10.33203125" style="1" customWidth="1"/>
    <col min="11016" max="11264" width="9.109375" style="1"/>
    <col min="11265" max="11265" width="6.6640625" style="1" customWidth="1"/>
    <col min="11266" max="11266" width="30.88671875" style="1" customWidth="1"/>
    <col min="11267" max="11267" width="13.44140625" style="1" customWidth="1"/>
    <col min="11268" max="11268" width="12.44140625" style="1" customWidth="1"/>
    <col min="11269" max="11269" width="13.33203125" style="1" customWidth="1"/>
    <col min="11270" max="11270" width="12.44140625" style="1" customWidth="1"/>
    <col min="11271" max="11271" width="10.33203125" style="1" customWidth="1"/>
    <col min="11272" max="11520" width="9.109375" style="1"/>
    <col min="11521" max="11521" width="6.6640625" style="1" customWidth="1"/>
    <col min="11522" max="11522" width="30.88671875" style="1" customWidth="1"/>
    <col min="11523" max="11523" width="13.44140625" style="1" customWidth="1"/>
    <col min="11524" max="11524" width="12.44140625" style="1" customWidth="1"/>
    <col min="11525" max="11525" width="13.33203125" style="1" customWidth="1"/>
    <col min="11526" max="11526" width="12.44140625" style="1" customWidth="1"/>
    <col min="11527" max="11527" width="10.33203125" style="1" customWidth="1"/>
    <col min="11528" max="11776" width="9.109375" style="1"/>
    <col min="11777" max="11777" width="6.6640625" style="1" customWidth="1"/>
    <col min="11778" max="11778" width="30.88671875" style="1" customWidth="1"/>
    <col min="11779" max="11779" width="13.44140625" style="1" customWidth="1"/>
    <col min="11780" max="11780" width="12.44140625" style="1" customWidth="1"/>
    <col min="11781" max="11781" width="13.33203125" style="1" customWidth="1"/>
    <col min="11782" max="11782" width="12.44140625" style="1" customWidth="1"/>
    <col min="11783" max="11783" width="10.33203125" style="1" customWidth="1"/>
    <col min="11784" max="12032" width="9.109375" style="1"/>
    <col min="12033" max="12033" width="6.6640625" style="1" customWidth="1"/>
    <col min="12034" max="12034" width="30.88671875" style="1" customWidth="1"/>
    <col min="12035" max="12035" width="13.44140625" style="1" customWidth="1"/>
    <col min="12036" max="12036" width="12.44140625" style="1" customWidth="1"/>
    <col min="12037" max="12037" width="13.33203125" style="1" customWidth="1"/>
    <col min="12038" max="12038" width="12.44140625" style="1" customWidth="1"/>
    <col min="12039" max="12039" width="10.33203125" style="1" customWidth="1"/>
    <col min="12040" max="12288" width="9.109375" style="1"/>
    <col min="12289" max="12289" width="6.6640625" style="1" customWidth="1"/>
    <col min="12290" max="12290" width="30.88671875" style="1" customWidth="1"/>
    <col min="12291" max="12291" width="13.44140625" style="1" customWidth="1"/>
    <col min="12292" max="12292" width="12.44140625" style="1" customWidth="1"/>
    <col min="12293" max="12293" width="13.33203125" style="1" customWidth="1"/>
    <col min="12294" max="12294" width="12.44140625" style="1" customWidth="1"/>
    <col min="12295" max="12295" width="10.33203125" style="1" customWidth="1"/>
    <col min="12296" max="12544" width="9.109375" style="1"/>
    <col min="12545" max="12545" width="6.6640625" style="1" customWidth="1"/>
    <col min="12546" max="12546" width="30.88671875" style="1" customWidth="1"/>
    <col min="12547" max="12547" width="13.44140625" style="1" customWidth="1"/>
    <col min="12548" max="12548" width="12.44140625" style="1" customWidth="1"/>
    <col min="12549" max="12549" width="13.33203125" style="1" customWidth="1"/>
    <col min="12550" max="12550" width="12.44140625" style="1" customWidth="1"/>
    <col min="12551" max="12551" width="10.33203125" style="1" customWidth="1"/>
    <col min="12552" max="12800" width="9.109375" style="1"/>
    <col min="12801" max="12801" width="6.6640625" style="1" customWidth="1"/>
    <col min="12802" max="12802" width="30.88671875" style="1" customWidth="1"/>
    <col min="12803" max="12803" width="13.44140625" style="1" customWidth="1"/>
    <col min="12804" max="12804" width="12.44140625" style="1" customWidth="1"/>
    <col min="12805" max="12805" width="13.33203125" style="1" customWidth="1"/>
    <col min="12806" max="12806" width="12.44140625" style="1" customWidth="1"/>
    <col min="12807" max="12807" width="10.33203125" style="1" customWidth="1"/>
    <col min="12808" max="13056" width="9.109375" style="1"/>
    <col min="13057" max="13057" width="6.6640625" style="1" customWidth="1"/>
    <col min="13058" max="13058" width="30.88671875" style="1" customWidth="1"/>
    <col min="13059" max="13059" width="13.44140625" style="1" customWidth="1"/>
    <col min="13060" max="13060" width="12.44140625" style="1" customWidth="1"/>
    <col min="13061" max="13061" width="13.33203125" style="1" customWidth="1"/>
    <col min="13062" max="13062" width="12.44140625" style="1" customWidth="1"/>
    <col min="13063" max="13063" width="10.33203125" style="1" customWidth="1"/>
    <col min="13064" max="13312" width="9.109375" style="1"/>
    <col min="13313" max="13313" width="6.6640625" style="1" customWidth="1"/>
    <col min="13314" max="13314" width="30.88671875" style="1" customWidth="1"/>
    <col min="13315" max="13315" width="13.44140625" style="1" customWidth="1"/>
    <col min="13316" max="13316" width="12.44140625" style="1" customWidth="1"/>
    <col min="13317" max="13317" width="13.33203125" style="1" customWidth="1"/>
    <col min="13318" max="13318" width="12.44140625" style="1" customWidth="1"/>
    <col min="13319" max="13319" width="10.33203125" style="1" customWidth="1"/>
    <col min="13320" max="13568" width="9.109375" style="1"/>
    <col min="13569" max="13569" width="6.6640625" style="1" customWidth="1"/>
    <col min="13570" max="13570" width="30.88671875" style="1" customWidth="1"/>
    <col min="13571" max="13571" width="13.44140625" style="1" customWidth="1"/>
    <col min="13572" max="13572" width="12.44140625" style="1" customWidth="1"/>
    <col min="13573" max="13573" width="13.33203125" style="1" customWidth="1"/>
    <col min="13574" max="13574" width="12.44140625" style="1" customWidth="1"/>
    <col min="13575" max="13575" width="10.33203125" style="1" customWidth="1"/>
    <col min="13576" max="13824" width="9.109375" style="1"/>
    <col min="13825" max="13825" width="6.6640625" style="1" customWidth="1"/>
    <col min="13826" max="13826" width="30.88671875" style="1" customWidth="1"/>
    <col min="13827" max="13827" width="13.44140625" style="1" customWidth="1"/>
    <col min="13828" max="13828" width="12.44140625" style="1" customWidth="1"/>
    <col min="13829" max="13829" width="13.33203125" style="1" customWidth="1"/>
    <col min="13830" max="13830" width="12.44140625" style="1" customWidth="1"/>
    <col min="13831" max="13831" width="10.33203125" style="1" customWidth="1"/>
    <col min="13832" max="14080" width="9.109375" style="1"/>
    <col min="14081" max="14081" width="6.6640625" style="1" customWidth="1"/>
    <col min="14082" max="14082" width="30.88671875" style="1" customWidth="1"/>
    <col min="14083" max="14083" width="13.44140625" style="1" customWidth="1"/>
    <col min="14084" max="14084" width="12.44140625" style="1" customWidth="1"/>
    <col min="14085" max="14085" width="13.33203125" style="1" customWidth="1"/>
    <col min="14086" max="14086" width="12.44140625" style="1" customWidth="1"/>
    <col min="14087" max="14087" width="10.33203125" style="1" customWidth="1"/>
    <col min="14088" max="14336" width="9.109375" style="1"/>
    <col min="14337" max="14337" width="6.6640625" style="1" customWidth="1"/>
    <col min="14338" max="14338" width="30.88671875" style="1" customWidth="1"/>
    <col min="14339" max="14339" width="13.44140625" style="1" customWidth="1"/>
    <col min="14340" max="14340" width="12.44140625" style="1" customWidth="1"/>
    <col min="14341" max="14341" width="13.33203125" style="1" customWidth="1"/>
    <col min="14342" max="14342" width="12.44140625" style="1" customWidth="1"/>
    <col min="14343" max="14343" width="10.33203125" style="1" customWidth="1"/>
    <col min="14344" max="14592" width="9.109375" style="1"/>
    <col min="14593" max="14593" width="6.6640625" style="1" customWidth="1"/>
    <col min="14594" max="14594" width="30.88671875" style="1" customWidth="1"/>
    <col min="14595" max="14595" width="13.44140625" style="1" customWidth="1"/>
    <col min="14596" max="14596" width="12.44140625" style="1" customWidth="1"/>
    <col min="14597" max="14597" width="13.33203125" style="1" customWidth="1"/>
    <col min="14598" max="14598" width="12.44140625" style="1" customWidth="1"/>
    <col min="14599" max="14599" width="10.33203125" style="1" customWidth="1"/>
    <col min="14600" max="14848" width="9.109375" style="1"/>
    <col min="14849" max="14849" width="6.6640625" style="1" customWidth="1"/>
    <col min="14850" max="14850" width="30.88671875" style="1" customWidth="1"/>
    <col min="14851" max="14851" width="13.44140625" style="1" customWidth="1"/>
    <col min="14852" max="14852" width="12.44140625" style="1" customWidth="1"/>
    <col min="14853" max="14853" width="13.33203125" style="1" customWidth="1"/>
    <col min="14854" max="14854" width="12.44140625" style="1" customWidth="1"/>
    <col min="14855" max="14855" width="10.33203125" style="1" customWidth="1"/>
    <col min="14856" max="15104" width="9.109375" style="1"/>
    <col min="15105" max="15105" width="6.6640625" style="1" customWidth="1"/>
    <col min="15106" max="15106" width="30.88671875" style="1" customWidth="1"/>
    <col min="15107" max="15107" width="13.44140625" style="1" customWidth="1"/>
    <col min="15108" max="15108" width="12.44140625" style="1" customWidth="1"/>
    <col min="15109" max="15109" width="13.33203125" style="1" customWidth="1"/>
    <col min="15110" max="15110" width="12.44140625" style="1" customWidth="1"/>
    <col min="15111" max="15111" width="10.33203125" style="1" customWidth="1"/>
    <col min="15112" max="15360" width="9.109375" style="1"/>
    <col min="15361" max="15361" width="6.6640625" style="1" customWidth="1"/>
    <col min="15362" max="15362" width="30.88671875" style="1" customWidth="1"/>
    <col min="15363" max="15363" width="13.44140625" style="1" customWidth="1"/>
    <col min="15364" max="15364" width="12.44140625" style="1" customWidth="1"/>
    <col min="15365" max="15365" width="13.33203125" style="1" customWidth="1"/>
    <col min="15366" max="15366" width="12.44140625" style="1" customWidth="1"/>
    <col min="15367" max="15367" width="10.33203125" style="1" customWidth="1"/>
    <col min="15368" max="15616" width="9.109375" style="1"/>
    <col min="15617" max="15617" width="6.6640625" style="1" customWidth="1"/>
    <col min="15618" max="15618" width="30.88671875" style="1" customWidth="1"/>
    <col min="15619" max="15619" width="13.44140625" style="1" customWidth="1"/>
    <col min="15620" max="15620" width="12.44140625" style="1" customWidth="1"/>
    <col min="15621" max="15621" width="13.33203125" style="1" customWidth="1"/>
    <col min="15622" max="15622" width="12.44140625" style="1" customWidth="1"/>
    <col min="15623" max="15623" width="10.33203125" style="1" customWidth="1"/>
    <col min="15624" max="15872" width="9.109375" style="1"/>
    <col min="15873" max="15873" width="6.6640625" style="1" customWidth="1"/>
    <col min="15874" max="15874" width="30.88671875" style="1" customWidth="1"/>
    <col min="15875" max="15875" width="13.44140625" style="1" customWidth="1"/>
    <col min="15876" max="15876" width="12.44140625" style="1" customWidth="1"/>
    <col min="15877" max="15877" width="13.33203125" style="1" customWidth="1"/>
    <col min="15878" max="15878" width="12.44140625" style="1" customWidth="1"/>
    <col min="15879" max="15879" width="10.33203125" style="1" customWidth="1"/>
    <col min="15880" max="16128" width="9.109375" style="1"/>
    <col min="16129" max="16129" width="6.6640625" style="1" customWidth="1"/>
    <col min="16130" max="16130" width="30.88671875" style="1" customWidth="1"/>
    <col min="16131" max="16131" width="13.44140625" style="1" customWidth="1"/>
    <col min="16132" max="16132" width="12.44140625" style="1" customWidth="1"/>
    <col min="16133" max="16133" width="13.33203125" style="1" customWidth="1"/>
    <col min="16134" max="16134" width="12.44140625" style="1" customWidth="1"/>
    <col min="16135" max="16135" width="10.33203125" style="1" customWidth="1"/>
    <col min="16136" max="16384" width="9.109375" style="1"/>
  </cols>
  <sheetData>
    <row r="1" spans="1:8">
      <c r="A1" s="1896"/>
      <c r="B1" s="1897"/>
      <c r="C1" s="3"/>
      <c r="D1" s="3"/>
      <c r="E1" s="427"/>
      <c r="F1" s="3"/>
      <c r="G1" s="3"/>
      <c r="H1" s="1710"/>
    </row>
    <row r="2" spans="1:8">
      <c r="A2" s="1884" t="s">
        <v>104</v>
      </c>
      <c r="B2" s="1899"/>
      <c r="C2" s="426"/>
      <c r="D2" s="35"/>
      <c r="E2" s="426" t="s">
        <v>1</v>
      </c>
      <c r="F2" s="3"/>
      <c r="G2" s="3"/>
    </row>
    <row r="3" spans="1:8">
      <c r="A3" s="426"/>
      <c r="C3" s="426"/>
      <c r="D3" s="426"/>
      <c r="E3" s="426"/>
      <c r="F3" s="3"/>
      <c r="G3" s="3"/>
    </row>
    <row r="4" spans="1:8">
      <c r="D4" s="426"/>
      <c r="G4" s="90" t="s">
        <v>237</v>
      </c>
    </row>
    <row r="6" spans="1:8" s="6" customFormat="1">
      <c r="A6" s="22" t="s">
        <v>238</v>
      </c>
      <c r="B6" s="22"/>
      <c r="C6" s="22"/>
      <c r="D6" s="22"/>
      <c r="E6" s="22"/>
    </row>
    <row r="7" spans="1:8">
      <c r="A7" s="1902" t="s">
        <v>239</v>
      </c>
      <c r="B7" s="1902"/>
      <c r="C7" s="91"/>
      <c r="D7" s="92" t="s">
        <v>4</v>
      </c>
      <c r="F7" s="22"/>
    </row>
    <row r="9" spans="1:8" ht="14.4" thickBot="1"/>
    <row r="10" spans="1:8" ht="28.2" thickBot="1">
      <c r="A10" s="23" t="s">
        <v>109</v>
      </c>
      <c r="B10" s="1150" t="s">
        <v>129</v>
      </c>
      <c r="C10" s="1149" t="s">
        <v>240</v>
      </c>
      <c r="D10" s="24" t="s">
        <v>241</v>
      </c>
      <c r="E10" s="27" t="s">
        <v>113</v>
      </c>
      <c r="F10" s="93"/>
    </row>
    <row r="11" spans="1:8">
      <c r="A11" s="28">
        <v>1</v>
      </c>
      <c r="B11" s="30">
        <v>2</v>
      </c>
      <c r="C11" s="1145">
        <v>3</v>
      </c>
      <c r="D11" s="29">
        <v>4</v>
      </c>
      <c r="E11" s="30">
        <v>5</v>
      </c>
    </row>
    <row r="12" spans="1:8">
      <c r="A12" s="31" t="s">
        <v>9</v>
      </c>
      <c r="B12" s="51" t="s">
        <v>135</v>
      </c>
      <c r="C12" s="1146"/>
      <c r="D12" s="12"/>
      <c r="E12" s="13">
        <f t="shared" ref="E12:E19" si="0">SUM(C12:D12)</f>
        <v>0</v>
      </c>
    </row>
    <row r="13" spans="1:8">
      <c r="A13" s="31" t="s">
        <v>15</v>
      </c>
      <c r="B13" s="51" t="s">
        <v>136</v>
      </c>
      <c r="C13" s="1146"/>
      <c r="D13" s="12"/>
      <c r="E13" s="13">
        <f t="shared" si="0"/>
        <v>0</v>
      </c>
    </row>
    <row r="14" spans="1:8">
      <c r="A14" s="31" t="s">
        <v>17</v>
      </c>
      <c r="B14" s="51" t="s">
        <v>137</v>
      </c>
      <c r="C14" s="1146"/>
      <c r="D14" s="12"/>
      <c r="E14" s="13">
        <f t="shared" si="0"/>
        <v>0</v>
      </c>
    </row>
    <row r="15" spans="1:8">
      <c r="A15" s="31" t="s">
        <v>19</v>
      </c>
      <c r="B15" s="51" t="s">
        <v>138</v>
      </c>
      <c r="C15" s="1146"/>
      <c r="D15" s="12"/>
      <c r="E15" s="13">
        <f t="shared" si="0"/>
        <v>0</v>
      </c>
    </row>
    <row r="16" spans="1:8">
      <c r="A16" s="31" t="s">
        <v>27</v>
      </c>
      <c r="B16" s="51" t="s">
        <v>139</v>
      </c>
      <c r="C16" s="1146"/>
      <c r="D16" s="12"/>
      <c r="E16" s="13">
        <f t="shared" si="0"/>
        <v>0</v>
      </c>
    </row>
    <row r="17" spans="1:5">
      <c r="A17" s="31" t="s">
        <v>29</v>
      </c>
      <c r="B17" s="51" t="s">
        <v>140</v>
      </c>
      <c r="C17" s="1146"/>
      <c r="D17" s="12"/>
      <c r="E17" s="13">
        <f t="shared" si="0"/>
        <v>0</v>
      </c>
    </row>
    <row r="18" spans="1:5">
      <c r="A18" s="31" t="s">
        <v>31</v>
      </c>
      <c r="B18" s="51" t="s">
        <v>141</v>
      </c>
      <c r="C18" s="1146"/>
      <c r="D18" s="12"/>
      <c r="E18" s="13">
        <f t="shared" si="0"/>
        <v>0</v>
      </c>
    </row>
    <row r="19" spans="1:5" ht="14.4" thickBot="1">
      <c r="A19" s="31" t="s">
        <v>33</v>
      </c>
      <c r="B19" s="51" t="s">
        <v>134</v>
      </c>
      <c r="C19" s="1146"/>
      <c r="D19" s="12"/>
      <c r="E19" s="13">
        <f t="shared" si="0"/>
        <v>0</v>
      </c>
    </row>
    <row r="20" spans="1:5" ht="14.4" thickBot="1">
      <c r="A20" s="34" t="s">
        <v>35</v>
      </c>
      <c r="B20" s="56" t="s">
        <v>143</v>
      </c>
      <c r="C20" s="1147">
        <f>SUM(C12:C19)</f>
        <v>0</v>
      </c>
      <c r="D20" s="18">
        <f>SUM(D12:D19)</f>
        <v>0</v>
      </c>
      <c r="E20" s="19">
        <f>SUM(E12:E19)</f>
        <v>0</v>
      </c>
    </row>
    <row r="23" spans="1:5">
      <c r="B23" s="1" t="s">
        <v>144</v>
      </c>
    </row>
    <row r="24" spans="1:5">
      <c r="A24" s="426" t="s">
        <v>242</v>
      </c>
      <c r="B24" s="1" t="s">
        <v>243</v>
      </c>
    </row>
    <row r="28" spans="1:5">
      <c r="B28" s="1893"/>
      <c r="C28" s="1893"/>
      <c r="D28" s="426"/>
      <c r="E28" s="67"/>
    </row>
    <row r="29" spans="1:5">
      <c r="B29" s="1894" t="s">
        <v>126</v>
      </c>
      <c r="C29" s="1894"/>
      <c r="D29" s="426"/>
      <c r="E29" s="425" t="s">
        <v>103</v>
      </c>
    </row>
    <row r="40" spans="2:4">
      <c r="B40" s="1884"/>
      <c r="C40" s="1884"/>
      <c r="D40" s="1884"/>
    </row>
  </sheetData>
  <mergeCells count="6">
    <mergeCell ref="B40:D40"/>
    <mergeCell ref="A1:B1"/>
    <mergeCell ref="A2:B2"/>
    <mergeCell ref="A7:B7"/>
    <mergeCell ref="B28:C28"/>
    <mergeCell ref="B29:C29"/>
  </mergeCells>
  <dataValidations count="1">
    <dataValidation allowBlank="1" showErrorMessage="1" error="Nekorektan datum" prompt="Uneti datum u obliku_x000a_dan mes god_x000a_datum separator &quot;/&quot; ili &quot;-&quot; _x000a_ili &quot;.&quot;"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xr:uid="{00000000-0002-0000-0700-000000000000}"/>
  </dataValidations>
  <printOptions horizontalCentered="1"/>
  <pageMargins left="0.5" right="0.5" top="1" bottom="1" header="0.5" footer="0.5"/>
  <pageSetup paperSize="9" orientation="portrait" horizontalDpi="300" verticalDpi="300" r:id="rId1"/>
  <headerFooter alignWithMargins="0"/>
  <ignoredErrors>
    <ignoredError sqref="C20:E20"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1</vt:i4>
      </vt:variant>
    </vt:vector>
  </HeadingPairs>
  <TitlesOfParts>
    <vt:vector size="72" baseType="lpstr">
      <vt:lpstr>Spisak obrazaca</vt:lpstr>
      <vt:lpstr>BRS_ABRS</vt:lpstr>
      <vt:lpstr>BS</vt:lpstr>
      <vt:lpstr>BS-NS</vt:lpstr>
      <vt:lpstr>BS-K</vt:lpstr>
      <vt:lpstr>BS-K-DP</vt:lpstr>
      <vt:lpstr>BS-D</vt:lpstr>
      <vt:lpstr>BS-VB</vt:lpstr>
      <vt:lpstr>BS-VB-OP</vt:lpstr>
      <vt:lpstr>BS-UKR</vt:lpstr>
      <vt:lpstr>BU</vt:lpstr>
      <vt:lpstr>NT</vt:lpstr>
      <vt:lpstr>AKC</vt:lpstr>
      <vt:lpstr>AKC-dodatni</vt:lpstr>
      <vt:lpstr>LAKC</vt:lpstr>
      <vt:lpstr>FI-B</vt:lpstr>
      <vt:lpstr>FI-VB</vt:lpstr>
      <vt:lpstr>FI-SKK</vt:lpstr>
      <vt:lpstr>FI-PKP - 1</vt:lpstr>
      <vt:lpstr>FI-PKP - 2</vt:lpstr>
      <vt:lpstr>FI-PKP - 3</vt:lpstr>
      <vt:lpstr>FI-ON</vt:lpstr>
      <vt:lpstr>FI-otpis</vt:lpstr>
      <vt:lpstr>KN-1</vt:lpstr>
      <vt:lpstr>KN-5</vt:lpstr>
      <vt:lpstr>RU-1</vt:lpstr>
      <vt:lpstr>RU-2</vt:lpstr>
      <vt:lpstr>RU-3</vt:lpstr>
      <vt:lpstr>RU-4</vt:lpstr>
      <vt:lpstr>OP1</vt:lpstr>
      <vt:lpstr>OP2</vt:lpstr>
      <vt:lpstr>OP-dodatni</vt:lpstr>
      <vt:lpstr>OP3</vt:lpstr>
      <vt:lpstr>UDK</vt:lpstr>
      <vt:lpstr>UDK-OP</vt:lpstr>
      <vt:lpstr>SMI</vt:lpstr>
      <vt:lpstr>DVK-1</vt:lpstr>
      <vt:lpstr>DVK-2</vt:lpstr>
      <vt:lpstr>NZK-osnovni</vt:lpstr>
      <vt:lpstr>NZK-dodatni</vt:lpstr>
      <vt:lpstr>PPK</vt:lpstr>
      <vt:lpstr>LPO</vt:lpstr>
      <vt:lpstr>LPO1</vt:lpstr>
      <vt:lpstr>LPO2</vt:lpstr>
      <vt:lpstr>LPO3</vt:lpstr>
      <vt:lpstr>HOV</vt:lpstr>
      <vt:lpstr>PKS-1</vt:lpstr>
      <vt:lpstr>PKS-2</vt:lpstr>
      <vt:lpstr>PKS-3</vt:lpstr>
      <vt:lpstr>MBZ-1</vt:lpstr>
      <vt:lpstr>MBZ-10</vt:lpstr>
      <vt:lpstr>TPP-1</vt:lpstr>
      <vt:lpstr>TPP-2</vt:lpstr>
      <vt:lpstr>TPP-3</vt:lpstr>
      <vt:lpstr>TPP-4</vt:lpstr>
      <vt:lpstr>TPP-5</vt:lpstr>
      <vt:lpstr>TPP-6</vt:lpstr>
      <vt:lpstr>SPN-GT-1</vt:lpstr>
      <vt:lpstr>SPN-GT-2</vt:lpstr>
      <vt:lpstr>SPN-GT-3</vt:lpstr>
      <vt:lpstr>SPN-GT-4</vt:lpstr>
      <vt:lpstr>SPN-SKL-1</vt:lpstr>
      <vt:lpstr>SPN-SKL-2</vt:lpstr>
      <vt:lpstr>NPS-1</vt:lpstr>
      <vt:lpstr>NAK-1</vt:lpstr>
      <vt:lpstr>DL</vt:lpstr>
      <vt:lpstr>DU</vt:lpstr>
      <vt:lpstr>UEA</vt:lpstr>
      <vt:lpstr>OKJ</vt:lpstr>
      <vt:lpstr>KOL</vt:lpstr>
      <vt:lpstr>KOL-dodatni</vt:lpstr>
      <vt:lpstr>status</vt:lpstr>
    </vt:vector>
  </TitlesOfParts>
  <Company>ABRS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Slobodan Tabaković</dc:creator>
  <cp:lastModifiedBy>Slobodan Tabaković</cp:lastModifiedBy>
  <cp:lastPrinted>2021-12-28T08:49:08Z</cp:lastPrinted>
  <dcterms:created xsi:type="dcterms:W3CDTF">2018-01-03T14:23:27Z</dcterms:created>
  <dcterms:modified xsi:type="dcterms:W3CDTF">2023-10-30T12:57:07Z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1e9f1d64-ef6f-48c3-b176-c911561f820a</vt:lpwstr>
  </property>
</Properties>
</file>