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vvelibor\Documents\Vanja\AAA_Novi obrazci_instrukcije_uputstva\ABRS_Nacrti\ALMM\"/>
    </mc:Choice>
  </mc:AlternateContent>
  <xr:revisionPtr revIDLastSave="0" documentId="13_ncr:1_{6E6E7B4B-F017-4D68-98FE-3DD2629AE430}" xr6:coauthVersionLast="47" xr6:coauthVersionMax="47" xr10:uidLastSave="{00000000-0000-0000-0000-000000000000}"/>
  <bookViews>
    <workbookView xWindow="28692" yWindow="-108" windowWidth="29016" windowHeight="15816" tabRatio="918" xr2:uid="{00000000-000D-0000-FFFF-FFFF00000000}"/>
  </bookViews>
  <sheets>
    <sheet name="Pregled" sheetId="84" r:id="rId1"/>
    <sheet name="C 66.01" sheetId="125" r:id="rId2"/>
    <sheet name="C 67.00" sheetId="134" r:id="rId3"/>
    <sheet name="C 68.00" sheetId="129" r:id="rId4"/>
    <sheet name="C 69.00" sheetId="132" r:id="rId5"/>
    <sheet name="C 70.00" sheetId="128" r:id="rId6"/>
    <sheet name="C 71.00" sheetId="12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 hidden="1">'C 66.01'!$A$1:$Z$137</definedName>
    <definedName name="_FSA001" localSheetId="1">#REF!</definedName>
    <definedName name="_FSA001" localSheetId="2">'C 67.00'!#REF!</definedName>
    <definedName name="_FSA001" localSheetId="3">'C 68.00'!#REF!</definedName>
    <definedName name="_FSA001" localSheetId="6">#REF!</definedName>
    <definedName name="_FSA001">#REF!</definedName>
    <definedName name="_FSA002" localSheetId="1">#REF!</definedName>
    <definedName name="_FSA002" localSheetId="6">#REF!</definedName>
    <definedName name="_FSA002">#REF!</definedName>
    <definedName name="_FSA003" localSheetId="1">#REF!</definedName>
    <definedName name="_FSA003" localSheetId="6">#REF!</definedName>
    <definedName name="_FSA003">#REF!</definedName>
    <definedName name="_FSA007">[1]FSA002!$A$1</definedName>
    <definedName name="_FSA014" localSheetId="1">#REF!</definedName>
    <definedName name="_FSA014" localSheetId="6">#REF!</definedName>
    <definedName name="_FSA014">#REF!</definedName>
    <definedName name="_FSA015" localSheetId="1">#REF!</definedName>
    <definedName name="_FSA015" localSheetId="6">#REF!</definedName>
    <definedName name="_FSA015">#REF!</definedName>
    <definedName name="_FSA016" localSheetId="1">#REF!</definedName>
    <definedName name="_FSA016" localSheetId="6">#REF!</definedName>
    <definedName name="_FSA016">#REF!</definedName>
    <definedName name="_FSA027" localSheetId="1">#REF!</definedName>
    <definedName name="_FSA027" localSheetId="6">#REF!</definedName>
    <definedName name="_FSA027">#REF!</definedName>
    <definedName name="_FSA028" localSheetId="1">#REF!</definedName>
    <definedName name="_FSA028" localSheetId="6">#REF!</definedName>
    <definedName name="_FSA028">#REF!</definedName>
    <definedName name="_ftnref1_50">'[2]Table 39_'!#REF!</definedName>
    <definedName name="_ftnref1_50_10">'[3]Table 39_'!#REF!</definedName>
    <definedName name="_ftnref1_50_15">'[3]Table 39_'!#REF!</definedName>
    <definedName name="_ftnref1_50_18">'[3]Table 39_'!#REF!</definedName>
    <definedName name="_ftnref1_50_19">'[3]Table 39_'!#REF!</definedName>
    <definedName name="_ftnref1_50_20">'[3]Table 39_'!#REF!</definedName>
    <definedName name="_ftnref1_50_21">'[3]Table 39_'!#REF!</definedName>
    <definedName name="_ftnref1_50_23">'[3]Table 39_'!#REF!</definedName>
    <definedName name="_ftnref1_50_24">'[3]Table 39_'!#REF!</definedName>
    <definedName name="_ftnref1_50_27">'[4]Table 39_'!#REF!</definedName>
    <definedName name="_ftnref1_50_28">'[4]Table 39_'!#REF!</definedName>
    <definedName name="_ftnref1_50_4">'[3]Table 39_'!#REF!</definedName>
    <definedName name="_ftnref1_50_5">'[3]Table 39_'!#REF!</definedName>
    <definedName name="_ftnref1_50_9">'[4]Table 39_'!#REF!</definedName>
    <definedName name="_ftnref1_51">'[2]Table 39_'!#REF!</definedName>
    <definedName name="_ftnref1_51_10">'[3]Table 39_'!#REF!</definedName>
    <definedName name="_ftnref1_51_15">'[3]Table 39_'!#REF!</definedName>
    <definedName name="_ftnref1_51_18">'[3]Table 39_'!#REF!</definedName>
    <definedName name="_ftnref1_51_19">'[3]Table 39_'!#REF!</definedName>
    <definedName name="_ftnref1_51_20">'[3]Table 39_'!#REF!</definedName>
    <definedName name="_ftnref1_51_21">'[3]Table 39_'!#REF!</definedName>
    <definedName name="_ftnref1_51_23">'[3]Table 39_'!#REF!</definedName>
    <definedName name="_ftnref1_51_24">'[3]Table 39_'!#REF!</definedName>
    <definedName name="_ftnref1_51_4">'[3]Table 39_'!#REF!</definedName>
    <definedName name="_ftnref1_51_5">'[3]Table 39_'!#REF!</definedName>
    <definedName name="_ftref1_50">'[5]Table 39_'!#REF!</definedName>
    <definedName name="_h">'[3]Table 39_'!#REF!</definedName>
    <definedName name="Accounting">[6]Parameters!$C$109:$C$112</definedName>
    <definedName name="AP">'[7]Lists-Aux'!$D:$D</definedName>
    <definedName name="App">[8]Lists!$A$27:$A$29</definedName>
    <definedName name="AT">'[9]Lists-Aux'!$B:$B</definedName>
    <definedName name="BankType">[6]Parameters!$C$113:$C$115</definedName>
    <definedName name="BAS">'[7]Lists-Aux'!$A:$A</definedName>
    <definedName name="Basel">[10]Parameters!$C$32:$C$33</definedName>
    <definedName name="Basel12">#REF!</definedName>
    <definedName name="BT">'[7]Lists-Aux'!$E:$E</definedName>
    <definedName name="Carlos">#REF!</definedName>
    <definedName name="CCROTC">#REF!</definedName>
    <definedName name="CCRSFT">#REF!</definedName>
    <definedName name="COF">'[9]Lists-Aux'!$G:$G</definedName>
    <definedName name="COI">'[7]Lists-Aux'!$H:$H</definedName>
    <definedName name="COMPANY">'[11]Drop Down List'!$H$1</definedName>
    <definedName name="CP">'[7]Lists-Aux'!$I:$I</definedName>
    <definedName name="CQS">'[7]Lists-Aux'!$J:$J</definedName>
    <definedName name="CT">'[7]Lists-Aux'!$K:$K</definedName>
    <definedName name="dfd">[6]Parameters!#REF!</definedName>
    <definedName name="dfdgbfdg">'[3]Table 39_'!#REF!</definedName>
    <definedName name="DimensionsNames">[9]Dimensions!$B$2:$B$79</definedName>
    <definedName name="dsa">#REF!</definedName>
    <definedName name="edc">[12]Members!$D$3:E$2477</definedName>
    <definedName name="ER">'[7]Lists-Aux'!$N:$N</definedName>
    <definedName name="fdsg">'[13]Table 39_'!#REF!</definedName>
    <definedName name="fgf">'[4]Table 39_'!#REF!</definedName>
    <definedName name="Frequency">[8]Lists!$A$21:$A$25</definedName>
    <definedName name="FSA007a">[1]FSA004!$A$1</definedName>
    <definedName name="GA">'[7]Lists-Aux'!$P:$P</definedName>
    <definedName name="Group">[6]Parameters!$C$93:$C$94</definedName>
    <definedName name="Group2">[14]Parameters!$C$42:$C$43</definedName>
    <definedName name="ho">#REF!</definedName>
    <definedName name="IM">'[7]Lists-Aux'!$Q:$Q</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'[15]List details'!$C$5:$C$8</definedName>
    <definedName name="LATESTRULESFORREF">#REF!</definedName>
    <definedName name="ll">'[15]List details'!$C$5:$C$8</definedName>
    <definedName name="MaxOblastTabulky">#REF!</definedName>
    <definedName name="MaxOblastTabulky_11">#REF!</definedName>
    <definedName name="MaxOblastTabulky_2">#REF!</definedName>
    <definedName name="MaxOblastTabulky_28">#REF!</definedName>
    <definedName name="MC">'[9]Lists-Aux'!$C:$C</definedName>
    <definedName name="Members">[9]Members!$D$3:E$2992</definedName>
    <definedName name="MONTH">'[11]Drop Down List'!$H$2</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OpRisk">#REF!</definedName>
    <definedName name="PCT">'[7]Lists-Aux'!$U:$U</definedName>
    <definedName name="PI">'[7]Lists-Aux'!$V:$V</definedName>
    <definedName name="PL">'[7]Lists-Aux'!$W:$W</definedName>
    <definedName name="POTENTIALCHANGES">#REF!</definedName>
    <definedName name="POTENTIALFORMULAE">#REF!</definedName>
    <definedName name="PR">'[7]Lists-Aux'!$X:$X</definedName>
    <definedName name="_xlnm.Print_Area" localSheetId="1">'C 66.01'!$B$2:$Z$136</definedName>
    <definedName name="_xlnm.Print_Area" localSheetId="2">'C 67.00'!$B$2:$K$20</definedName>
    <definedName name="_xlnm.Print_Area" localSheetId="3">'C 68.00'!$B$2:$I$25</definedName>
    <definedName name="_xlnm.Print_Area" localSheetId="4">'C 69.00'!$B$2:$V$16</definedName>
    <definedName name="_xlnm.Print_Area" localSheetId="5">'C 70.00'!$B$2:$AK$133</definedName>
    <definedName name="Print_Area_MI">#REF!</definedName>
    <definedName name="Print_Area_MI_11">#REF!</definedName>
    <definedName name="Print_Area_MI_2">#REF!</definedName>
    <definedName name="Print_Area_MI_28">#REF!</definedName>
    <definedName name="_xlnm.Print_Titles" localSheetId="1">'C 66.01'!$2:$8</definedName>
    <definedName name="_xlnm.Print_Titles" localSheetId="5">'C 70.00'!$2:$9</definedName>
    <definedName name="Print_Titles_MI">#REF!</definedName>
    <definedName name="Print_Titles_MI_11">#REF!</definedName>
    <definedName name="Print_Titles_MI_2">#REF!</definedName>
    <definedName name="Print_Titles_MI_28">#REF!</definedName>
    <definedName name="rfgf">'[13]Table 39_'!#REF!</definedName>
    <definedName name="RP">'[7]Lists-Aux'!$Z:$Z</definedName>
    <definedName name="rrr">[12]Members!$D$3:E$2477</definedName>
    <definedName name="RSP">'[7]Lists-Aux'!$AA:$AA</definedName>
    <definedName name="RT">'[7]Lists-Aux'!$AB:$AB</definedName>
    <definedName name="RTT">'[7]Lists-Aux'!$AC:$AC</definedName>
    <definedName name="ST">'[7]Lists-Aux'!$AD:$AD</definedName>
    <definedName name="TA">'[9]Lists-Aux'!$AE:$AE</definedName>
    <definedName name="Table_A" localSheetId="1">#REF!</definedName>
    <definedName name="Table_A" localSheetId="6">#REF!</definedName>
    <definedName name="Table_A">#REF!</definedName>
    <definedName name="Table_AB" localSheetId="1">#REF!</definedName>
    <definedName name="Table_AB" localSheetId="6">#REF!</definedName>
    <definedName name="Table_AB">#REF!</definedName>
    <definedName name="Table_AD" localSheetId="1">#REF!</definedName>
    <definedName name="Table_AD" localSheetId="6">#REF!</definedName>
    <definedName name="Table_AD">#REF!</definedName>
    <definedName name="Table_AE" localSheetId="1">#REF!</definedName>
    <definedName name="Table_AE" localSheetId="6">#REF!</definedName>
    <definedName name="Table_AE">#REF!</definedName>
    <definedName name="Table_AF" localSheetId="1">#REF!</definedName>
    <definedName name="Table_AF" localSheetId="6">#REF!</definedName>
    <definedName name="Table_AF">#REF!</definedName>
    <definedName name="Table_AH" localSheetId="1">#REF!</definedName>
    <definedName name="Table_AH" localSheetId="6">#REF!</definedName>
    <definedName name="Table_AH">#REF!</definedName>
    <definedName name="Table_AL" localSheetId="1">#REF!</definedName>
    <definedName name="Table_AL" localSheetId="6">#REF!</definedName>
    <definedName name="Table_AL">#REF!</definedName>
    <definedName name="Table_B" localSheetId="1">#REF!</definedName>
    <definedName name="Table_B" localSheetId="6">#REF!</definedName>
    <definedName name="Table_B">#REF!</definedName>
    <definedName name="Table_C" localSheetId="1">#REF!</definedName>
    <definedName name="Table_C" localSheetId="6">#REF!</definedName>
    <definedName name="Table_C">#REF!</definedName>
    <definedName name="Table_D" localSheetId="1">#REF!</definedName>
    <definedName name="Table_D" localSheetId="6">#REF!</definedName>
    <definedName name="Table_D">#REF!</definedName>
    <definedName name="Table_F" localSheetId="1">#REF!</definedName>
    <definedName name="Table_F" localSheetId="6">#REF!</definedName>
    <definedName name="Table_F">#REF!</definedName>
    <definedName name="Table_G" localSheetId="1">#REF!</definedName>
    <definedName name="Table_G" localSheetId="6">#REF!</definedName>
    <definedName name="Table_G">#REF!</definedName>
    <definedName name="Table_H" localSheetId="1">#REF!</definedName>
    <definedName name="Table_H" localSheetId="6">#REF!</definedName>
    <definedName name="Table_H">#REF!</definedName>
    <definedName name="Table_J" localSheetId="1">#REF!</definedName>
    <definedName name="Table_J" localSheetId="6">#REF!</definedName>
    <definedName name="Table_J">#REF!</definedName>
    <definedName name="Table_K" localSheetId="1">#REF!</definedName>
    <definedName name="Table_K" localSheetId="6">#REF!</definedName>
    <definedName name="Table_K">#REF!</definedName>
    <definedName name="Table_M" localSheetId="1">#REF!</definedName>
    <definedName name="Table_M" localSheetId="6">#REF!</definedName>
    <definedName name="Table_M">#REF!</definedName>
    <definedName name="Table_O" localSheetId="1">#REF!</definedName>
    <definedName name="Table_O" localSheetId="6">#REF!</definedName>
    <definedName name="Table_O">#REF!</definedName>
    <definedName name="Table_Q" localSheetId="1">#REF!</definedName>
    <definedName name="Table_Q" localSheetId="6">#REF!</definedName>
    <definedName name="Table_Q">#REF!</definedName>
    <definedName name="Table_S" localSheetId="1">#REF!</definedName>
    <definedName name="Table_S" localSheetId="6">#REF!</definedName>
    <definedName name="Table_S">#REF!</definedName>
    <definedName name="Table_T" localSheetId="1">#REF!</definedName>
    <definedName name="Table_T" localSheetId="6">#REF!</definedName>
    <definedName name="Table_T">#REF!</definedName>
    <definedName name="Table_U" localSheetId="1">#REF!</definedName>
    <definedName name="Table_U" localSheetId="6">#REF!</definedName>
    <definedName name="Table_U">#REF!</definedName>
    <definedName name="Table_V" localSheetId="1">#REF!</definedName>
    <definedName name="Table_V" localSheetId="6">#REF!</definedName>
    <definedName name="Table_V">#REF!</definedName>
    <definedName name="TD">'[7]Lists-Aux'!$AI:$AI</definedName>
    <definedName name="TI">'[7]Lists-Aux'!$AF:$AF</definedName>
    <definedName name="UES">'[7]Lists-Aux'!$AG:$AG</definedName>
    <definedName name="Valid1">#REF!</definedName>
    <definedName name="Valid2">#REF!</definedName>
    <definedName name="Valid3">#REF!</definedName>
    <definedName name="Valid4">#REF!</definedName>
    <definedName name="Valid5">#REF!</definedName>
    <definedName name="XBRL">[8]Lists!$A$17:$A$19</definedName>
    <definedName name="XX">[7]Dimensions!$B$2:$B$78</definedName>
    <definedName name="YEAR">'[11]Drop Down List'!$H$3</definedName>
    <definedName name="YesNo">[6]Parameters!$C$90:$C$91</definedName>
    <definedName name="YesNoBasel2">[6]Parameters!#REF!</definedName>
    <definedName name="YesNoNA">#REF!</definedName>
    <definedName name="Z_081A75C7_A8E0_4CA6_B7A1_9A586A572BD6_.wvu.PrintArea" localSheetId="2" hidden="1">'C 67.00'!#REF!</definedName>
    <definedName name="Z_081A75C7_A8E0_4CA6_B7A1_9A586A572BD6_.wvu.PrintArea" localSheetId="3" hidden="1">'C 68.00'!#REF!</definedName>
    <definedName name="Z_9FEE02AA_5B00_478B_988F_BDF6596FA4CB_.wvu.PrintArea" localSheetId="2" hidden="1">'C 67.00'!#REF!</definedName>
    <definedName name="Z_9FEE02AA_5B00_478B_988F_BDF6596FA4CB_.wvu.PrintArea" localSheetId="3" hidden="1">'C 68.00'!#REF!</definedName>
    <definedName name="Z_AAA66183_20F0_45F3_AFDA_E55A7F6C708C_.wvu.PrintTitles" localSheetId="1" hidden="1">'C 66.01'!#REF!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34" l="1"/>
  <c r="F21" i="129"/>
  <c r="F17" i="129" l="1"/>
  <c r="E19" i="129"/>
  <c r="E115" i="125" l="1"/>
  <c r="E111" i="125" s="1"/>
  <c r="AG10" i="128"/>
  <c r="I11" i="128"/>
  <c r="I10" i="128"/>
  <c r="F9" i="129" l="1"/>
  <c r="F115" i="125" l="1"/>
  <c r="F111" i="125" s="1"/>
  <c r="Z115" i="125"/>
  <c r="G115" i="125"/>
  <c r="H115" i="125"/>
  <c r="I115" i="125"/>
  <c r="J115" i="125"/>
  <c r="K115" i="125"/>
  <c r="L115" i="125"/>
  <c r="M115" i="125"/>
  <c r="N115" i="125"/>
  <c r="O115" i="125"/>
  <c r="P115" i="125"/>
  <c r="Q115" i="125"/>
  <c r="R115" i="125"/>
  <c r="S115" i="125"/>
  <c r="T115" i="125"/>
  <c r="U115" i="125"/>
  <c r="V115" i="125"/>
  <c r="W115" i="125"/>
  <c r="X115" i="125"/>
  <c r="Y115" i="125"/>
  <c r="E103" i="125"/>
  <c r="E97" i="125"/>
  <c r="E93" i="125"/>
  <c r="E87" i="125"/>
  <c r="E86" i="125" s="1"/>
  <c r="F69" i="125"/>
  <c r="F61" i="125"/>
  <c r="F57" i="125"/>
  <c r="F51" i="125"/>
  <c r="F50" i="125" s="1"/>
  <c r="F49" i="125" s="1"/>
  <c r="F80" i="125" s="1"/>
  <c r="F35" i="125"/>
  <c r="G27" i="125"/>
  <c r="G23" i="125"/>
  <c r="Z17" i="125"/>
  <c r="G17" i="125"/>
  <c r="H17" i="125"/>
  <c r="I17" i="125"/>
  <c r="J17" i="125"/>
  <c r="K17" i="125"/>
  <c r="L17" i="125"/>
  <c r="M17" i="125"/>
  <c r="N17" i="125"/>
  <c r="O17" i="125"/>
  <c r="P17" i="125"/>
  <c r="Q17" i="125"/>
  <c r="R17" i="125"/>
  <c r="S17" i="125"/>
  <c r="T17" i="125"/>
  <c r="U17" i="125"/>
  <c r="V17" i="125"/>
  <c r="W17" i="125"/>
  <c r="X17" i="125"/>
  <c r="Y17" i="125"/>
  <c r="F17" i="125"/>
  <c r="F16" i="125" s="1"/>
  <c r="F10" i="125"/>
  <c r="F121" i="125"/>
  <c r="F124" i="125"/>
  <c r="K9" i="127"/>
  <c r="E119" i="125" l="1"/>
  <c r="E12" i="129"/>
  <c r="E10" i="129"/>
  <c r="E17" i="129"/>
  <c r="M11" i="128"/>
  <c r="Q11" i="128"/>
  <c r="U11" i="128"/>
  <c r="Y11" i="128"/>
  <c r="AC11" i="128"/>
  <c r="AG11" i="128"/>
  <c r="AH11" i="128"/>
  <c r="I12" i="128"/>
  <c r="AH12" i="128" s="1"/>
  <c r="M12" i="128"/>
  <c r="Q12" i="128"/>
  <c r="U12" i="128"/>
  <c r="Y12" i="128"/>
  <c r="AC12" i="128"/>
  <c r="AG12" i="128"/>
  <c r="I13" i="128"/>
  <c r="AH13" i="128" s="1"/>
  <c r="M13" i="128"/>
  <c r="Q13" i="128"/>
  <c r="U13" i="128"/>
  <c r="Y13" i="128"/>
  <c r="AC13" i="128"/>
  <c r="AG13" i="128"/>
  <c r="I14" i="128"/>
  <c r="AH14" i="128" s="1"/>
  <c r="M14" i="128"/>
  <c r="Q14" i="128"/>
  <c r="U14" i="128"/>
  <c r="Y14" i="128"/>
  <c r="AC14" i="128"/>
  <c r="AG14" i="128"/>
  <c r="I15" i="128"/>
  <c r="M15" i="128"/>
  <c r="Q15" i="128"/>
  <c r="U15" i="128"/>
  <c r="Y15" i="128"/>
  <c r="AC15" i="128"/>
  <c r="AG15" i="128"/>
  <c r="AH15" i="128"/>
  <c r="I16" i="128"/>
  <c r="M16" i="128"/>
  <c r="Q16" i="128"/>
  <c r="U16" i="128"/>
  <c r="Y16" i="128"/>
  <c r="AC16" i="128"/>
  <c r="AG16" i="128"/>
  <c r="AH16" i="128"/>
  <c r="I17" i="128"/>
  <c r="M17" i="128"/>
  <c r="Q17" i="128"/>
  <c r="U17" i="128"/>
  <c r="Y17" i="128"/>
  <c r="AC17" i="128"/>
  <c r="AG17" i="128"/>
  <c r="AH17" i="128"/>
  <c r="I18" i="128"/>
  <c r="M18" i="128"/>
  <c r="Q18" i="128"/>
  <c r="U18" i="128"/>
  <c r="AH18" i="128" s="1"/>
  <c r="Y18" i="128"/>
  <c r="AC18" i="128"/>
  <c r="AG18" i="128"/>
  <c r="I19" i="128"/>
  <c r="M19" i="128"/>
  <c r="Q19" i="128"/>
  <c r="U19" i="128"/>
  <c r="Y19" i="128"/>
  <c r="AC19" i="128"/>
  <c r="AG19" i="128"/>
  <c r="AH19" i="128"/>
  <c r="I20" i="128"/>
  <c r="M20" i="128"/>
  <c r="Q20" i="128"/>
  <c r="U20" i="128"/>
  <c r="Y20" i="128"/>
  <c r="AC20" i="128"/>
  <c r="AG20" i="128"/>
  <c r="AH20" i="128"/>
  <c r="I21" i="128"/>
  <c r="M21" i="128"/>
  <c r="Q21" i="128"/>
  <c r="U21" i="128"/>
  <c r="Y21" i="128"/>
  <c r="AC21" i="128"/>
  <c r="AG21" i="128"/>
  <c r="AH21" i="128"/>
  <c r="I22" i="128"/>
  <c r="M22" i="128"/>
  <c r="Q22" i="128"/>
  <c r="U22" i="128"/>
  <c r="Y22" i="128"/>
  <c r="AC22" i="128"/>
  <c r="AG22" i="128"/>
  <c r="AH22" i="128"/>
  <c r="I23" i="128"/>
  <c r="M23" i="128"/>
  <c r="Q23" i="128"/>
  <c r="U23" i="128"/>
  <c r="Y23" i="128"/>
  <c r="AC23" i="128"/>
  <c r="AG23" i="128"/>
  <c r="AH23" i="128"/>
  <c r="I24" i="128"/>
  <c r="M24" i="128"/>
  <c r="Q24" i="128"/>
  <c r="U24" i="128"/>
  <c r="Y24" i="128"/>
  <c r="AC24" i="128"/>
  <c r="AG24" i="128"/>
  <c r="AH24" i="128"/>
  <c r="I25" i="128"/>
  <c r="M25" i="128"/>
  <c r="Q25" i="128"/>
  <c r="U25" i="128"/>
  <c r="AH25" i="128" s="1"/>
  <c r="Y25" i="128"/>
  <c r="AC25" i="128"/>
  <c r="AG25" i="128"/>
  <c r="I26" i="128"/>
  <c r="M26" i="128"/>
  <c r="Q26" i="128"/>
  <c r="U26" i="128"/>
  <c r="Y26" i="128"/>
  <c r="AC26" i="128"/>
  <c r="AG26" i="128"/>
  <c r="AH26" i="128"/>
  <c r="I27" i="128"/>
  <c r="M27" i="128"/>
  <c r="Q27" i="128"/>
  <c r="U27" i="128"/>
  <c r="Y27" i="128"/>
  <c r="AC27" i="128"/>
  <c r="AG27" i="128"/>
  <c r="AH27" i="128"/>
  <c r="I28" i="128"/>
  <c r="M28" i="128"/>
  <c r="Q28" i="128"/>
  <c r="U28" i="128"/>
  <c r="Y28" i="128"/>
  <c r="AC28" i="128"/>
  <c r="AG28" i="128"/>
  <c r="AH28" i="128"/>
  <c r="I29" i="128"/>
  <c r="M29" i="128"/>
  <c r="Q29" i="128"/>
  <c r="U29" i="128"/>
  <c r="AH29" i="128" s="1"/>
  <c r="Y29" i="128"/>
  <c r="AC29" i="128"/>
  <c r="AG29" i="128"/>
  <c r="I30" i="128"/>
  <c r="M30" i="128"/>
  <c r="Q30" i="128"/>
  <c r="U30" i="128"/>
  <c r="AH30" i="128" s="1"/>
  <c r="Y30" i="128"/>
  <c r="AC30" i="128"/>
  <c r="AG30" i="128"/>
  <c r="I31" i="128"/>
  <c r="M31" i="128"/>
  <c r="Q31" i="128"/>
  <c r="U31" i="128"/>
  <c r="Y31" i="128"/>
  <c r="AC31" i="128"/>
  <c r="AG31" i="128"/>
  <c r="AH31" i="128"/>
  <c r="I32" i="128"/>
  <c r="M32" i="128"/>
  <c r="Q32" i="128"/>
  <c r="U32" i="128"/>
  <c r="AH32" i="128" s="1"/>
  <c r="Y32" i="128"/>
  <c r="AC32" i="128"/>
  <c r="AG32" i="128"/>
  <c r="I33" i="128"/>
  <c r="M33" i="128"/>
  <c r="Q33" i="128"/>
  <c r="U33" i="128"/>
  <c r="AH33" i="128" s="1"/>
  <c r="Y33" i="128"/>
  <c r="AC33" i="128"/>
  <c r="AG33" i="128"/>
  <c r="I34" i="128"/>
  <c r="M34" i="128"/>
  <c r="Q34" i="128"/>
  <c r="U34" i="128"/>
  <c r="AH34" i="128" s="1"/>
  <c r="Y34" i="128"/>
  <c r="AC34" i="128"/>
  <c r="AG34" i="128"/>
  <c r="I35" i="128"/>
  <c r="M35" i="128"/>
  <c r="Q35" i="128"/>
  <c r="U35" i="128"/>
  <c r="Y35" i="128"/>
  <c r="AC35" i="128"/>
  <c r="AG35" i="128"/>
  <c r="AH35" i="128"/>
  <c r="I36" i="128"/>
  <c r="M36" i="128"/>
  <c r="Q36" i="128"/>
  <c r="U36" i="128"/>
  <c r="AH36" i="128" s="1"/>
  <c r="Y36" i="128"/>
  <c r="AC36" i="128"/>
  <c r="AG36" i="128"/>
  <c r="I37" i="128"/>
  <c r="M37" i="128"/>
  <c r="Q37" i="128"/>
  <c r="U37" i="128"/>
  <c r="Y37" i="128"/>
  <c r="AC37" i="128"/>
  <c r="AG37" i="128"/>
  <c r="AH37" i="128"/>
  <c r="I38" i="128"/>
  <c r="M38" i="128"/>
  <c r="Q38" i="128"/>
  <c r="U38" i="128"/>
  <c r="Y38" i="128"/>
  <c r="AC38" i="128"/>
  <c r="AG38" i="128"/>
  <c r="AH38" i="128"/>
  <c r="I39" i="128"/>
  <c r="M39" i="128"/>
  <c r="Q39" i="128"/>
  <c r="U39" i="128"/>
  <c r="AH39" i="128" s="1"/>
  <c r="Y39" i="128"/>
  <c r="AC39" i="128"/>
  <c r="AG39" i="128"/>
  <c r="I40" i="128"/>
  <c r="M40" i="128"/>
  <c r="Q40" i="128"/>
  <c r="U40" i="128"/>
  <c r="AH40" i="128" s="1"/>
  <c r="Y40" i="128"/>
  <c r="AC40" i="128"/>
  <c r="AG40" i="128"/>
  <c r="I41" i="128"/>
  <c r="M41" i="128"/>
  <c r="Q41" i="128"/>
  <c r="U41" i="128"/>
  <c r="AH41" i="128" s="1"/>
  <c r="Y41" i="128"/>
  <c r="AC41" i="128"/>
  <c r="AG41" i="128"/>
  <c r="I42" i="128"/>
  <c r="M42" i="128"/>
  <c r="Q42" i="128"/>
  <c r="U42" i="128"/>
  <c r="AH42" i="128" s="1"/>
  <c r="Y42" i="128"/>
  <c r="AC42" i="128"/>
  <c r="AG42" i="128"/>
  <c r="I43" i="128"/>
  <c r="M43" i="128"/>
  <c r="Q43" i="128"/>
  <c r="U43" i="128"/>
  <c r="AH43" i="128" s="1"/>
  <c r="Y43" i="128"/>
  <c r="AC43" i="128"/>
  <c r="AG43" i="128"/>
  <c r="I44" i="128"/>
  <c r="M44" i="128"/>
  <c r="Q44" i="128"/>
  <c r="U44" i="128"/>
  <c r="AH44" i="128" s="1"/>
  <c r="Y44" i="128"/>
  <c r="AC44" i="128"/>
  <c r="AG44" i="128"/>
  <c r="I45" i="128"/>
  <c r="M45" i="128"/>
  <c r="Q45" i="128"/>
  <c r="U45" i="128"/>
  <c r="AH45" i="128" s="1"/>
  <c r="Y45" i="128"/>
  <c r="AC45" i="128"/>
  <c r="AG45" i="128"/>
  <c r="I46" i="128"/>
  <c r="M46" i="128"/>
  <c r="Q46" i="128"/>
  <c r="U46" i="128"/>
  <c r="Y46" i="128"/>
  <c r="AC46" i="128"/>
  <c r="AG46" i="128"/>
  <c r="AH46" i="128"/>
  <c r="I47" i="128"/>
  <c r="M47" i="128"/>
  <c r="Q47" i="128"/>
  <c r="U47" i="128"/>
  <c r="Y47" i="128"/>
  <c r="AC47" i="128"/>
  <c r="AG47" i="128"/>
  <c r="AH47" i="128"/>
  <c r="I48" i="128"/>
  <c r="M48" i="128"/>
  <c r="Q48" i="128"/>
  <c r="U48" i="128"/>
  <c r="AH48" i="128" s="1"/>
  <c r="Y48" i="128"/>
  <c r="AC48" i="128"/>
  <c r="AG48" i="128"/>
  <c r="I49" i="128"/>
  <c r="M49" i="128"/>
  <c r="Q49" i="128"/>
  <c r="U49" i="128"/>
  <c r="AH49" i="128" s="1"/>
  <c r="Y49" i="128"/>
  <c r="AC49" i="128"/>
  <c r="AG49" i="128"/>
  <c r="I50" i="128"/>
  <c r="M50" i="128"/>
  <c r="Q50" i="128"/>
  <c r="U50" i="128"/>
  <c r="Y50" i="128"/>
  <c r="AC50" i="128"/>
  <c r="AG50" i="128"/>
  <c r="AH50" i="128"/>
  <c r="I51" i="128"/>
  <c r="M51" i="128"/>
  <c r="Q51" i="128"/>
  <c r="U51" i="128"/>
  <c r="Y51" i="128"/>
  <c r="AC51" i="128"/>
  <c r="AG51" i="128"/>
  <c r="AH51" i="128"/>
  <c r="I52" i="128"/>
  <c r="M52" i="128"/>
  <c r="Q52" i="128"/>
  <c r="U52" i="128"/>
  <c r="Y52" i="128"/>
  <c r="AC52" i="128"/>
  <c r="AG52" i="128"/>
  <c r="AH52" i="128"/>
  <c r="I53" i="128"/>
  <c r="M53" i="128"/>
  <c r="Q53" i="128"/>
  <c r="U53" i="128"/>
  <c r="Y53" i="128"/>
  <c r="AC53" i="128"/>
  <c r="AG53" i="128"/>
  <c r="AH53" i="128"/>
  <c r="I54" i="128"/>
  <c r="M54" i="128"/>
  <c r="Q54" i="128"/>
  <c r="U54" i="128"/>
  <c r="AH54" i="128" s="1"/>
  <c r="Y54" i="128"/>
  <c r="AC54" i="128"/>
  <c r="AG54" i="128"/>
  <c r="I55" i="128"/>
  <c r="M55" i="128"/>
  <c r="Q55" i="128"/>
  <c r="U55" i="128"/>
  <c r="AH55" i="128" s="1"/>
  <c r="Y55" i="128"/>
  <c r="AC55" i="128"/>
  <c r="AG55" i="128"/>
  <c r="I56" i="128"/>
  <c r="M56" i="128"/>
  <c r="Q56" i="128"/>
  <c r="U56" i="128"/>
  <c r="AH56" i="128" s="1"/>
  <c r="Y56" i="128"/>
  <c r="AC56" i="128"/>
  <c r="AG56" i="128"/>
  <c r="I57" i="128"/>
  <c r="M57" i="128"/>
  <c r="Q57" i="128"/>
  <c r="U57" i="128"/>
  <c r="AH57" i="128" s="1"/>
  <c r="Y57" i="128"/>
  <c r="AC57" i="128"/>
  <c r="AG57" i="128"/>
  <c r="I58" i="128"/>
  <c r="M58" i="128"/>
  <c r="Q58" i="128"/>
  <c r="U58" i="128"/>
  <c r="Y58" i="128"/>
  <c r="AC58" i="128"/>
  <c r="AG58" i="128"/>
  <c r="AH58" i="128"/>
  <c r="I59" i="128"/>
  <c r="M59" i="128"/>
  <c r="Q59" i="128"/>
  <c r="U59" i="128"/>
  <c r="Y59" i="128"/>
  <c r="AC59" i="128"/>
  <c r="AG59" i="128"/>
  <c r="AH59" i="128"/>
  <c r="I60" i="128"/>
  <c r="M60" i="128"/>
  <c r="Q60" i="128"/>
  <c r="U60" i="128"/>
  <c r="Y60" i="128"/>
  <c r="AC60" i="128"/>
  <c r="AG60" i="128"/>
  <c r="AH60" i="128"/>
  <c r="I61" i="128"/>
  <c r="M61" i="128"/>
  <c r="Q61" i="128"/>
  <c r="U61" i="128"/>
  <c r="Y61" i="128"/>
  <c r="AC61" i="128"/>
  <c r="AG61" i="128"/>
  <c r="AH61" i="128"/>
  <c r="I62" i="128"/>
  <c r="M62" i="128"/>
  <c r="Q62" i="128"/>
  <c r="U62" i="128"/>
  <c r="Y62" i="128"/>
  <c r="AC62" i="128"/>
  <c r="AG62" i="128"/>
  <c r="AH62" i="128"/>
  <c r="I63" i="128"/>
  <c r="M63" i="128"/>
  <c r="Q63" i="128"/>
  <c r="U63" i="128"/>
  <c r="Y63" i="128"/>
  <c r="AC63" i="128"/>
  <c r="AG63" i="128"/>
  <c r="AH63" i="128"/>
  <c r="I64" i="128"/>
  <c r="M64" i="128"/>
  <c r="Q64" i="128"/>
  <c r="U64" i="128"/>
  <c r="Y64" i="128"/>
  <c r="AC64" i="128"/>
  <c r="AG64" i="128"/>
  <c r="AH64" i="128"/>
  <c r="I65" i="128"/>
  <c r="M65" i="128"/>
  <c r="Q65" i="128"/>
  <c r="U65" i="128"/>
  <c r="AH65" i="128" s="1"/>
  <c r="Y65" i="128"/>
  <c r="AC65" i="128"/>
  <c r="AG65" i="128"/>
  <c r="I66" i="128"/>
  <c r="M66" i="128"/>
  <c r="Q66" i="128"/>
  <c r="U66" i="128"/>
  <c r="AH66" i="128" s="1"/>
  <c r="Y66" i="128"/>
  <c r="AC66" i="128"/>
  <c r="AG66" i="128"/>
  <c r="I67" i="128"/>
  <c r="M67" i="128"/>
  <c r="Q67" i="128"/>
  <c r="U67" i="128"/>
  <c r="Y67" i="128"/>
  <c r="AC67" i="128"/>
  <c r="AG67" i="128"/>
  <c r="AH67" i="128"/>
  <c r="I68" i="128"/>
  <c r="M68" i="128"/>
  <c r="Q68" i="128"/>
  <c r="U68" i="128"/>
  <c r="Y68" i="128"/>
  <c r="AC68" i="128"/>
  <c r="AG68" i="128"/>
  <c r="AH68" i="128"/>
  <c r="I69" i="128"/>
  <c r="M69" i="128"/>
  <c r="Q69" i="128"/>
  <c r="U69" i="128"/>
  <c r="AH69" i="128" s="1"/>
  <c r="Y69" i="128"/>
  <c r="AC69" i="128"/>
  <c r="AG69" i="128"/>
  <c r="I70" i="128"/>
  <c r="M70" i="128"/>
  <c r="Q70" i="128"/>
  <c r="U70" i="128"/>
  <c r="Y70" i="128"/>
  <c r="AC70" i="128"/>
  <c r="AG70" i="128"/>
  <c r="AH70" i="128"/>
  <c r="I71" i="128"/>
  <c r="M71" i="128"/>
  <c r="Q71" i="128"/>
  <c r="U71" i="128"/>
  <c r="Y71" i="128"/>
  <c r="AC71" i="128"/>
  <c r="AG71" i="128"/>
  <c r="AH71" i="128"/>
  <c r="I72" i="128"/>
  <c r="M72" i="128"/>
  <c r="Q72" i="128"/>
  <c r="U72" i="128"/>
  <c r="AH72" i="128" s="1"/>
  <c r="Y72" i="128"/>
  <c r="AC72" i="128"/>
  <c r="AG72" i="128"/>
  <c r="I73" i="128"/>
  <c r="M73" i="128"/>
  <c r="Q73" i="128"/>
  <c r="U73" i="128"/>
  <c r="AH73" i="128" s="1"/>
  <c r="Y73" i="128"/>
  <c r="AC73" i="128"/>
  <c r="AG73" i="128"/>
  <c r="I74" i="128"/>
  <c r="M74" i="128"/>
  <c r="Q74" i="128"/>
  <c r="U74" i="128"/>
  <c r="AH74" i="128" s="1"/>
  <c r="Y74" i="128"/>
  <c r="AC74" i="128"/>
  <c r="AG74" i="128"/>
  <c r="I75" i="128"/>
  <c r="M75" i="128"/>
  <c r="Q75" i="128"/>
  <c r="U75" i="128"/>
  <c r="AH75" i="128" s="1"/>
  <c r="Y75" i="128"/>
  <c r="AC75" i="128"/>
  <c r="AG75" i="128"/>
  <c r="I76" i="128"/>
  <c r="M76" i="128"/>
  <c r="Q76" i="128"/>
  <c r="U76" i="128"/>
  <c r="Y76" i="128"/>
  <c r="AC76" i="128"/>
  <c r="AG76" i="128"/>
  <c r="AH76" i="128"/>
  <c r="I77" i="128"/>
  <c r="M77" i="128"/>
  <c r="Q77" i="128"/>
  <c r="U77" i="128"/>
  <c r="Y77" i="128"/>
  <c r="AC77" i="128"/>
  <c r="AG77" i="128"/>
  <c r="AH77" i="128"/>
  <c r="I78" i="128"/>
  <c r="M78" i="128"/>
  <c r="Q78" i="128"/>
  <c r="U78" i="128"/>
  <c r="AH78" i="128" s="1"/>
  <c r="Y78" i="128"/>
  <c r="AC78" i="128"/>
  <c r="AG78" i="128"/>
  <c r="I79" i="128"/>
  <c r="M79" i="128"/>
  <c r="Q79" i="128"/>
  <c r="U79" i="128"/>
  <c r="AH79" i="128" s="1"/>
  <c r="Y79" i="128"/>
  <c r="AC79" i="128"/>
  <c r="AG79" i="128"/>
  <c r="I80" i="128"/>
  <c r="M80" i="128"/>
  <c r="Q80" i="128"/>
  <c r="U80" i="128"/>
  <c r="AH80" i="128" s="1"/>
  <c r="Y80" i="128"/>
  <c r="AC80" i="128"/>
  <c r="AG80" i="128"/>
  <c r="I81" i="128"/>
  <c r="M81" i="128"/>
  <c r="Q81" i="128"/>
  <c r="U81" i="128"/>
  <c r="Y81" i="128"/>
  <c r="AC81" i="128"/>
  <c r="AG81" i="128"/>
  <c r="AH81" i="128"/>
  <c r="I82" i="128"/>
  <c r="M82" i="128"/>
  <c r="Q82" i="128"/>
  <c r="U82" i="128"/>
  <c r="AH82" i="128" s="1"/>
  <c r="Y82" i="128"/>
  <c r="AC82" i="128"/>
  <c r="AG82" i="128"/>
  <c r="I83" i="128"/>
  <c r="M83" i="128"/>
  <c r="Q83" i="128"/>
  <c r="U83" i="128"/>
  <c r="Y83" i="128"/>
  <c r="AC83" i="128"/>
  <c r="AG83" i="128"/>
  <c r="AH83" i="128"/>
  <c r="I84" i="128"/>
  <c r="M84" i="128"/>
  <c r="Q84" i="128"/>
  <c r="U84" i="128"/>
  <c r="AH84" i="128" s="1"/>
  <c r="Y84" i="128"/>
  <c r="AC84" i="128"/>
  <c r="AG84" i="128"/>
  <c r="I85" i="128"/>
  <c r="M85" i="128"/>
  <c r="Q85" i="128"/>
  <c r="U85" i="128"/>
  <c r="Y85" i="128"/>
  <c r="AC85" i="128"/>
  <c r="AG85" i="128"/>
  <c r="AH85" i="128"/>
  <c r="I86" i="128"/>
  <c r="M86" i="128"/>
  <c r="Q86" i="128"/>
  <c r="U86" i="128"/>
  <c r="AH86" i="128" s="1"/>
  <c r="Y86" i="128"/>
  <c r="AC86" i="128"/>
  <c r="AG86" i="128"/>
  <c r="I87" i="128"/>
  <c r="M87" i="128"/>
  <c r="Q87" i="128"/>
  <c r="U87" i="128"/>
  <c r="Y87" i="128"/>
  <c r="AC87" i="128"/>
  <c r="AG87" i="128"/>
  <c r="AH87" i="128"/>
  <c r="I88" i="128"/>
  <c r="M88" i="128"/>
  <c r="Q88" i="128"/>
  <c r="U88" i="128"/>
  <c r="AH88" i="128" s="1"/>
  <c r="Y88" i="128"/>
  <c r="AC88" i="128"/>
  <c r="AG88" i="128"/>
  <c r="I89" i="128"/>
  <c r="M89" i="128"/>
  <c r="Q89" i="128"/>
  <c r="U89" i="128"/>
  <c r="Y89" i="128"/>
  <c r="AC89" i="128"/>
  <c r="AG89" i="128"/>
  <c r="AH89" i="128"/>
  <c r="I90" i="128"/>
  <c r="M90" i="128"/>
  <c r="Q90" i="128"/>
  <c r="U90" i="128"/>
  <c r="Y90" i="128"/>
  <c r="AC90" i="128"/>
  <c r="AG90" i="128"/>
  <c r="AH90" i="128"/>
  <c r="I91" i="128"/>
  <c r="M91" i="128"/>
  <c r="Q91" i="128"/>
  <c r="U91" i="128"/>
  <c r="Y91" i="128"/>
  <c r="AC91" i="128"/>
  <c r="AG91" i="128"/>
  <c r="AH91" i="128"/>
  <c r="I92" i="128"/>
  <c r="M92" i="128"/>
  <c r="Q92" i="128"/>
  <c r="U92" i="128"/>
  <c r="AH92" i="128" s="1"/>
  <c r="Y92" i="128"/>
  <c r="AC92" i="128"/>
  <c r="AG92" i="128"/>
  <c r="I93" i="128"/>
  <c r="M93" i="128"/>
  <c r="Q93" i="128"/>
  <c r="U93" i="128"/>
  <c r="AH93" i="128" s="1"/>
  <c r="Y93" i="128"/>
  <c r="AC93" i="128"/>
  <c r="AG93" i="128"/>
  <c r="I94" i="128"/>
  <c r="M94" i="128"/>
  <c r="Q94" i="128"/>
  <c r="U94" i="128"/>
  <c r="AH94" i="128" s="1"/>
  <c r="Y94" i="128"/>
  <c r="AC94" i="128"/>
  <c r="AG94" i="128"/>
  <c r="I95" i="128"/>
  <c r="M95" i="128"/>
  <c r="Q95" i="128"/>
  <c r="U95" i="128"/>
  <c r="Y95" i="128"/>
  <c r="AC95" i="128"/>
  <c r="AG95" i="128"/>
  <c r="AH95" i="128"/>
  <c r="I96" i="128"/>
  <c r="M96" i="128"/>
  <c r="Q96" i="128"/>
  <c r="U96" i="128"/>
  <c r="Y96" i="128"/>
  <c r="AC96" i="128"/>
  <c r="AG96" i="128"/>
  <c r="AH96" i="128"/>
  <c r="I97" i="128"/>
  <c r="M97" i="128"/>
  <c r="Q97" i="128"/>
  <c r="U97" i="128"/>
  <c r="Y97" i="128"/>
  <c r="AC97" i="128"/>
  <c r="AG97" i="128"/>
  <c r="AH97" i="128"/>
  <c r="I98" i="128"/>
  <c r="M98" i="128"/>
  <c r="Q98" i="128"/>
  <c r="U98" i="128"/>
  <c r="AH98" i="128" s="1"/>
  <c r="Y98" i="128"/>
  <c r="AC98" i="128"/>
  <c r="AG98" i="128"/>
  <c r="I99" i="128"/>
  <c r="M99" i="128"/>
  <c r="Q99" i="128"/>
  <c r="U99" i="128"/>
  <c r="AH99" i="128" s="1"/>
  <c r="Y99" i="128"/>
  <c r="AC99" i="128"/>
  <c r="AG99" i="128"/>
  <c r="I100" i="128"/>
  <c r="M100" i="128"/>
  <c r="Q100" i="128"/>
  <c r="U100" i="128"/>
  <c r="AH100" i="128" s="1"/>
  <c r="Y100" i="128"/>
  <c r="AC100" i="128"/>
  <c r="AG100" i="128"/>
  <c r="I101" i="128"/>
  <c r="M101" i="128"/>
  <c r="Q101" i="128"/>
  <c r="U101" i="128"/>
  <c r="Y101" i="128"/>
  <c r="AC101" i="128"/>
  <c r="AG101" i="128"/>
  <c r="AH101" i="128"/>
  <c r="I102" i="128"/>
  <c r="M102" i="128"/>
  <c r="Q102" i="128"/>
  <c r="U102" i="128"/>
  <c r="AH102" i="128" s="1"/>
  <c r="Y102" i="128"/>
  <c r="AC102" i="128"/>
  <c r="AG102" i="128"/>
  <c r="I103" i="128"/>
  <c r="M103" i="128"/>
  <c r="Q103" i="128"/>
  <c r="U103" i="128"/>
  <c r="AH103" i="128" s="1"/>
  <c r="Y103" i="128"/>
  <c r="AC103" i="128"/>
  <c r="AG103" i="128"/>
  <c r="I104" i="128"/>
  <c r="M104" i="128"/>
  <c r="Q104" i="128"/>
  <c r="U104" i="128"/>
  <c r="Y104" i="128"/>
  <c r="AC104" i="128"/>
  <c r="AG104" i="128"/>
  <c r="AH104" i="128"/>
  <c r="I105" i="128"/>
  <c r="M105" i="128"/>
  <c r="Q105" i="128"/>
  <c r="U105" i="128"/>
  <c r="AH105" i="128" s="1"/>
  <c r="Y105" i="128"/>
  <c r="AC105" i="128"/>
  <c r="AG105" i="128"/>
  <c r="I106" i="128"/>
  <c r="M106" i="128"/>
  <c r="Q106" i="128"/>
  <c r="U106" i="128"/>
  <c r="AH106" i="128" s="1"/>
  <c r="Y106" i="128"/>
  <c r="AC106" i="128"/>
  <c r="AG106" i="128"/>
  <c r="I107" i="128"/>
  <c r="M107" i="128"/>
  <c r="Q107" i="128"/>
  <c r="U107" i="128"/>
  <c r="Y107" i="128"/>
  <c r="AC107" i="128"/>
  <c r="AG107" i="128"/>
  <c r="AH107" i="128"/>
  <c r="I108" i="128"/>
  <c r="M108" i="128"/>
  <c r="Q108" i="128"/>
  <c r="U108" i="128"/>
  <c r="AH108" i="128" s="1"/>
  <c r="Y108" i="128"/>
  <c r="AC108" i="128"/>
  <c r="AG108" i="128"/>
  <c r="I109" i="128"/>
  <c r="M109" i="128"/>
  <c r="Q109" i="128"/>
  <c r="U109" i="128"/>
  <c r="AH109" i="128" s="1"/>
  <c r="Y109" i="128"/>
  <c r="AC109" i="128"/>
  <c r="AG109" i="128"/>
  <c r="I110" i="128"/>
  <c r="M110" i="128"/>
  <c r="Q110" i="128"/>
  <c r="U110" i="128"/>
  <c r="AH110" i="128" s="1"/>
  <c r="Y110" i="128"/>
  <c r="AC110" i="128"/>
  <c r="AG110" i="128"/>
  <c r="I111" i="128"/>
  <c r="M111" i="128"/>
  <c r="Q111" i="128"/>
  <c r="U111" i="128"/>
  <c r="Y111" i="128"/>
  <c r="AC111" i="128"/>
  <c r="AG111" i="128"/>
  <c r="AH111" i="128"/>
  <c r="I112" i="128"/>
  <c r="M112" i="128"/>
  <c r="Q112" i="128"/>
  <c r="U112" i="128"/>
  <c r="AH112" i="128" s="1"/>
  <c r="Y112" i="128"/>
  <c r="AC112" i="128"/>
  <c r="AG112" i="128"/>
  <c r="I113" i="128"/>
  <c r="M113" i="128"/>
  <c r="Q113" i="128"/>
  <c r="U113" i="128"/>
  <c r="AH113" i="128" s="1"/>
  <c r="Y113" i="128"/>
  <c r="AC113" i="128"/>
  <c r="AG113" i="128"/>
  <c r="I114" i="128"/>
  <c r="M114" i="128"/>
  <c r="Q114" i="128"/>
  <c r="U114" i="128"/>
  <c r="AH114" i="128" s="1"/>
  <c r="Y114" i="128"/>
  <c r="AC114" i="128"/>
  <c r="AG114" i="128"/>
  <c r="I115" i="128"/>
  <c r="M115" i="128"/>
  <c r="Q115" i="128"/>
  <c r="U115" i="128"/>
  <c r="AH115" i="128" s="1"/>
  <c r="Y115" i="128"/>
  <c r="AC115" i="128"/>
  <c r="AG115" i="128"/>
  <c r="I116" i="128"/>
  <c r="M116" i="128"/>
  <c r="Q116" i="128"/>
  <c r="U116" i="128"/>
  <c r="AH116" i="128" s="1"/>
  <c r="Y116" i="128"/>
  <c r="AC116" i="128"/>
  <c r="AG116" i="128"/>
  <c r="I117" i="128"/>
  <c r="M117" i="128"/>
  <c r="Q117" i="128"/>
  <c r="U117" i="128"/>
  <c r="AH117" i="128" s="1"/>
  <c r="Y117" i="128"/>
  <c r="AC117" i="128"/>
  <c r="AG117" i="128"/>
  <c r="I118" i="128"/>
  <c r="M118" i="128"/>
  <c r="Q118" i="128"/>
  <c r="U118" i="128"/>
  <c r="Y118" i="128"/>
  <c r="AC118" i="128"/>
  <c r="AG118" i="128"/>
  <c r="AH118" i="128"/>
  <c r="I119" i="128"/>
  <c r="M119" i="128"/>
  <c r="Q119" i="128"/>
  <c r="U119" i="128"/>
  <c r="Y119" i="128"/>
  <c r="AC119" i="128"/>
  <c r="AG119" i="128"/>
  <c r="AH119" i="128"/>
  <c r="I120" i="128"/>
  <c r="M120" i="128"/>
  <c r="Q120" i="128"/>
  <c r="U120" i="128"/>
  <c r="Y120" i="128"/>
  <c r="AC120" i="128"/>
  <c r="AG120" i="128"/>
  <c r="AH120" i="128"/>
  <c r="I121" i="128"/>
  <c r="M121" i="128"/>
  <c r="Q121" i="128"/>
  <c r="U121" i="128"/>
  <c r="Y121" i="128"/>
  <c r="AC121" i="128"/>
  <c r="AG121" i="128"/>
  <c r="AH121" i="128"/>
  <c r="I122" i="128"/>
  <c r="M122" i="128"/>
  <c r="Q122" i="128"/>
  <c r="U122" i="128"/>
  <c r="Y122" i="128"/>
  <c r="AC122" i="128"/>
  <c r="AG122" i="128"/>
  <c r="AH122" i="128"/>
  <c r="I123" i="128"/>
  <c r="M123" i="128"/>
  <c r="Q123" i="128"/>
  <c r="U123" i="128"/>
  <c r="AH123" i="128" s="1"/>
  <c r="Y123" i="128"/>
  <c r="AC123" i="128"/>
  <c r="AG123" i="128"/>
  <c r="I124" i="128"/>
  <c r="M124" i="128"/>
  <c r="Q124" i="128"/>
  <c r="U124" i="128"/>
  <c r="AH124" i="128" s="1"/>
  <c r="Y124" i="128"/>
  <c r="AC124" i="128"/>
  <c r="AG124" i="128"/>
  <c r="I125" i="128"/>
  <c r="M125" i="128"/>
  <c r="Q125" i="128"/>
  <c r="U125" i="128"/>
  <c r="AH125" i="128" s="1"/>
  <c r="Y125" i="128"/>
  <c r="AC125" i="128"/>
  <c r="AG125" i="128"/>
  <c r="I126" i="128"/>
  <c r="M126" i="128"/>
  <c r="Q126" i="128"/>
  <c r="U126" i="128"/>
  <c r="Y126" i="128"/>
  <c r="AC126" i="128"/>
  <c r="AG126" i="128"/>
  <c r="AH126" i="128"/>
  <c r="I127" i="128"/>
  <c r="M127" i="128"/>
  <c r="Q127" i="128"/>
  <c r="U127" i="128"/>
  <c r="AH127" i="128" s="1"/>
  <c r="Y127" i="128"/>
  <c r="AC127" i="128"/>
  <c r="AG127" i="128"/>
  <c r="I128" i="128"/>
  <c r="M128" i="128"/>
  <c r="Q128" i="128"/>
  <c r="U128" i="128"/>
  <c r="Y128" i="128"/>
  <c r="AC128" i="128"/>
  <c r="AG128" i="128"/>
  <c r="AH128" i="128"/>
  <c r="I129" i="128"/>
  <c r="M129" i="128"/>
  <c r="Q129" i="128"/>
  <c r="U129" i="128"/>
  <c r="AH129" i="128" s="1"/>
  <c r="Y129" i="128"/>
  <c r="AC129" i="128"/>
  <c r="AG129" i="128"/>
  <c r="I130" i="128"/>
  <c r="M130" i="128"/>
  <c r="Q130" i="128"/>
  <c r="U130" i="128"/>
  <c r="Y130" i="128"/>
  <c r="AC130" i="128"/>
  <c r="AG130" i="128"/>
  <c r="AH130" i="128"/>
  <c r="I131" i="128"/>
  <c r="M131" i="128"/>
  <c r="Q131" i="128"/>
  <c r="U131" i="128"/>
  <c r="AH131" i="128" s="1"/>
  <c r="Y131" i="128"/>
  <c r="AC131" i="128"/>
  <c r="AG131" i="128"/>
  <c r="I132" i="128"/>
  <c r="M132" i="128"/>
  <c r="Q132" i="128"/>
  <c r="U132" i="128"/>
  <c r="AH132" i="128" s="1"/>
  <c r="Y132" i="128"/>
  <c r="AC132" i="128"/>
  <c r="AG132" i="128"/>
  <c r="I133" i="128"/>
  <c r="M133" i="128"/>
  <c r="Q133" i="128"/>
  <c r="U133" i="128"/>
  <c r="AH133" i="128" s="1"/>
  <c r="Y133" i="128"/>
  <c r="AC133" i="128"/>
  <c r="AG133" i="128"/>
  <c r="AC10" i="128"/>
  <c r="Y10" i="128"/>
  <c r="U10" i="128"/>
  <c r="Q10" i="128"/>
  <c r="M10" i="128"/>
  <c r="G21" i="129"/>
  <c r="G17" i="129"/>
  <c r="G9" i="129"/>
  <c r="E20" i="129"/>
  <c r="E18" i="129"/>
  <c r="E15" i="129"/>
  <c r="E14" i="129"/>
  <c r="E25" i="129"/>
  <c r="E23" i="129"/>
  <c r="E22" i="129"/>
  <c r="E21" i="129" s="1"/>
  <c r="E11" i="129"/>
  <c r="G121" i="125"/>
  <c r="H121" i="125"/>
  <c r="I121" i="125"/>
  <c r="J121" i="125"/>
  <c r="K121" i="125"/>
  <c r="L121" i="125"/>
  <c r="M121" i="125"/>
  <c r="N121" i="125"/>
  <c r="O121" i="125"/>
  <c r="P121" i="125"/>
  <c r="Q121" i="125"/>
  <c r="R121" i="125"/>
  <c r="S121" i="125"/>
  <c r="T121" i="125"/>
  <c r="U121" i="125"/>
  <c r="V121" i="125"/>
  <c r="W121" i="125"/>
  <c r="X121" i="125"/>
  <c r="Y121" i="125"/>
  <c r="Z121" i="125"/>
  <c r="G124" i="125"/>
  <c r="H124" i="125"/>
  <c r="I124" i="125"/>
  <c r="J124" i="125"/>
  <c r="K124" i="125"/>
  <c r="L124" i="125"/>
  <c r="M124" i="125"/>
  <c r="N124" i="125"/>
  <c r="O124" i="125"/>
  <c r="P124" i="125"/>
  <c r="Q124" i="125"/>
  <c r="R124" i="125"/>
  <c r="S124" i="125"/>
  <c r="T124" i="125"/>
  <c r="U124" i="125"/>
  <c r="V124" i="125"/>
  <c r="W124" i="125"/>
  <c r="X124" i="125"/>
  <c r="Y124" i="125"/>
  <c r="Z124" i="125"/>
  <c r="AH10" i="128" l="1"/>
  <c r="E9" i="129"/>
  <c r="F87" i="125"/>
  <c r="F27" i="125"/>
  <c r="F23" i="125"/>
  <c r="F15" i="125" s="1"/>
  <c r="F47" i="125" s="1"/>
  <c r="F81" i="125" s="1"/>
  <c r="F82" i="125" s="1"/>
  <c r="F103" i="125"/>
  <c r="F97" i="125"/>
  <c r="F93" i="125"/>
  <c r="F86" i="125"/>
  <c r="F118" i="125" s="1"/>
  <c r="F119" i="125" s="1"/>
  <c r="X111" i="125"/>
  <c r="T111" i="125"/>
  <c r="P111" i="125"/>
  <c r="L111" i="125"/>
  <c r="H111" i="125"/>
  <c r="Z111" i="125"/>
  <c r="Y111" i="125"/>
  <c r="W111" i="125"/>
  <c r="V111" i="125"/>
  <c r="U111" i="125"/>
  <c r="S111" i="125"/>
  <c r="R111" i="125"/>
  <c r="Q111" i="125"/>
  <c r="O111" i="125"/>
  <c r="N111" i="125"/>
  <c r="M111" i="125"/>
  <c r="M118" i="125" s="1"/>
  <c r="K111" i="125"/>
  <c r="J111" i="125"/>
  <c r="I111" i="125"/>
  <c r="G111" i="125"/>
  <c r="Z103" i="125"/>
  <c r="Y103" i="125"/>
  <c r="X103" i="125"/>
  <c r="W103" i="125"/>
  <c r="V103" i="125"/>
  <c r="U103" i="125"/>
  <c r="T103" i="125"/>
  <c r="S103" i="125"/>
  <c r="R103" i="125"/>
  <c r="Q103" i="125"/>
  <c r="P103" i="125"/>
  <c r="O103" i="125"/>
  <c r="N103" i="125"/>
  <c r="M103" i="125"/>
  <c r="L103" i="125"/>
  <c r="K103" i="125"/>
  <c r="J103" i="125"/>
  <c r="I103" i="125"/>
  <c r="H103" i="125"/>
  <c r="G103" i="125"/>
  <c r="Z97" i="125"/>
  <c r="Y97" i="125"/>
  <c r="X97" i="125"/>
  <c r="W97" i="125"/>
  <c r="V97" i="125"/>
  <c r="U97" i="125"/>
  <c r="T97" i="125"/>
  <c r="S97" i="125"/>
  <c r="R97" i="125"/>
  <c r="Q97" i="125"/>
  <c r="P97" i="125"/>
  <c r="O97" i="125"/>
  <c r="N97" i="125"/>
  <c r="M97" i="125"/>
  <c r="L97" i="125"/>
  <c r="K97" i="125"/>
  <c r="J97" i="125"/>
  <c r="I97" i="125"/>
  <c r="H97" i="125"/>
  <c r="G97" i="125"/>
  <c r="Z93" i="125"/>
  <c r="Y93" i="125"/>
  <c r="X93" i="125"/>
  <c r="W93" i="125"/>
  <c r="V93" i="125"/>
  <c r="U93" i="125"/>
  <c r="T93" i="125"/>
  <c r="S93" i="125"/>
  <c r="R93" i="125"/>
  <c r="Q93" i="125"/>
  <c r="P93" i="125"/>
  <c r="O93" i="125"/>
  <c r="N93" i="125"/>
  <c r="M93" i="125"/>
  <c r="L93" i="125"/>
  <c r="K93" i="125"/>
  <c r="J93" i="125"/>
  <c r="I93" i="125"/>
  <c r="H93" i="125"/>
  <c r="G93" i="125"/>
  <c r="Z87" i="125"/>
  <c r="Z86" i="125" s="1"/>
  <c r="Y87" i="125"/>
  <c r="Y86" i="125" s="1"/>
  <c r="X87" i="125"/>
  <c r="W87" i="125"/>
  <c r="W86" i="125" s="1"/>
  <c r="V87" i="125"/>
  <c r="V86" i="125" s="1"/>
  <c r="U87" i="125"/>
  <c r="U86" i="125" s="1"/>
  <c r="U118" i="125" s="1"/>
  <c r="T87" i="125"/>
  <c r="S87" i="125"/>
  <c r="R87" i="125"/>
  <c r="R86" i="125" s="1"/>
  <c r="Q87" i="125"/>
  <c r="Q86" i="125" s="1"/>
  <c r="Q118" i="125" s="1"/>
  <c r="P87" i="125"/>
  <c r="O87" i="125"/>
  <c r="N87" i="125"/>
  <c r="N86" i="125" s="1"/>
  <c r="M87" i="125"/>
  <c r="M86" i="125" s="1"/>
  <c r="L87" i="125"/>
  <c r="L86" i="125" s="1"/>
  <c r="K87" i="125"/>
  <c r="K86" i="125" s="1"/>
  <c r="J87" i="125"/>
  <c r="J86" i="125" s="1"/>
  <c r="I87" i="125"/>
  <c r="I86" i="125" s="1"/>
  <c r="H87" i="125"/>
  <c r="G87" i="125"/>
  <c r="G86" i="125" s="1"/>
  <c r="X86" i="125"/>
  <c r="T86" i="125"/>
  <c r="S86" i="125"/>
  <c r="P86" i="125"/>
  <c r="O86" i="125"/>
  <c r="O118" i="125" s="1"/>
  <c r="H86" i="125"/>
  <c r="Z69" i="125"/>
  <c r="Y69" i="125"/>
  <c r="X69" i="125"/>
  <c r="W69" i="125"/>
  <c r="V69" i="125"/>
  <c r="U69" i="125"/>
  <c r="T69" i="125"/>
  <c r="S69" i="125"/>
  <c r="R69" i="125"/>
  <c r="Q69" i="125"/>
  <c r="P69" i="125"/>
  <c r="O69" i="125"/>
  <c r="N69" i="125"/>
  <c r="M69" i="125"/>
  <c r="L69" i="125"/>
  <c r="K69" i="125"/>
  <c r="J69" i="125"/>
  <c r="I69" i="125"/>
  <c r="H69" i="125"/>
  <c r="G69" i="125"/>
  <c r="Z61" i="125"/>
  <c r="Y61" i="125"/>
  <c r="X61" i="125"/>
  <c r="W61" i="125"/>
  <c r="V61" i="125"/>
  <c r="U61" i="125"/>
  <c r="T61" i="125"/>
  <c r="S61" i="125"/>
  <c r="R61" i="125"/>
  <c r="Q61" i="125"/>
  <c r="P61" i="125"/>
  <c r="O61" i="125"/>
  <c r="N61" i="125"/>
  <c r="M61" i="125"/>
  <c r="L61" i="125"/>
  <c r="K61" i="125"/>
  <c r="J61" i="125"/>
  <c r="I61" i="125"/>
  <c r="H61" i="125"/>
  <c r="G61" i="125"/>
  <c r="Z57" i="125"/>
  <c r="Y57" i="125"/>
  <c r="X57" i="125"/>
  <c r="X49" i="125" s="1"/>
  <c r="X80" i="125" s="1"/>
  <c r="W57" i="125"/>
  <c r="V57" i="125"/>
  <c r="U57" i="125"/>
  <c r="T57" i="125"/>
  <c r="S57" i="125"/>
  <c r="R57" i="125"/>
  <c r="Q57" i="125"/>
  <c r="P57" i="125"/>
  <c r="O57" i="125"/>
  <c r="N57" i="125"/>
  <c r="M57" i="125"/>
  <c r="L57" i="125"/>
  <c r="K57" i="125"/>
  <c r="J57" i="125"/>
  <c r="I57" i="125"/>
  <c r="H57" i="125"/>
  <c r="H49" i="125" s="1"/>
  <c r="H80" i="125" s="1"/>
  <c r="G57" i="125"/>
  <c r="Z51" i="125"/>
  <c r="Y51" i="125"/>
  <c r="Y50" i="125" s="1"/>
  <c r="X51" i="125"/>
  <c r="W51" i="125"/>
  <c r="V51" i="125"/>
  <c r="U51" i="125"/>
  <c r="U50" i="125" s="1"/>
  <c r="T51" i="125"/>
  <c r="T50" i="125" s="1"/>
  <c r="S51" i="125"/>
  <c r="S50" i="125" s="1"/>
  <c r="S49" i="125" s="1"/>
  <c r="S80" i="125" s="1"/>
  <c r="R51" i="125"/>
  <c r="R50" i="125" s="1"/>
  <c r="R49" i="125" s="1"/>
  <c r="R80" i="125" s="1"/>
  <c r="Q51" i="125"/>
  <c r="Q50" i="125" s="1"/>
  <c r="P51" i="125"/>
  <c r="P50" i="125" s="1"/>
  <c r="O51" i="125"/>
  <c r="N51" i="125"/>
  <c r="M51" i="125"/>
  <c r="M50" i="125" s="1"/>
  <c r="M49" i="125" s="1"/>
  <c r="M80" i="125" s="1"/>
  <c r="L51" i="125"/>
  <c r="K51" i="125"/>
  <c r="J51" i="125"/>
  <c r="I51" i="125"/>
  <c r="I50" i="125" s="1"/>
  <c r="H51" i="125"/>
  <c r="G51" i="125"/>
  <c r="Z50" i="125"/>
  <c r="Z49" i="125" s="1"/>
  <c r="Z80" i="125" s="1"/>
  <c r="X50" i="125"/>
  <c r="W50" i="125"/>
  <c r="W49" i="125" s="1"/>
  <c r="W80" i="125" s="1"/>
  <c r="V50" i="125"/>
  <c r="V49" i="125" s="1"/>
  <c r="V80" i="125" s="1"/>
  <c r="O50" i="125"/>
  <c r="O49" i="125" s="1"/>
  <c r="O80" i="125" s="1"/>
  <c r="N50" i="125"/>
  <c r="N49" i="125" s="1"/>
  <c r="N80" i="125" s="1"/>
  <c r="L50" i="125"/>
  <c r="K50" i="125"/>
  <c r="K49" i="125" s="1"/>
  <c r="K80" i="125" s="1"/>
  <c r="J50" i="125"/>
  <c r="J49" i="125" s="1"/>
  <c r="J80" i="125" s="1"/>
  <c r="H50" i="125"/>
  <c r="G50" i="125"/>
  <c r="G49" i="125"/>
  <c r="G80" i="125" s="1"/>
  <c r="Z35" i="125"/>
  <c r="Y35" i="125"/>
  <c r="X35" i="125"/>
  <c r="W35" i="125"/>
  <c r="V35" i="125"/>
  <c r="U35" i="125"/>
  <c r="T35" i="125"/>
  <c r="S35" i="125"/>
  <c r="R35" i="125"/>
  <c r="Q35" i="125"/>
  <c r="P35" i="125"/>
  <c r="O35" i="125"/>
  <c r="N35" i="125"/>
  <c r="M35" i="125"/>
  <c r="L35" i="125"/>
  <c r="K35" i="125"/>
  <c r="J35" i="125"/>
  <c r="I35" i="125"/>
  <c r="H35" i="125"/>
  <c r="G35" i="125"/>
  <c r="Z27" i="125"/>
  <c r="Y27" i="125"/>
  <c r="X27" i="125"/>
  <c r="W27" i="125"/>
  <c r="V27" i="125"/>
  <c r="U27" i="125"/>
  <c r="T27" i="125"/>
  <c r="S27" i="125"/>
  <c r="R27" i="125"/>
  <c r="Q27" i="125"/>
  <c r="P27" i="125"/>
  <c r="O27" i="125"/>
  <c r="N27" i="125"/>
  <c r="M27" i="125"/>
  <c r="L27" i="125"/>
  <c r="K27" i="125"/>
  <c r="J27" i="125"/>
  <c r="I27" i="125"/>
  <c r="H27" i="125"/>
  <c r="Z23" i="125"/>
  <c r="Y23" i="125"/>
  <c r="X23" i="125"/>
  <c r="W23" i="125"/>
  <c r="V23" i="125"/>
  <c r="U23" i="125"/>
  <c r="T23" i="125"/>
  <c r="S23" i="125"/>
  <c r="R23" i="125"/>
  <c r="Q23" i="125"/>
  <c r="P23" i="125"/>
  <c r="O23" i="125"/>
  <c r="N23" i="125"/>
  <c r="M23" i="125"/>
  <c r="L23" i="125"/>
  <c r="K23" i="125"/>
  <c r="J23" i="125"/>
  <c r="J15" i="125" s="1"/>
  <c r="I23" i="125"/>
  <c r="H23" i="125"/>
  <c r="X16" i="125"/>
  <c r="T16" i="125"/>
  <c r="P16" i="125"/>
  <c r="L16" i="125"/>
  <c r="L15" i="125" s="1"/>
  <c r="H16" i="125"/>
  <c r="H15" i="125" s="1"/>
  <c r="H47" i="125" s="1"/>
  <c r="Z16" i="125"/>
  <c r="Z15" i="125" s="1"/>
  <c r="Y16" i="125"/>
  <c r="Y15" i="125" s="1"/>
  <c r="Y47" i="125" s="1"/>
  <c r="W16" i="125"/>
  <c r="V16" i="125"/>
  <c r="U16" i="125"/>
  <c r="S16" i="125"/>
  <c r="R16" i="125"/>
  <c r="Q16" i="125"/>
  <c r="Q15" i="125" s="1"/>
  <c r="Q47" i="125" s="1"/>
  <c r="O16" i="125"/>
  <c r="N16" i="125"/>
  <c r="M16" i="125"/>
  <c r="K16" i="125"/>
  <c r="J16" i="125"/>
  <c r="I16" i="125"/>
  <c r="G16" i="125"/>
  <c r="V15" i="125"/>
  <c r="N15" i="125"/>
  <c r="Z10" i="125"/>
  <c r="Y10" i="125"/>
  <c r="X10" i="125"/>
  <c r="W10" i="125"/>
  <c r="V10" i="125"/>
  <c r="U10" i="125"/>
  <c r="T10" i="125"/>
  <c r="S10" i="125"/>
  <c r="R10" i="125"/>
  <c r="Q10" i="125"/>
  <c r="P10" i="125"/>
  <c r="O10" i="125"/>
  <c r="N10" i="125"/>
  <c r="M10" i="125"/>
  <c r="L10" i="125"/>
  <c r="K10" i="125"/>
  <c r="J10" i="125"/>
  <c r="I10" i="125"/>
  <c r="H10" i="125"/>
  <c r="G10" i="125"/>
  <c r="R15" i="125" l="1"/>
  <c r="I15" i="125"/>
  <c r="I47" i="125" s="1"/>
  <c r="P15" i="125"/>
  <c r="P47" i="125" s="1"/>
  <c r="U15" i="125"/>
  <c r="U47" i="125" s="1"/>
  <c r="T15" i="125"/>
  <c r="T47" i="125" s="1"/>
  <c r="X15" i="125"/>
  <c r="X47" i="125" s="1"/>
  <c r="L49" i="125"/>
  <c r="L80" i="125" s="1"/>
  <c r="L81" i="125" s="1"/>
  <c r="T49" i="125"/>
  <c r="T80" i="125" s="1"/>
  <c r="T81" i="125" s="1"/>
  <c r="H118" i="125"/>
  <c r="X118" i="125"/>
  <c r="V118" i="125"/>
  <c r="J47" i="125"/>
  <c r="M15" i="125"/>
  <c r="M47" i="125" s="1"/>
  <c r="I49" i="125"/>
  <c r="I80" i="125" s="1"/>
  <c r="I81" i="125" s="1"/>
  <c r="Q49" i="125"/>
  <c r="Q80" i="125" s="1"/>
  <c r="Q81" i="125" s="1"/>
  <c r="Y49" i="125"/>
  <c r="Y80" i="125" s="1"/>
  <c r="Y81" i="125" s="1"/>
  <c r="G118" i="125"/>
  <c r="G119" i="125" s="1"/>
  <c r="L118" i="125"/>
  <c r="J81" i="125"/>
  <c r="P49" i="125"/>
  <c r="P80" i="125" s="1"/>
  <c r="P81" i="125" s="1"/>
  <c r="V47" i="125"/>
  <c r="L47" i="125"/>
  <c r="U49" i="125"/>
  <c r="U80" i="125" s="1"/>
  <c r="U81" i="125" s="1"/>
  <c r="H119" i="125"/>
  <c r="I118" i="125"/>
  <c r="Y118" i="125"/>
  <c r="P118" i="125"/>
  <c r="N118" i="125"/>
  <c r="S118" i="125"/>
  <c r="Z47" i="125"/>
  <c r="Z81" i="125" s="1"/>
  <c r="G15" i="125"/>
  <c r="G47" i="125" s="1"/>
  <c r="G81" i="125" s="1"/>
  <c r="G82" i="125" s="1"/>
  <c r="K15" i="125"/>
  <c r="K47" i="125" s="1"/>
  <c r="K81" i="125" s="1"/>
  <c r="O15" i="125"/>
  <c r="O47" i="125" s="1"/>
  <c r="O81" i="125" s="1"/>
  <c r="S15" i="125"/>
  <c r="S47" i="125" s="1"/>
  <c r="S81" i="125" s="1"/>
  <c r="W15" i="125"/>
  <c r="N47" i="125"/>
  <c r="N81" i="125" s="1"/>
  <c r="R47" i="125"/>
  <c r="R81" i="125" s="1"/>
  <c r="H81" i="125"/>
  <c r="X81" i="125"/>
  <c r="W47" i="125"/>
  <c r="W81" i="125" s="1"/>
  <c r="M81" i="125"/>
  <c r="J118" i="125"/>
  <c r="K118" i="125"/>
  <c r="I119" i="125"/>
  <c r="W118" i="125"/>
  <c r="R118" i="125"/>
  <c r="Z118" i="125"/>
  <c r="V81" i="125"/>
  <c r="T118" i="125"/>
  <c r="J119" i="125" l="1"/>
  <c r="K119" i="125" s="1"/>
  <c r="L119" i="125" s="1"/>
  <c r="M119" i="125" s="1"/>
  <c r="N119" i="125" s="1"/>
  <c r="O119" i="125" s="1"/>
  <c r="P119" i="125" s="1"/>
  <c r="Q119" i="125" s="1"/>
  <c r="R119" i="125" s="1"/>
  <c r="S119" i="125" s="1"/>
  <c r="T119" i="125" s="1"/>
  <c r="U119" i="125" s="1"/>
  <c r="V119" i="125" s="1"/>
  <c r="W119" i="125" s="1"/>
  <c r="X119" i="125" s="1"/>
  <c r="Y119" i="125" s="1"/>
  <c r="Z119" i="125" s="1"/>
  <c r="H82" i="125" l="1"/>
  <c r="I82" i="125" s="1"/>
  <c r="J82" i="125" s="1"/>
  <c r="K82" i="125" s="1"/>
  <c r="L82" i="125" s="1"/>
  <c r="M82" i="125" s="1"/>
  <c r="N82" i="125" s="1"/>
  <c r="O82" i="125" s="1"/>
  <c r="P82" i="125" s="1"/>
  <c r="Q82" i="125" s="1"/>
  <c r="R82" i="125" s="1"/>
  <c r="S82" i="125" s="1"/>
  <c r="T82" i="125" s="1"/>
  <c r="U82" i="125" s="1"/>
  <c r="V82" i="125" s="1"/>
  <c r="W82" i="125" s="1"/>
  <c r="X82" i="125" s="1"/>
  <c r="Y82" i="125" s="1"/>
  <c r="Z82" i="125" s="1"/>
</calcChain>
</file>

<file path=xl/sharedStrings.xml><?xml version="1.0" encoding="utf-8"?>
<sst xmlns="http://schemas.openxmlformats.org/spreadsheetml/2006/main" count="1231" uniqueCount="627">
  <si>
    <t>1.1</t>
  </si>
  <si>
    <t>1.1.1</t>
  </si>
  <si>
    <t>1.1.2</t>
  </si>
  <si>
    <t>1.1.3</t>
  </si>
  <si>
    <t>1.2</t>
  </si>
  <si>
    <t>1.2.1</t>
  </si>
  <si>
    <t>1.2.2</t>
  </si>
  <si>
    <t>1.3</t>
  </si>
  <si>
    <t>1.3.1</t>
  </si>
  <si>
    <t>1.3.2</t>
  </si>
  <si>
    <t>1.4</t>
  </si>
  <si>
    <t>1.4.1</t>
  </si>
  <si>
    <t>1.4.2</t>
  </si>
  <si>
    <t>1.4.3</t>
  </si>
  <si>
    <t>1.5</t>
  </si>
  <si>
    <t>1.6</t>
  </si>
  <si>
    <t>1.6.1</t>
  </si>
  <si>
    <t>1.6.2</t>
  </si>
  <si>
    <t>1.7</t>
  </si>
  <si>
    <t>1.8</t>
  </si>
  <si>
    <t>1.8.3</t>
  </si>
  <si>
    <t>1.8.2</t>
  </si>
  <si>
    <t>1.6.3</t>
  </si>
  <si>
    <t>1.2.3</t>
  </si>
  <si>
    <t>1.3.3</t>
  </si>
  <si>
    <t>2.2.1</t>
  </si>
  <si>
    <t>2.2.2</t>
  </si>
  <si>
    <t>2.2.3</t>
  </si>
  <si>
    <t>1.8.1</t>
  </si>
  <si>
    <t>1.9.1</t>
  </si>
  <si>
    <t>1.9.2</t>
  </si>
  <si>
    <t>1.9.3</t>
  </si>
  <si>
    <t>1.10</t>
  </si>
  <si>
    <t>1.10.1</t>
  </si>
  <si>
    <t>1.10.2</t>
  </si>
  <si>
    <t>1.10.3</t>
  </si>
  <si>
    <t>1.11.1</t>
  </si>
  <si>
    <t>1.11.2</t>
  </si>
  <si>
    <t>1.11.3</t>
  </si>
  <si>
    <t>1.12.1</t>
  </si>
  <si>
    <t>1.12.2</t>
  </si>
  <si>
    <t>1.12.3</t>
  </si>
  <si>
    <t>1.13.1</t>
  </si>
  <si>
    <t>1.13.2</t>
  </si>
  <si>
    <t>1.13.3</t>
  </si>
  <si>
    <t>1.14.1</t>
  </si>
  <si>
    <t>1.14.2</t>
  </si>
  <si>
    <t>1.14.3</t>
  </si>
  <si>
    <t>`</t>
  </si>
  <si>
    <t>1000</t>
  </si>
  <si>
    <t>1010</t>
  </si>
  <si>
    <t>1020</t>
  </si>
  <si>
    <t>1030</t>
  </si>
  <si>
    <t>1040</t>
  </si>
  <si>
    <t>1050</t>
  </si>
  <si>
    <t>1060</t>
  </si>
  <si>
    <t>1070</t>
  </si>
  <si>
    <t>1080</t>
  </si>
  <si>
    <t>1090</t>
  </si>
  <si>
    <t>1100</t>
  </si>
  <si>
    <t>1110</t>
  </si>
  <si>
    <t>1120</t>
  </si>
  <si>
    <t>1130</t>
  </si>
  <si>
    <t>1140</t>
  </si>
  <si>
    <t>1150</t>
  </si>
  <si>
    <t>1160</t>
  </si>
  <si>
    <t>1170</t>
  </si>
  <si>
    <t>1180</t>
  </si>
  <si>
    <t>1190</t>
  </si>
  <si>
    <t>1200</t>
  </si>
  <si>
    <t>1210</t>
  </si>
  <si>
    <t>1220</t>
  </si>
  <si>
    <t>1230</t>
  </si>
  <si>
    <t>1240</t>
  </si>
  <si>
    <t>1.7.1</t>
  </si>
  <si>
    <t>1.7.2</t>
  </si>
  <si>
    <t>1.7.3</t>
  </si>
  <si>
    <t>1.5.1</t>
  </si>
  <si>
    <t>1.5.2</t>
  </si>
  <si>
    <t>1.5.3</t>
  </si>
  <si>
    <t>1.9</t>
  </si>
  <si>
    <t>2.1.1</t>
  </si>
  <si>
    <t>2.1.2</t>
  </si>
  <si>
    <t>2.1.3</t>
  </si>
  <si>
    <t>2.2.4</t>
  </si>
  <si>
    <t>1.15.1</t>
  </si>
  <si>
    <t>1.15.2</t>
  </si>
  <si>
    <t>1.15.3</t>
  </si>
  <si>
    <t>1.16.1</t>
  </si>
  <si>
    <t>1.16.2</t>
  </si>
  <si>
    <t>1.16.3</t>
  </si>
  <si>
    <t>1.17.1</t>
  </si>
  <si>
    <t>1.17.2</t>
  </si>
  <si>
    <t>1.17.3</t>
  </si>
  <si>
    <t>1.18.1</t>
  </si>
  <si>
    <t>1.18.2</t>
  </si>
  <si>
    <t>1.18.3</t>
  </si>
  <si>
    <t>1.19.1</t>
  </si>
  <si>
    <t>1.19.2</t>
  </si>
  <si>
    <t>1.19.3</t>
  </si>
  <si>
    <t>1.20</t>
  </si>
  <si>
    <t>1.20.1</t>
  </si>
  <si>
    <t>1.20.2</t>
  </si>
  <si>
    <t>1.20.3</t>
  </si>
  <si>
    <t>1.21.1</t>
  </si>
  <si>
    <t>1.21.2</t>
  </si>
  <si>
    <t>1.21.3</t>
  </si>
  <si>
    <t>1.22.1</t>
  </si>
  <si>
    <t>1.22.2</t>
  </si>
  <si>
    <t>1.22.3</t>
  </si>
  <si>
    <t>1.23.1</t>
  </si>
  <si>
    <t>1.23.2</t>
  </si>
  <si>
    <t>1.23.3</t>
  </si>
  <si>
    <t>1.24.1</t>
  </si>
  <si>
    <t>1.24.2</t>
  </si>
  <si>
    <t>1.24.3</t>
  </si>
  <si>
    <t>1.25.1</t>
  </si>
  <si>
    <t>1.25.2</t>
  </si>
  <si>
    <t>1.25.3</t>
  </si>
  <si>
    <t>1.26.1</t>
  </si>
  <si>
    <t>1.26.2</t>
  </si>
  <si>
    <t>1.26.3</t>
  </si>
  <si>
    <t>1.27.1</t>
  </si>
  <si>
    <t>1.27.2</t>
  </si>
  <si>
    <t>1.27.3</t>
  </si>
  <si>
    <t>1.28.1</t>
  </si>
  <si>
    <t>1.28.2</t>
  </si>
  <si>
    <t>1.28.3</t>
  </si>
  <si>
    <t>1.29.1</t>
  </si>
  <si>
    <t>1.29.2</t>
  </si>
  <si>
    <t>1.29.3</t>
  </si>
  <si>
    <t>1.30</t>
  </si>
  <si>
    <t>1.30.1</t>
  </si>
  <si>
    <t>1.30.2</t>
  </si>
  <si>
    <t>1.30.3</t>
  </si>
  <si>
    <t>1.31.1</t>
  </si>
  <si>
    <t>1.31.2</t>
  </si>
  <si>
    <t>1.31.3</t>
  </si>
  <si>
    <t>C 67.00</t>
  </si>
  <si>
    <t>C 68.00</t>
  </si>
  <si>
    <t>C 69.00</t>
  </si>
  <si>
    <t>C 70.00</t>
  </si>
  <si>
    <t>C 71.00</t>
  </si>
  <si>
    <t>010-380</t>
  </si>
  <si>
    <t>1</t>
  </si>
  <si>
    <t>1.1.4</t>
  </si>
  <si>
    <t>1.2.1.1</t>
  </si>
  <si>
    <t>1.2.1.1.1</t>
  </si>
  <si>
    <t>1.2.1.1.2</t>
  </si>
  <si>
    <t>1.2.1.1.3</t>
  </si>
  <si>
    <t>1.2.1.1.4</t>
  </si>
  <si>
    <t>1.2.1.2</t>
  </si>
  <si>
    <t>1.2.2.1</t>
  </si>
  <si>
    <t>1.2.2.2</t>
  </si>
  <si>
    <t>1.2.2.3</t>
  </si>
  <si>
    <t>1.2.3.1</t>
  </si>
  <si>
    <t>1.2.3.2</t>
  </si>
  <si>
    <t>1.2.3.3</t>
  </si>
  <si>
    <t>1.2.3.4</t>
  </si>
  <si>
    <t>1.2.3.5</t>
  </si>
  <si>
    <t>1.2.4</t>
  </si>
  <si>
    <t>1.2.5</t>
  </si>
  <si>
    <t>1.3.4</t>
  </si>
  <si>
    <t>1.3.5</t>
  </si>
  <si>
    <t>1.3.6</t>
  </si>
  <si>
    <t>1.3.7</t>
  </si>
  <si>
    <t>1.3.8</t>
  </si>
  <si>
    <t>390-720</t>
  </si>
  <si>
    <t>2.1</t>
  </si>
  <si>
    <t>2.1.1.1</t>
  </si>
  <si>
    <t>2.1.1.1.1</t>
  </si>
  <si>
    <t>2.1.1.1.2</t>
  </si>
  <si>
    <t>2.1.1.1.3</t>
  </si>
  <si>
    <t>2.1.1.1.4</t>
  </si>
  <si>
    <t>2.1.1.2</t>
  </si>
  <si>
    <t>2.1.2.1</t>
  </si>
  <si>
    <t>2.1.2.2</t>
  </si>
  <si>
    <t>2.1.2.3</t>
  </si>
  <si>
    <t>2.1.3.1</t>
  </si>
  <si>
    <t>2.1.3.2</t>
  </si>
  <si>
    <t>2.1.3.3</t>
  </si>
  <si>
    <t>2.1.3.4</t>
  </si>
  <si>
    <t>2.1.3.5</t>
  </si>
  <si>
    <t>2.1.4</t>
  </si>
  <si>
    <t>2.1.5</t>
  </si>
  <si>
    <t>2.2</t>
  </si>
  <si>
    <t>2.2.5</t>
  </si>
  <si>
    <t>2.2.6</t>
  </si>
  <si>
    <t>2.3</t>
  </si>
  <si>
    <t>2.4</t>
  </si>
  <si>
    <t>2.5</t>
  </si>
  <si>
    <t>2.6</t>
  </si>
  <si>
    <t>2.7</t>
  </si>
  <si>
    <t>2.8</t>
  </si>
  <si>
    <t>2.9</t>
  </si>
  <si>
    <t>730-1080</t>
  </si>
  <si>
    <t>3.1</t>
  </si>
  <si>
    <t>3.2</t>
  </si>
  <si>
    <t>3.3</t>
  </si>
  <si>
    <t>3.3.1</t>
  </si>
  <si>
    <t>3.3.1.1</t>
  </si>
  <si>
    <t>3.3.1.2</t>
  </si>
  <si>
    <t>3.3.1.3</t>
  </si>
  <si>
    <t>3.3.1.4</t>
  </si>
  <si>
    <t>3.3.2</t>
  </si>
  <si>
    <t>3.4</t>
  </si>
  <si>
    <t>3.4.1</t>
  </si>
  <si>
    <t>3.4.3</t>
  </si>
  <si>
    <t>3.4.4</t>
  </si>
  <si>
    <t>3.5</t>
  </si>
  <si>
    <t>3.5.1</t>
  </si>
  <si>
    <t>3.5.2</t>
  </si>
  <si>
    <t>3.5.3</t>
  </si>
  <si>
    <t>3.5.4</t>
  </si>
  <si>
    <t>3.5.5</t>
  </si>
  <si>
    <t>3.6</t>
  </si>
  <si>
    <t>3.6.1</t>
  </si>
  <si>
    <t>3.6.2</t>
  </si>
  <si>
    <t>3.6.3</t>
  </si>
  <si>
    <t>3.6.4</t>
  </si>
  <si>
    <t>3.6.5</t>
  </si>
  <si>
    <t>3.6.6</t>
  </si>
  <si>
    <t>3.7</t>
  </si>
  <si>
    <t>3.8</t>
  </si>
  <si>
    <t>3.8.1</t>
  </si>
  <si>
    <t>3.8.2</t>
  </si>
  <si>
    <t>3.8.3</t>
  </si>
  <si>
    <t>3.8.4</t>
  </si>
  <si>
    <t>3.8.4.1</t>
  </si>
  <si>
    <t>3.8.4.2</t>
  </si>
  <si>
    <t>3.9</t>
  </si>
  <si>
    <t>3.10</t>
  </si>
  <si>
    <t>4.1</t>
  </si>
  <si>
    <t>4.1.1</t>
  </si>
  <si>
    <t>4.1.1.1</t>
  </si>
  <si>
    <t>4.1.1.2</t>
  </si>
  <si>
    <t>4.1.2</t>
  </si>
  <si>
    <t>4.2</t>
  </si>
  <si>
    <t>10</t>
  </si>
  <si>
    <t>11</t>
  </si>
  <si>
    <t>12</t>
  </si>
  <si>
    <t>13</t>
  </si>
  <si>
    <t>14</t>
  </si>
  <si>
    <t>1270</t>
  </si>
  <si>
    <t>17</t>
  </si>
  <si>
    <t>1280</t>
  </si>
  <si>
    <t>18</t>
  </si>
  <si>
    <t>1290</t>
  </si>
  <si>
    <t>19</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</si>
  <si>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</si>
  <si>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</si>
  <si>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</si>
  <si>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</si>
  <si>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</si>
  <si>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</si>
  <si>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</si>
  <si>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</si>
  <si>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</si>
  <si>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</si>
  <si>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</si>
  <si>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</si>
  <si>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</si>
  <si>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</si>
  <si>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</si>
  <si>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</si>
  <si>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</si>
  <si>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</si>
  <si>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</si>
  <si>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</si>
  <si>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</si>
  <si>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0010</t>
  </si>
  <si>
    <t>0230</t>
  </si>
  <si>
    <t>0240</t>
  </si>
  <si>
    <t>0250</t>
  </si>
  <si>
    <t>0260</t>
  </si>
  <si>
    <t>0270</t>
  </si>
  <si>
    <t>0280</t>
  </si>
  <si>
    <t>0290</t>
  </si>
  <si>
    <t>0300</t>
  </si>
  <si>
    <t>0310</t>
  </si>
  <si>
    <t>0320</t>
  </si>
  <si>
    <t>0330</t>
  </si>
  <si>
    <t>0340</t>
  </si>
  <si>
    <t>0350</t>
  </si>
  <si>
    <t>0360</t>
  </si>
  <si>
    <t>0370</t>
  </si>
  <si>
    <t>0380</t>
  </si>
  <si>
    <t>0390</t>
  </si>
  <si>
    <t>0400</t>
  </si>
  <si>
    <t>0410</t>
  </si>
  <si>
    <t>0420</t>
  </si>
  <si>
    <t>0430</t>
  </si>
  <si>
    <t>0440</t>
  </si>
  <si>
    <t>0450</t>
  </si>
  <si>
    <t>0460</t>
  </si>
  <si>
    <t>0470</t>
  </si>
  <si>
    <t>0480</t>
  </si>
  <si>
    <t>0490</t>
  </si>
  <si>
    <t>0500</t>
  </si>
  <si>
    <t>0510</t>
  </si>
  <si>
    <t>0520</t>
  </si>
  <si>
    <t>0530</t>
  </si>
  <si>
    <t>0540</t>
  </si>
  <si>
    <t>0550</t>
  </si>
  <si>
    <t>0560</t>
  </si>
  <si>
    <t>0570</t>
  </si>
  <si>
    <t>0580</t>
  </si>
  <si>
    <t>0590</t>
  </si>
  <si>
    <t>0600</t>
  </si>
  <si>
    <t>0610</t>
  </si>
  <si>
    <t>0620</t>
  </si>
  <si>
    <t>0630</t>
  </si>
  <si>
    <t>0640</t>
  </si>
  <si>
    <t>0650</t>
  </si>
  <si>
    <t>0660</t>
  </si>
  <si>
    <t>0670</t>
  </si>
  <si>
    <t>0680</t>
  </si>
  <si>
    <t>0690</t>
  </si>
  <si>
    <t>0700</t>
  </si>
  <si>
    <t>0710</t>
  </si>
  <si>
    <t>0720</t>
  </si>
  <si>
    <t>0730</t>
  </si>
  <si>
    <t>0740</t>
  </si>
  <si>
    <t>0750</t>
  </si>
  <si>
    <t>0760</t>
  </si>
  <si>
    <t>0770</t>
  </si>
  <si>
    <t>0780</t>
  </si>
  <si>
    <t>0790</t>
  </si>
  <si>
    <t>0800</t>
  </si>
  <si>
    <t>0810</t>
  </si>
  <si>
    <t>0820</t>
  </si>
  <si>
    <t>0830</t>
  </si>
  <si>
    <t>0840</t>
  </si>
  <si>
    <t>0850</t>
  </si>
  <si>
    <t>0860</t>
  </si>
  <si>
    <t>0870</t>
  </si>
  <si>
    <t>0880</t>
  </si>
  <si>
    <t>0890</t>
  </si>
  <si>
    <t>0900</t>
  </si>
  <si>
    <t>0910</t>
  </si>
  <si>
    <t>0920</t>
  </si>
  <si>
    <t>0930</t>
  </si>
  <si>
    <t>0940</t>
  </si>
  <si>
    <t>0950</t>
  </si>
  <si>
    <t>0960</t>
  </si>
  <si>
    <t>0970</t>
  </si>
  <si>
    <t>0980</t>
  </si>
  <si>
    <t>0990</t>
  </si>
  <si>
    <t>C 66.01</t>
  </si>
  <si>
    <t>Скраћени назив</t>
  </si>
  <si>
    <t>ОБРАСЦИ ALMM</t>
  </si>
  <si>
    <t>Назив обрасца / Скупине образаца</t>
  </si>
  <si>
    <t>Број Обрасца</t>
  </si>
  <si>
    <t>Код обрасца</t>
  </si>
  <si>
    <t>Укупно и значајне валуте</t>
  </si>
  <si>
    <t>ОБРАЗАЦ ЗА КОНЦЕНТРАЦИЈУ КАПАЦИТЕТА ЛИКВИДНОСНЕ ПОКРИВЕНОСТИ</t>
  </si>
  <si>
    <t>ОБНАВЉАЊЕ ИЗВОРА ФИНАНСИРАЊА</t>
  </si>
  <si>
    <t>КОНЦЕНТРАЦИЈА ИЗВОРА ФИНАНСИРАЊА ПРЕМА ВРСТИ ПРОИЗВОДА</t>
  </si>
  <si>
    <t>КОНЦЕНТРАЦИЈА ИЗВОРА ФИНАНСИРАЊА ПРЕМА ДРУГОЈ УГОВОРНОЈ СТРАНИ</t>
  </si>
  <si>
    <t>C 67.00 - КОНЦЕНТРАЦИЈА ИЗВОРА ФИНАНСИРАЊА ПРЕМА ДРУГОЈ УГОВОРНОЈ СТРАНИ</t>
  </si>
  <si>
    <t>C 68.00 - КОНЦЕНТРАЦИЈА ИЗВОРА ФИНАНСИРАЊА ПРЕМА ВРСТИ ПРОИЗВОДА</t>
  </si>
  <si>
    <t>C 70.00 - ОБНАВЉАЊЕ ИЗВОРА ФИНАНСИРАЊА</t>
  </si>
  <si>
    <t>Ред</t>
  </si>
  <si>
    <t>Број</t>
  </si>
  <si>
    <t>Врста производа</t>
  </si>
  <si>
    <t>Назив друге уговорне стране</t>
  </si>
  <si>
    <t>Концентрација извора финансирања према другој уговорној страни</t>
  </si>
  <si>
    <t>2. СВИ ОСТАЛИ ИЗВОРИ ФИНАНСИРАЊА</t>
  </si>
  <si>
    <t>Назив производа</t>
  </si>
  <si>
    <t>ИЗВОРИ ФИНАНСИРАЊА ОД СТАНОВНИШТВА</t>
  </si>
  <si>
    <t>од чега: кредити и депозити од финансијских клијената</t>
  </si>
  <si>
    <t>од чега: кредити и депозити од нефинансијских клијената</t>
  </si>
  <si>
    <t>Преконоћно</t>
  </si>
  <si>
    <t>1 седмица</t>
  </si>
  <si>
    <t>1 мјесец</t>
  </si>
  <si>
    <t>3 мјесеца</t>
  </si>
  <si>
    <t>6 мјесеци</t>
  </si>
  <si>
    <t>1 година</t>
  </si>
  <si>
    <t>2 године</t>
  </si>
  <si>
    <t>5 година</t>
  </si>
  <si>
    <t>10 година</t>
  </si>
  <si>
    <t>Укупни извори финансирања</t>
  </si>
  <si>
    <t xml:space="preserve"> од чега: извори финансирања од становништва</t>
  </si>
  <si>
    <t>Дан</t>
  </si>
  <si>
    <t>&gt; 1 дан ≤ 7 дана</t>
  </si>
  <si>
    <t>&gt;7 дана ≤ 14 дана</t>
  </si>
  <si>
    <t>&gt;14 дана ≤ 1 мјесец</t>
  </si>
  <si>
    <t>&gt;1 мјесец ≤ 3 мјесеца</t>
  </si>
  <si>
    <t>&gt;3 мјесеца ≤ 6 мјесеци</t>
  </si>
  <si>
    <t>&gt;6 мјесеци</t>
  </si>
  <si>
    <t>Обнављање</t>
  </si>
  <si>
    <t>Нови извори финансирања</t>
  </si>
  <si>
    <t>Нето</t>
  </si>
  <si>
    <t>Који доспијевају</t>
  </si>
  <si>
    <t>Извори финансирања од становништва</t>
  </si>
  <si>
    <t>1.11</t>
  </si>
  <si>
    <t>1.12</t>
  </si>
  <si>
    <t>1.13</t>
  </si>
  <si>
    <t>1.14</t>
  </si>
  <si>
    <t>1.15</t>
  </si>
  <si>
    <t>1.16</t>
  </si>
  <si>
    <t>1.17</t>
  </si>
  <si>
    <t>1.18</t>
  </si>
  <si>
    <t>1.19</t>
  </si>
  <si>
    <t>1.21</t>
  </si>
  <si>
    <t>1.22</t>
  </si>
  <si>
    <t>1.23</t>
  </si>
  <si>
    <t>1.24</t>
  </si>
  <si>
    <t>1.25</t>
  </si>
  <si>
    <t>1.26</t>
  </si>
  <si>
    <t>1.27</t>
  </si>
  <si>
    <t>1.28</t>
  </si>
  <si>
    <t>1.29</t>
  </si>
  <si>
    <t>1.31</t>
  </si>
  <si>
    <t>Валута</t>
  </si>
  <si>
    <t>Од преконоћног до 2 дана</t>
  </si>
  <si>
    <t>Од 2 до 3 дана</t>
  </si>
  <si>
    <t>Од 3 до 4 дана</t>
  </si>
  <si>
    <t>Од 4 до 5 дана</t>
  </si>
  <si>
    <t>Од 5 до 6 дана</t>
  </si>
  <si>
    <t>Од 6 до 7 дана</t>
  </si>
  <si>
    <t>Од 2 до 5 година</t>
  </si>
  <si>
    <t>Од 2 до 3 мјесеца</t>
  </si>
  <si>
    <t>Од 3 до 4 мјесеца</t>
  </si>
  <si>
    <t>Од 4 до 5 мјесеци</t>
  </si>
  <si>
    <t>Од 5 до 6 мјесеци</t>
  </si>
  <si>
    <t>Од 6 до 9 мјесеци</t>
  </si>
  <si>
    <t>Од 9 до 12 мјесеци</t>
  </si>
  <si>
    <t>Од 12 мјесеци до 2 године</t>
  </si>
  <si>
    <t>ОДЛИВИ</t>
  </si>
  <si>
    <t>ПРИЛИВИ</t>
  </si>
  <si>
    <t>C 66.01 – Рочна усклађеност</t>
  </si>
  <si>
    <t>Одливи према уговореном року доспијећа</t>
  </si>
  <si>
    <t>РОЧНА УСКЛАЂЕНОСТ</t>
  </si>
  <si>
    <t>ОБРАЗАЦ РОЧНЕ УСКЛАЂЕНОСТИ</t>
  </si>
  <si>
    <t>1.01</t>
  </si>
  <si>
    <t>1.02</t>
  </si>
  <si>
    <t>1.03</t>
  </si>
  <si>
    <t>1.04</t>
  </si>
  <si>
    <t>1.05</t>
  </si>
  <si>
    <t>1.06</t>
  </si>
  <si>
    <t>1.07</t>
  </si>
  <si>
    <t>1.08</t>
  </si>
  <si>
    <t>1.09</t>
  </si>
  <si>
    <t>Укупни нето новчани токови</t>
  </si>
  <si>
    <t xml:space="preserve">Преко 5 година </t>
  </si>
  <si>
    <t>ЈИБ/Интерна шифра</t>
  </si>
  <si>
    <t>Сектор друге уговорне стране</t>
  </si>
  <si>
    <t>Ознака државе</t>
  </si>
  <si>
    <t xml:space="preserve"> Износ</t>
  </si>
  <si>
    <t>Износ</t>
  </si>
  <si>
    <t>Концентрација извора финансирања према врсти производа</t>
  </si>
  <si>
    <t>Износ обухваћен системом осигурања депозита</t>
  </si>
  <si>
    <t>Износ који није обухваћен системом осигурања депозита</t>
  </si>
  <si>
    <t>уз отказни рок повлачења дужи од 30 дана</t>
  </si>
  <si>
    <t xml:space="preserve">       од чега: орочени депозити који се могу повући у наредних 30 дана</t>
  </si>
  <si>
    <t xml:space="preserve">       од чега: орочени депозити који се не могу повући у наредних 30 дана</t>
  </si>
  <si>
    <t xml:space="preserve">       од чега: депозити по виђењу</t>
  </si>
  <si>
    <t>без отказног рока повлачења дужег од 30 дана</t>
  </si>
  <si>
    <t>Остали орочени извори финансирања становништва</t>
  </si>
  <si>
    <t>ИЗВОРИ ФИНАНСИРАЊА ОД ФИНАНСИЈСКИХ И НЕФИНАНСИЈСКИХ КЛИЈЕНАТА</t>
  </si>
  <si>
    <t>Необезбијеђени извори финансирања</t>
  </si>
  <si>
    <t>Обезбијеђени извори финансирања</t>
  </si>
  <si>
    <t xml:space="preserve"> од чега: трансакције финансирања хартијама од вриједности</t>
  </si>
  <si>
    <t xml:space="preserve"> од чега: издате покривене обвезнице</t>
  </si>
  <si>
    <t xml:space="preserve"> од чега: издате хартије од вриједности обезбијеђене имовином</t>
  </si>
  <si>
    <t>C 69.00 - ЦИЈЕНЕ ПО РОЧНОСТИ ИЗВОРА ФИНАНСИРАЊА</t>
  </si>
  <si>
    <t>Цијене по рочности извора финансирања</t>
  </si>
  <si>
    <t>1.1.</t>
  </si>
  <si>
    <t>1.2.</t>
  </si>
  <si>
    <t>1.3.</t>
  </si>
  <si>
    <t>1.4.</t>
  </si>
  <si>
    <t>1.01.</t>
  </si>
  <si>
    <t>1.02.</t>
  </si>
  <si>
    <t>1.03.</t>
  </si>
  <si>
    <t>1.04.</t>
  </si>
  <si>
    <t>1.05.</t>
  </si>
  <si>
    <t>1.06.</t>
  </si>
  <si>
    <t>1.07.</t>
  </si>
  <si>
    <t>1.08.</t>
  </si>
  <si>
    <t>1.09.</t>
  </si>
  <si>
    <t>1.10.</t>
  </si>
  <si>
    <t>1.</t>
  </si>
  <si>
    <t>1.4.1.</t>
  </si>
  <si>
    <t>1.4.2.</t>
  </si>
  <si>
    <t>2.</t>
  </si>
  <si>
    <t>2.1.</t>
  </si>
  <si>
    <t>2.1.1.</t>
  </si>
  <si>
    <t>2.1.2.</t>
  </si>
  <si>
    <t>2.1.3.</t>
  </si>
  <si>
    <t>2.2.</t>
  </si>
  <si>
    <t>2.2.1.</t>
  </si>
  <si>
    <t>2.2.2.</t>
  </si>
  <si>
    <t>2.2.3.</t>
  </si>
  <si>
    <t>2.2.4.</t>
  </si>
  <si>
    <r>
      <t xml:space="preserve"> о</t>
    </r>
    <r>
      <rPr>
        <sz val="10"/>
        <rFont val="Arial"/>
        <family val="2"/>
        <charset val="204"/>
      </rPr>
      <t>д чега: покривене</t>
    </r>
    <r>
      <rPr>
        <sz val="10"/>
        <rFont val="Arial"/>
        <family val="2"/>
        <charset val="238"/>
      </rPr>
      <t xml:space="preserve"> обвезнице</t>
    </r>
  </si>
  <si>
    <t xml:space="preserve"> од чега: хартије од вриједности обезбијеђене имовином</t>
  </si>
  <si>
    <t xml:space="preserve"> од чега: надређене необезбијеђене хартије од вриједности</t>
  </si>
  <si>
    <t>Опис</t>
  </si>
  <si>
    <t>Просјечни рок доспијећа (у данима)</t>
  </si>
  <si>
    <t xml:space="preserve">Необезбијеђени извори финансирања од финансијских и нефинансијских клијената </t>
  </si>
  <si>
    <t>Сектор издаваоца/друге уговорне стране</t>
  </si>
  <si>
    <t>Степен кредитног квалитета</t>
  </si>
  <si>
    <t>2. СВЕ ОСТАЛЕ СТАВКЕ КОЈЕ СЕ КОРИСТЕ КАО КАПАЦИТЕТ ЛИКВИДНОСНЕ ПОКРИВЕНОСТИ</t>
  </si>
  <si>
    <t>1. ДЕСЕТ НАЈВЕЋИХ ИЗДАВАЛАЦА</t>
  </si>
  <si>
    <t>Тржишна вриједност /
номинална вриједност</t>
  </si>
  <si>
    <t>Вриједност колатерала који је прихватљив за ЦББиХ</t>
  </si>
  <si>
    <t>Остала имовина којом се тргује</t>
  </si>
  <si>
    <t>Остала имовина</t>
  </si>
  <si>
    <t>Валутни уговори о размјени који доспијевају</t>
  </si>
  <si>
    <t>Кованице и новчанице</t>
  </si>
  <si>
    <t>C 71.00 - КОНЦЕНТРАЦИЈА КАПАЦИТЕТА ЛИКВИДНОСНЕ ПОКРИВЕНОСТИ ПРЕМА ИЗДАВАОЦУ/ДРУГОЈ УГОВОРНОЈ СТРАНИ</t>
  </si>
  <si>
    <t>Концентрација капацитета ликвидносне покривености према издаваоцу/другој уговорној страни</t>
  </si>
  <si>
    <t xml:space="preserve">Укупно </t>
  </si>
  <si>
    <t>Обавезе по основу издатих хартија од вриједности</t>
  </si>
  <si>
    <t>Ликвидна имовина нивоа 1,  искључујући покривене обвезнице</t>
  </si>
  <si>
    <t xml:space="preserve">Ликвидна имовина нивоа 1 у облику потраживања од централних банака или за које исте гарантују </t>
  </si>
  <si>
    <t>Ликвидна имовина нивоа 1 (1. степен кредитног квалитета)</t>
  </si>
  <si>
    <t>Од 7 дана до 2 седмице</t>
  </si>
  <si>
    <t>Од 2 до 3 седмице</t>
  </si>
  <si>
    <t>Од 3 седмице до 30 дана</t>
  </si>
  <si>
    <t>Од 30 дана до 5 седмица</t>
  </si>
  <si>
    <t>Од 5 седмица до 2 мјесеца</t>
  </si>
  <si>
    <t>Ликвидна имовина нивоа 1 (2. и 3. степен кредитног квалитета)</t>
  </si>
  <si>
    <t>Ликвидна имовина нивоа 1 (4. степен кредитног квалитета и више)</t>
  </si>
  <si>
    <t xml:space="preserve">Ликвидна имовина нивоа 2а </t>
  </si>
  <si>
    <t>Ликвидна имовина нивоа 2а у облику дужничких хартија од вриједности привредних друштава (1. степен  кредитног квалитета)</t>
  </si>
  <si>
    <t>Ликвидна имовина нивоа 2а у облику покривених обвезница (1. и 2. степен  кредитног квалитета)</t>
  </si>
  <si>
    <t>Ликвидна имовина нивоа 2а у облику потраживања од јавног сектора  или за које исти гарантује (1. и 2. степен кредитног квалитета)</t>
  </si>
  <si>
    <t xml:space="preserve">Ликвидна имовина нивоа 2б </t>
  </si>
  <si>
    <t>Ликвидна имовина нивоа 2б у облику хартија од вриједности обезбијеђених имовином (1. степен кредитног квалитета)</t>
  </si>
  <si>
    <t>Ликвидна имовина нивоа 2б у облику покривених обвезница (1. до 6. степен кредитног квалитета)</t>
  </si>
  <si>
    <t>Ликвидна имовина нивоа 2б у облику акција</t>
  </si>
  <si>
    <t>Ликвидна имовина нивоа 2б у облику потраживања од јавног сектора  или за које исти гарантује (3. до 5. степен кредитног квалитета)</t>
  </si>
  <si>
    <t>Остали одливи</t>
  </si>
  <si>
    <t>Укупни одливи</t>
  </si>
  <si>
    <t>Потраживања која произилазе из трансакција обезбијеђених колатералом и трансакција зависних од кретања на тржишту капитала, које су обезбијеђене:</t>
  </si>
  <si>
    <t>Потраживања која нису исказана у ставци 2.1, а произилазе из одобрених кредита и осталих потраживања:</t>
  </si>
  <si>
    <t>Становништво</t>
  </si>
  <si>
    <t>Стабилни депозити становништва</t>
  </si>
  <si>
    <t>Остали депозити становништва</t>
  </si>
  <si>
    <t>Оперативни депозити</t>
  </si>
  <si>
    <t>Неоперативни депозити банака</t>
  </si>
  <si>
    <t xml:space="preserve">Неоперативни депозити централних банака </t>
  </si>
  <si>
    <t>Неоперативни депозити нефинансијских клијената</t>
  </si>
  <si>
    <t>Неоперативни депозити осталих других уговорних страна</t>
  </si>
  <si>
    <t>Неоперативни депозити осталих финансијских клијената</t>
  </si>
  <si>
    <t>Остали приливи</t>
  </si>
  <si>
    <t>Укупни приливи</t>
  </si>
  <si>
    <t>Хартије од вриједности у портфолију банке које доспијевају</t>
  </si>
  <si>
    <t>Потраживања по основу финансијских деривата осим оних исказаних у ставци 2.3.</t>
  </si>
  <si>
    <t>Нето уговорени новчани токови</t>
  </si>
  <si>
    <t>Кумулативни нето уговорени новчани токови</t>
  </si>
  <si>
    <t>Резерве код централне банке које се могу повући</t>
  </si>
  <si>
    <t xml:space="preserve">Ликвидна имовина нивоа 1 </t>
  </si>
  <si>
    <t>Ликвидна имовина нивоа 2б у облику дужничких хартија од вриједности привредних друштава (1. до 3. степен  кредитног квалитета)</t>
  </si>
  <si>
    <t>Нефинансијски клијенти</t>
  </si>
  <si>
    <t>Банке</t>
  </si>
  <si>
    <t>Остали финансијски клијенти</t>
  </si>
  <si>
    <t>Централне банке</t>
  </si>
  <si>
    <t>Остале друге уговорне стране</t>
  </si>
  <si>
    <t>Акције</t>
  </si>
  <si>
    <t>Покривене обвезнице</t>
  </si>
  <si>
    <t>Хартије од вриједности обезбијеђене имовином</t>
  </si>
  <si>
    <t>Имовина којом се не тргује која је прихватљива за централну банку</t>
  </si>
  <si>
    <t>Кумулативни капацитет ликвидносне покривености</t>
  </si>
  <si>
    <t>Уговорене неискоришћене обавезујуће кредитне линије или линије за ликвидност</t>
  </si>
  <si>
    <t>1090-1140</t>
  </si>
  <si>
    <t>ПОТЕНЦИЈАЛНИ ОДЛИВИ</t>
  </si>
  <si>
    <t>Кредитне линије или линије за ликвидност од централне банке</t>
  </si>
  <si>
    <t xml:space="preserve">Кредитне линије или линије за ликвидност ограничене примјене од централне банке </t>
  </si>
  <si>
    <t>Кредитне линије или линије за ликвидност у оквиру институционалног система заштите</t>
  </si>
  <si>
    <t>Остале кредитне линије или линије за ликвидност</t>
  </si>
  <si>
    <t>Од других уговорних страна унутар групе</t>
  </si>
  <si>
    <t>Од осталих других уговорних страна</t>
  </si>
  <si>
    <t>Капацитет ликвидносне покривености</t>
  </si>
  <si>
    <t>Одливи који произилазе из уговорених обавезујућих кредитних или линија за ликвидност</t>
  </si>
  <si>
    <t xml:space="preserve">	Које прималац сматра кредитним линијама у оквиру институционалног система заштите</t>
  </si>
  <si>
    <t xml:space="preserve">Остале кредитне линије </t>
  </si>
  <si>
    <t>Обавезујуће линије за ликвидност</t>
  </si>
  <si>
    <t>Одливи због смањења кредитног рејтинга банке</t>
  </si>
  <si>
    <t>Одливи унутар групе (искључујући валутне уговоре)</t>
  </si>
  <si>
    <t>ЗАБИЉЕШКЕ</t>
  </si>
  <si>
    <t>Приливи унутар групе (искључујући валутне уговоре и хартије од вриједности којe доспијевају)</t>
  </si>
  <si>
    <t>Приливи унутар групе од хартија од вриједности које доспијевају</t>
  </si>
  <si>
    <t>Ликвидна имовина која је прихватљива за централну банку</t>
  </si>
  <si>
    <t>Остала имовина која је прихватљива за централну банку</t>
  </si>
  <si>
    <t>Претпостављени одливи депозита</t>
  </si>
  <si>
    <t>Претпостављени приливи од кредита и осталих потраживања</t>
  </si>
  <si>
    <t>ЦИЈЕНЕ ПО РОЧНОСТИ ИЗВОРА ФИНАНСИРАЊА</t>
  </si>
  <si>
    <t>Обавезе које произлазе из трансакција обезбијеђених колатералом и трансакција зависних од кретања на тржишту капитала, које су обезбијеђене:</t>
  </si>
  <si>
    <t>Обавезе које нису исказане у ставци 1.2, које произлазе из примљених депозита (искључујући депозите примљене као колатерал)</t>
  </si>
  <si>
    <t>Обавезе по основу финансијских деривата осим оних исказаних у ставци 1.4</t>
  </si>
  <si>
    <t>КАПАЦИТЕТ ЛИКВИДНОСНЕ ПОКРИВЕНОСТИ</t>
  </si>
  <si>
    <t>Обавезујуће кредитне линије</t>
  </si>
  <si>
    <t>Претпостављена повлачења обавезујућих кредитних линија и линија за ликвидност</t>
  </si>
  <si>
    <t>Ликвидна имовина нивоа 1 у облику покривених обвезница (1. степен  кредитног квалитета)</t>
  </si>
  <si>
    <t>Имовина у облику потраживања од централних влада или за које исте гарантују (1. степен  кредитног квалитета)</t>
  </si>
  <si>
    <t>Имовина у облику потраживања од централних влада или за које исте гарантују (2.и 3.  степен  кредитног квалитета)</t>
  </si>
  <si>
    <t>1300</t>
  </si>
  <si>
    <t>20</t>
  </si>
  <si>
    <t>Доспјеле ставке и ставке за које банка има разлог да очекује неизмирење обавеза</t>
  </si>
  <si>
    <t>Оригинално просјечно пондерисано доспијеће</t>
  </si>
  <si>
    <t>Преостало просјечно пондерисано доспијеће</t>
  </si>
  <si>
    <t>Камата</t>
  </si>
  <si>
    <t>КОНЦЕНТРАЦИЈА КАПАЦИТЕТА ЛИКВИДНОСНЕ ПОКРИВЕНОСТИ ПРЕМА ИЗДАВАОЦУ/ДРУГОЈ УГОВОРНОЈ СТРАНИ</t>
  </si>
  <si>
    <t>ОБРАСЦИ О ИЗВОРИМА ФИНАНСИРАЊА ПРЕМА ЊИХОВОЈ КОНЦЕНТРАЦИЈИ</t>
  </si>
  <si>
    <t xml:space="preserve">Доспјеле необезбијеђене обвезнице </t>
  </si>
  <si>
    <t>Регулисане покривене обвезнице</t>
  </si>
  <si>
    <t>Доспјеле секјуритизације</t>
  </si>
  <si>
    <t>Остало</t>
  </si>
  <si>
    <t>1200-1300</t>
  </si>
  <si>
    <t>Напомена</t>
  </si>
  <si>
    <r>
      <t xml:space="preserve">1. </t>
    </r>
    <r>
      <rPr>
        <sz val="11"/>
        <rFont val="Calibri"/>
        <family val="2"/>
        <charset val="204"/>
        <scheme val="minor"/>
      </rPr>
      <t xml:space="preserve">Сачињава се за све валуте збирно исказано у BAM. 
2. Сачињава се за сваку значајну валуту (исказано у  BAM).                                                                                                              3. Сачињава се за домаћу валуту, укључујући изложености у BAM са девизном клаузулом. </t>
    </r>
  </si>
  <si>
    <r>
      <t xml:space="preserve">1. </t>
    </r>
    <r>
      <rPr>
        <sz val="11"/>
        <rFont val="Calibri"/>
        <family val="2"/>
        <charset val="204"/>
        <scheme val="minor"/>
      </rPr>
      <t xml:space="preserve">Сачињава се за све валуте збирно исказано у BAM. </t>
    </r>
  </si>
  <si>
    <t>1131</t>
  </si>
  <si>
    <t>4.1.a</t>
  </si>
  <si>
    <t>Одливи који произилазе из уговорених необавезујућих кредитних или линија за ликвидност</t>
  </si>
  <si>
    <t xml:space="preserve"> од чега: унутаргрупни кредити и депозити</t>
  </si>
  <si>
    <t>Остали извори финансирања</t>
  </si>
  <si>
    <t xml:space="preserve"> од чега: необезбијеђени извори финансирања од финансијских и нефинансијских клијената</t>
  </si>
  <si>
    <t xml:space="preserve"> од чега: обезбијеђени извори финансирања од финансијских и нефинансијских клијената</t>
  </si>
  <si>
    <t>1.3.2.</t>
  </si>
  <si>
    <t>од чега: кредити и депозити од чланица банкарске групе</t>
  </si>
  <si>
    <t>Обнављање извора финансирања</t>
  </si>
  <si>
    <t>1. ДЕСЕТ НАЈВЕЋИХ ДРУГИХ УГОВОРНИХ СТРАНА</t>
  </si>
  <si>
    <t>Назив издаваоца/друге уговорне стране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</si>
</sst>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 #,##0.00_-;_-* \-??_-;_-@_-"/>
    <numFmt numFmtId="165" formatCode="[&gt;0]General"/>
    <numFmt numFmtId="166" formatCode="yyyy\-mm\-dd;@"/>
    <numFmt numFmtId="167" formatCode="0.0"/>
    <numFmt numFmtId="168" formatCode="0.0000"/>
    <numFmt numFmtId="169" formatCode="0.0000%"/>
    <numFmt numFmtId="170" formatCode="0.0%"/>
    <numFmt numFmtId="171" formatCode="&quot;Yes&quot;;[Red]&quot;No&quot;"/>
    <numFmt numFmtId="172" formatCode="0.00000"/>
  </numFmts>
  <fonts count="9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38"/>
      <scheme val="minor"/>
    </font>
    <font>
      <sz val="12"/>
      <color theme="1"/>
      <name val="Arial"/>
      <family val="2"/>
      <charset val="238"/>
    </font>
    <font>
      <sz val="11"/>
      <color indexed="8"/>
      <name val="Calibri"/>
      <family val="2"/>
    </font>
    <font>
      <sz val="11"/>
      <color indexed="8"/>
      <name val="Calibri"/>
      <family val="2"/>
    </font>
    <font>
      <sz val="10"/>
      <name val="Arial"/>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theme="1"/>
      <name val="Calibri"/>
      <family val="2"/>
      <scheme val="minor"/>
    </font>
    <font>
      <sz val="10"/>
      <color theme="1"/>
      <name val="Arial"/>
      <family val="2"/>
    </font>
    <font>
      <sz val="11"/>
      <color theme="1"/>
      <name val="Calibri"/>
      <family val="2"/>
      <charset val="238"/>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1"/>
      <name val="Arial"/>
      <family val="2"/>
    </font>
    <font>
      <sz val="11"/>
      <color theme="0"/>
      <name val="Arial"/>
      <family val="2"/>
    </font>
    <font>
      <sz val="12"/>
      <name val="Arial"/>
      <family val="2"/>
      <charset val="238"/>
    </font>
    <font>
      <sz val="10"/>
      <name val="Arial"/>
      <family val="2"/>
      <charset val="238"/>
    </font>
    <font>
      <b/>
      <sz val="12"/>
      <name val="Arial"/>
      <family val="2"/>
    </font>
    <font>
      <sz val="10"/>
      <name val="Times New Roman"/>
      <family val="1"/>
      <charset val="238"/>
    </font>
    <font>
      <b/>
      <sz val="20"/>
      <name val="Arial"/>
      <family val="2"/>
    </font>
    <font>
      <b/>
      <sz val="10"/>
      <name val="Arial"/>
      <family val="2"/>
    </font>
    <font>
      <sz val="10"/>
      <name val="Arial"/>
      <family val="2"/>
      <charset val="238"/>
    </font>
    <font>
      <sz val="11"/>
      <name val="Arial"/>
      <family val="2"/>
      <charset val="238"/>
    </font>
    <font>
      <b/>
      <sz val="8"/>
      <name val="Arial"/>
      <family val="2"/>
      <charset val="238"/>
    </font>
    <font>
      <sz val="8"/>
      <name val="Arial"/>
      <family val="2"/>
      <charset val="238"/>
    </font>
    <font>
      <b/>
      <sz val="18"/>
      <name val="Arial"/>
      <family val="2"/>
      <charset val="238"/>
    </font>
    <font>
      <b/>
      <sz val="10"/>
      <name val="Arial"/>
      <family val="2"/>
      <charset val="238"/>
    </font>
    <font>
      <b/>
      <sz val="14"/>
      <name val="Arial"/>
      <family val="2"/>
      <charset val="238"/>
    </font>
    <font>
      <b/>
      <sz val="11"/>
      <name val="Arial"/>
      <family val="2"/>
      <charset val="238"/>
    </font>
    <font>
      <i/>
      <sz val="10"/>
      <name val="Arial"/>
      <family val="2"/>
      <charset val="238"/>
    </font>
    <font>
      <sz val="14"/>
      <name val="Arial"/>
      <family val="2"/>
      <charset val="238"/>
    </font>
    <font>
      <sz val="10"/>
      <color indexed="8"/>
      <name val="Arial"/>
      <family val="2"/>
      <charset val="238"/>
    </font>
    <font>
      <b/>
      <sz val="16"/>
      <name val="Arial"/>
      <family val="2"/>
      <charset val="238"/>
    </font>
    <font>
      <sz val="16"/>
      <name val="Arial"/>
      <family val="2"/>
      <charset val="238"/>
    </font>
    <font>
      <strike/>
      <sz val="10"/>
      <name val="Arial"/>
      <family val="2"/>
      <charset val="238"/>
    </font>
    <font>
      <sz val="10"/>
      <name val="Arial"/>
      <family val="2"/>
      <charset val="204"/>
    </font>
    <font>
      <b/>
      <sz val="10"/>
      <name val="Arial"/>
      <family val="2"/>
      <charset val="204"/>
    </font>
    <font>
      <sz val="11"/>
      <name val="Calibri"/>
      <family val="2"/>
      <charset val="204"/>
    </font>
    <font>
      <sz val="11"/>
      <name val="Calibri"/>
      <family val="2"/>
    </font>
    <font>
      <sz val="11"/>
      <name val="Calibri"/>
      <family val="2"/>
      <scheme val="minor"/>
    </font>
    <font>
      <sz val="11"/>
      <name val="Arial"/>
      <family val="2"/>
    </font>
    <font>
      <b/>
      <sz val="10"/>
      <name val="Calibri"/>
      <family val="2"/>
      <charset val="204"/>
      <scheme val="minor"/>
    </font>
    <font>
      <sz val="10"/>
      <color theme="1"/>
      <name val="Calibri"/>
      <family val="2"/>
      <charset val="204"/>
      <scheme val="minor"/>
    </font>
    <font>
      <sz val="10"/>
      <name val="Calibri"/>
      <family val="2"/>
      <charset val="204"/>
      <scheme val="minor"/>
    </font>
    <font>
      <sz val="11"/>
      <name val="Calibri"/>
      <family val="2"/>
      <charset val="204"/>
      <scheme val="minor"/>
    </font>
    <font>
      <b/>
      <sz val="11"/>
      <name val="Arial"/>
      <family val="2"/>
    </font>
    <font>
      <b/>
      <sz val="14"/>
      <name val="Arial"/>
      <family val="2"/>
    </font>
    <font>
      <sz val="16"/>
      <name val="Arial"/>
      <family val="2"/>
    </font>
    <font>
      <b/>
      <sz val="16"/>
      <name val="Arial"/>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249977111117893"/>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4.9989318521683403E-2"/>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thin">
        <color indexed="64"/>
      </top>
      <bottom style="hair">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s>
  <cellStyleXfs count="350">
    <xf numFmtId="0" fontId="0" fillId="0" borderId="0"/>
    <xf numFmtId="0" fontId="10"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10"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10"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10"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10"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10"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10"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10"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10"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10"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10"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10"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13" fillId="7" borderId="1" applyNumberFormat="0" applyAlignment="0" applyProtection="0"/>
    <xf numFmtId="0" fontId="24" fillId="4" borderId="0" applyNumberFormat="0" applyBorder="0" applyAlignment="0" applyProtection="0"/>
    <xf numFmtId="0" fontId="14" fillId="20" borderId="1" applyNumberFormat="0" applyAlignment="0" applyProtection="0"/>
    <xf numFmtId="0" fontId="31" fillId="20" borderId="1" applyNumberFormat="0" applyAlignment="0" applyProtection="0"/>
    <xf numFmtId="0" fontId="19" fillId="21" borderId="2" applyNumberFormat="0" applyAlignment="0" applyProtection="0"/>
    <xf numFmtId="0" fontId="22" fillId="0" borderId="3" applyNumberFormat="0" applyFill="0" applyAlignment="0" applyProtection="0"/>
    <xf numFmtId="0" fontId="35" fillId="21" borderId="2" applyNumberFormat="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21" borderId="2" applyNumberFormat="0" applyAlignment="0" applyProtection="0"/>
    <xf numFmtId="0" fontId="18"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6" fillId="4" borderId="0" applyNumberFormat="0" applyBorder="0" applyAlignment="0" applyProtection="0"/>
    <xf numFmtId="0" fontId="7" fillId="22" borderId="7" applyNumberFormat="0" applyFont="0" applyBorder="0" applyProtection="0">
      <alignment horizontal="center" vertical="center"/>
    </xf>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3" fontId="7" fillId="23" borderId="7" applyFont="0" applyProtection="0">
      <alignment horizontal="right" vertical="center"/>
    </xf>
    <xf numFmtId="0" fontId="7" fillId="23" borderId="8" applyNumberFormat="0" applyFont="0" applyBorder="0" applyProtection="0">
      <alignment horizontal="left" vertical="center"/>
    </xf>
    <xf numFmtId="0" fontId="9" fillId="0" borderId="0" applyNumberFormat="0" applyFill="0" applyBorder="0" applyAlignment="0" applyProtection="0">
      <alignment vertical="top"/>
      <protection locked="0"/>
    </xf>
    <xf numFmtId="0" fontId="22" fillId="0" borderId="3" applyNumberFormat="0" applyFill="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3" borderId="0" applyNumberFormat="0" applyBorder="0" applyAlignment="0" applyProtection="0"/>
    <xf numFmtId="0" fontId="23" fillId="7" borderId="1" applyNumberFormat="0" applyAlignment="0" applyProtection="0"/>
    <xf numFmtId="3" fontId="7" fillId="24" borderId="7" applyFont="0">
      <alignment horizontal="right" vertical="center"/>
      <protection locked="0"/>
    </xf>
    <xf numFmtId="0" fontId="7" fillId="25" borderId="9" applyNumberFormat="0" applyFont="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4" fillId="4" borderId="0" applyNumberFormat="0" applyBorder="0" applyAlignment="0" applyProtection="0"/>
    <xf numFmtId="0" fontId="25" fillId="20" borderId="10" applyNumberFormat="0" applyAlignment="0" applyProtection="0"/>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0" fillId="0" borderId="3" applyNumberFormat="0" applyFill="0" applyAlignment="0" applyProtection="0"/>
    <xf numFmtId="0" fontId="26" fillId="0" borderId="0" applyNumberFormat="0" applyFill="0" applyBorder="0" applyAlignment="0" applyProtection="0"/>
    <xf numFmtId="164" fontId="7" fillId="0" borderId="0" applyFill="0" applyBorder="0" applyAlignment="0" applyProtection="0"/>
    <xf numFmtId="164" fontId="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41"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10" fillId="0" borderId="0"/>
    <xf numFmtId="0" fontId="7" fillId="0" borderId="0"/>
    <xf numFmtId="0" fontId="7" fillId="0" borderId="0"/>
    <xf numFmtId="0" fontId="6" fillId="0" borderId="0"/>
    <xf numFmtId="0" fontId="7" fillId="0" borderId="0"/>
    <xf numFmtId="0" fontId="7" fillId="0" borderId="0"/>
    <xf numFmtId="0" fontId="44" fillId="0" borderId="0"/>
    <xf numFmtId="0" fontId="7" fillId="0" borderId="0"/>
    <xf numFmtId="0" fontId="5" fillId="0" borderId="0"/>
    <xf numFmtId="0" fontId="45" fillId="0" borderId="0"/>
    <xf numFmtId="0" fontId="43" fillId="0" borderId="0"/>
    <xf numFmtId="0" fontId="7" fillId="0" borderId="0"/>
    <xf numFmtId="0" fontId="46" fillId="0" borderId="0"/>
    <xf numFmtId="0" fontId="7" fillId="0" borderId="0"/>
    <xf numFmtId="0" fontId="7" fillId="25" borderId="9" applyNumberFormat="0" applyFont="0" applyAlignment="0" applyProtection="0"/>
    <xf numFmtId="0" fontId="7" fillId="25" borderId="9" applyNumberFormat="0" applyFont="0" applyAlignment="0" applyProtection="0"/>
    <xf numFmtId="0" fontId="27" fillId="0" borderId="11" applyNumberFormat="0" applyFill="0" applyAlignment="0" applyProtection="0"/>
    <xf numFmtId="0" fontId="28" fillId="20" borderId="10" applyNumberFormat="0" applyAlignment="0" applyProtection="0"/>
    <xf numFmtId="0" fontId="28" fillId="2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9" fillId="3" borderId="0" applyNumberFormat="0" applyBorder="0" applyAlignment="0" applyProtection="0"/>
    <xf numFmtId="0" fontId="25" fillId="20" borderId="10" applyNumberFormat="0" applyAlignment="0" applyProtection="0"/>
    <xf numFmtId="0" fontId="30" fillId="26" borderId="0" applyNumberFormat="0" applyBorder="0" applyAlignment="0" applyProtection="0"/>
    <xf numFmtId="3" fontId="7" fillId="27" borderId="7" applyFont="0">
      <alignment horizontal="right" vertical="center"/>
    </xf>
    <xf numFmtId="0" fontId="7" fillId="0" borderId="0"/>
    <xf numFmtId="0" fontId="7" fillId="0" borderId="0"/>
    <xf numFmtId="0" fontId="6" fillId="0" borderId="0"/>
    <xf numFmtId="0" fontId="7" fillId="0" borderId="0"/>
    <xf numFmtId="0" fontId="31" fillId="20" borderId="1" applyNumberFormat="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5" fillId="0" borderId="0" applyNumberFormat="0" applyFill="0" applyBorder="0" applyAlignment="0" applyProtection="0"/>
    <xf numFmtId="0" fontId="4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48" fillId="0" borderId="41" applyNumberFormat="0" applyFill="0" applyAlignment="0" applyProtection="0"/>
    <xf numFmtId="0" fontId="49" fillId="0" borderId="42" applyNumberFormat="0" applyFill="0" applyAlignment="0" applyProtection="0"/>
    <xf numFmtId="0" fontId="50" fillId="0" borderId="43"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31" borderId="0" applyNumberFormat="0" applyBorder="0" applyAlignment="0" applyProtection="0"/>
    <xf numFmtId="0" fontId="53" fillId="32" borderId="44" applyNumberFormat="0" applyAlignment="0" applyProtection="0"/>
    <xf numFmtId="0" fontId="54" fillId="33" borderId="45" applyNumberFormat="0" applyAlignment="0" applyProtection="0"/>
    <xf numFmtId="0" fontId="55" fillId="33" borderId="44" applyNumberFormat="0" applyAlignment="0" applyProtection="0"/>
    <xf numFmtId="0" fontId="56" fillId="0" borderId="46" applyNumberFormat="0" applyFill="0" applyAlignment="0" applyProtection="0"/>
    <xf numFmtId="0" fontId="57" fillId="34" borderId="47" applyNumberFormat="0" applyAlignment="0" applyProtection="0"/>
    <xf numFmtId="0" fontId="58" fillId="0" borderId="0" applyNumberFormat="0" applyFill="0" applyBorder="0" applyAlignment="0" applyProtection="0"/>
    <xf numFmtId="0" fontId="44" fillId="35" borderId="48" applyNumberFormat="0" applyFont="0" applyAlignment="0" applyProtection="0"/>
    <xf numFmtId="0" fontId="59"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1"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1"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1"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1" fillId="50" borderId="0" applyNumberFormat="0" applyBorder="0" applyAlignment="0" applyProtection="0"/>
    <xf numFmtId="0" fontId="60" fillId="51" borderId="0" applyNumberFormat="0" applyBorder="0" applyAlignment="0" applyProtection="0"/>
    <xf numFmtId="0" fontId="60" fillId="52" borderId="0" applyNumberFormat="0" applyBorder="0" applyAlignment="0" applyProtection="0"/>
    <xf numFmtId="0" fontId="61" fillId="53" borderId="0" applyNumberFormat="0" applyBorder="0" applyAlignment="0" applyProtection="0"/>
    <xf numFmtId="0" fontId="62" fillId="0" borderId="0"/>
    <xf numFmtId="0" fontId="7" fillId="0" borderId="0">
      <alignment vertical="center"/>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3" borderId="0" applyNumberFormat="0" applyBorder="0" applyAlignment="0" applyProtection="0"/>
    <xf numFmtId="0" fontId="35" fillId="21" borderId="2" applyNumberFormat="0" applyAlignment="0" applyProtection="0"/>
    <xf numFmtId="0" fontId="36" fillId="4" borderId="0" applyNumberFormat="0" applyBorder="0" applyAlignment="0" applyProtection="0"/>
    <xf numFmtId="0" fontId="37" fillId="0" borderId="4" applyNumberFormat="0" applyFill="0" applyAlignment="0" applyProtection="0"/>
    <xf numFmtId="0" fontId="64" fillId="0" borderId="0" applyNumberFormat="0" applyFill="0" applyBorder="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7" fillId="25" borderId="9" applyNumberFormat="0" applyFont="0" applyAlignment="0" applyProtection="0"/>
    <xf numFmtId="0" fontId="44" fillId="0" borderId="0"/>
    <xf numFmtId="0" fontId="63" fillId="0" borderId="0"/>
    <xf numFmtId="0" fontId="65" fillId="0" borderId="0"/>
    <xf numFmtId="0" fontId="62" fillId="0" borderId="0"/>
    <xf numFmtId="165" fontId="7" fillId="27" borderId="7" applyFont="0">
      <alignment horizontal="center" wrapText="1"/>
    </xf>
    <xf numFmtId="0" fontId="7" fillId="0" borderId="0"/>
    <xf numFmtId="0" fontId="15" fillId="0" borderId="0" applyNumberFormat="0" applyFill="0" applyBorder="0" applyAlignment="0" applyProtection="0"/>
    <xf numFmtId="0" fontId="66" fillId="27" borderId="35" applyNumberFormat="0" applyFill="0" applyBorder="0" applyAlignment="0" applyProtection="0">
      <alignment horizontal="left"/>
    </xf>
    <xf numFmtId="0" fontId="7" fillId="0" borderId="0">
      <alignment vertical="center"/>
    </xf>
    <xf numFmtId="0" fontId="64" fillId="0" borderId="0" applyNumberFormat="0" applyFill="0" applyBorder="0" applyAlignment="0" applyProtection="0"/>
    <xf numFmtId="0" fontId="67" fillId="27" borderId="8" applyFont="0" applyBorder="0">
      <alignment horizontal="center" wrapText="1"/>
    </xf>
    <xf numFmtId="0" fontId="7" fillId="22" borderId="7" applyNumberFormat="0" applyFont="0" applyBorder="0">
      <alignment horizontal="center" vertical="center"/>
    </xf>
    <xf numFmtId="3" fontId="32" fillId="27" borderId="7" applyFont="0" applyFill="0" applyProtection="0">
      <alignment horizontal="right" vertical="center"/>
    </xf>
    <xf numFmtId="10" fontId="7" fillId="23" borderId="7" applyFont="0" applyProtection="0">
      <alignment horizontal="right" vertical="center"/>
    </xf>
    <xf numFmtId="9" fontId="7" fillId="23" borderId="7" applyFont="0" applyProtection="0">
      <alignment horizontal="right" vertical="center"/>
    </xf>
    <xf numFmtId="166" fontId="7" fillId="24" borderId="7" applyFont="0">
      <alignment vertical="center"/>
      <protection locked="0"/>
    </xf>
    <xf numFmtId="167" fontId="7" fillId="24" borderId="7" applyFont="0">
      <alignment horizontal="right" vertical="center"/>
      <protection locked="0"/>
    </xf>
    <xf numFmtId="168" fontId="7" fillId="56" borderId="7" applyFont="0">
      <alignment vertical="center"/>
      <protection locked="0"/>
    </xf>
    <xf numFmtId="10" fontId="7" fillId="24" borderId="7" applyFont="0">
      <alignment horizontal="right" vertical="center"/>
      <protection locked="0"/>
    </xf>
    <xf numFmtId="9" fontId="7" fillId="24" borderId="12" applyFont="0">
      <alignment horizontal="right" vertical="center"/>
      <protection locked="0"/>
    </xf>
    <xf numFmtId="169" fontId="7" fillId="24" borderId="7" applyFont="0">
      <alignment horizontal="right" vertical="center"/>
      <protection locked="0"/>
    </xf>
    <xf numFmtId="170" fontId="7" fillId="24" borderId="12" applyFont="0">
      <alignment horizontal="right" vertical="center"/>
      <protection locked="0"/>
    </xf>
    <xf numFmtId="0" fontId="7" fillId="24" borderId="7" applyFont="0">
      <alignment horizontal="center" vertical="center" wrapText="1"/>
      <protection locked="0"/>
    </xf>
    <xf numFmtId="49" fontId="7" fillId="24" borderId="7" applyFont="0">
      <alignment vertical="center"/>
      <protection locked="0"/>
    </xf>
    <xf numFmtId="0" fontId="44" fillId="0" borderId="0"/>
    <xf numFmtId="0" fontId="44" fillId="0" borderId="0"/>
    <xf numFmtId="0" fontId="44" fillId="0" borderId="0"/>
    <xf numFmtId="0" fontId="44" fillId="0" borderId="0"/>
    <xf numFmtId="3" fontId="7" fillId="57" borderId="7" applyFont="0">
      <alignment horizontal="right" vertical="center"/>
      <protection locked="0"/>
    </xf>
    <xf numFmtId="167" fontId="7" fillId="57" borderId="7" applyFont="0">
      <alignment horizontal="right" vertical="center"/>
      <protection locked="0"/>
    </xf>
    <xf numFmtId="10" fontId="7" fillId="57" borderId="7" applyFont="0">
      <alignment horizontal="right" vertical="center"/>
      <protection locked="0"/>
    </xf>
    <xf numFmtId="9" fontId="7" fillId="57" borderId="7" applyFont="0">
      <alignment horizontal="right" vertical="center"/>
      <protection locked="0"/>
    </xf>
    <xf numFmtId="169" fontId="7" fillId="57" borderId="7" applyFont="0">
      <alignment horizontal="right" vertical="center"/>
      <protection locked="0"/>
    </xf>
    <xf numFmtId="170" fontId="7" fillId="57" borderId="12" applyFont="0">
      <alignment horizontal="right" vertical="center"/>
      <protection locked="0"/>
    </xf>
    <xf numFmtId="0" fontId="7" fillId="57" borderId="7" applyFont="0">
      <alignment horizontal="center" vertical="center" wrapText="1"/>
      <protection locked="0"/>
    </xf>
    <xf numFmtId="0" fontId="7" fillId="57" borderId="7" applyNumberFormat="0" applyFont="0">
      <alignment horizontal="center" vertical="center" wrapText="1"/>
      <protection locked="0"/>
    </xf>
    <xf numFmtId="3" fontId="7" fillId="58" borderId="7" applyFont="0">
      <alignment horizontal="right" vertical="center"/>
      <protection locked="0"/>
    </xf>
    <xf numFmtId="171" fontId="7" fillId="27" borderId="7" applyFont="0">
      <alignment horizontal="center" vertical="center"/>
    </xf>
    <xf numFmtId="172" fontId="7" fillId="27" borderId="7" applyFont="0">
      <alignment horizontal="right" vertical="center"/>
    </xf>
    <xf numFmtId="167" fontId="7" fillId="27" borderId="7" applyFont="0">
      <alignment horizontal="right" vertical="center"/>
    </xf>
    <xf numFmtId="10" fontId="7" fillId="27" borderId="7" applyFont="0">
      <alignment horizontal="right" vertical="center"/>
    </xf>
    <xf numFmtId="9" fontId="7" fillId="27" borderId="7" applyFont="0">
      <alignment horizontal="right" vertical="center"/>
    </xf>
    <xf numFmtId="166" fontId="7" fillId="59" borderId="7" applyFont="0">
      <alignment vertical="center"/>
    </xf>
    <xf numFmtId="1" fontId="7" fillId="59" borderId="7" applyFont="0">
      <alignment horizontal="right" vertical="center"/>
    </xf>
    <xf numFmtId="168" fontId="7" fillId="59" borderId="7" applyFont="0">
      <alignment vertical="center"/>
    </xf>
    <xf numFmtId="9" fontId="7" fillId="59" borderId="7" applyFont="0">
      <alignment horizontal="right" vertical="center"/>
    </xf>
    <xf numFmtId="169" fontId="7" fillId="59" borderId="7" applyFont="0">
      <alignment horizontal="right" vertical="center"/>
    </xf>
    <xf numFmtId="10" fontId="7" fillId="59" borderId="7" applyFont="0">
      <alignment horizontal="right" vertical="center"/>
    </xf>
    <xf numFmtId="0" fontId="7" fillId="59" borderId="7" applyFont="0">
      <alignment horizontal="center" vertical="center" wrapText="1"/>
    </xf>
    <xf numFmtId="49" fontId="7" fillId="59" borderId="7" applyFont="0">
      <alignment vertical="center"/>
    </xf>
    <xf numFmtId="168" fontId="7" fillId="60" borderId="7" applyFont="0">
      <alignment vertical="center"/>
    </xf>
    <xf numFmtId="9" fontId="7" fillId="60" borderId="7" applyFont="0">
      <alignment horizontal="right" vertical="center"/>
    </xf>
    <xf numFmtId="166" fontId="7" fillId="61" borderId="7">
      <alignment vertical="center"/>
    </xf>
    <xf numFmtId="168" fontId="7" fillId="62" borderId="7" applyFont="0">
      <alignment horizontal="right" vertical="center"/>
    </xf>
    <xf numFmtId="1" fontId="7" fillId="62" borderId="7" applyFont="0">
      <alignment horizontal="right" vertical="center"/>
    </xf>
    <xf numFmtId="168" fontId="7" fillId="62" borderId="7" applyFont="0">
      <alignment vertical="center"/>
    </xf>
    <xf numFmtId="167" fontId="7" fillId="62" borderId="7" applyFont="0">
      <alignment vertical="center"/>
    </xf>
    <xf numFmtId="10" fontId="7" fillId="62" borderId="7" applyFont="0">
      <alignment horizontal="right" vertical="center"/>
    </xf>
    <xf numFmtId="9" fontId="7" fillId="62" borderId="7" applyFont="0">
      <alignment horizontal="right" vertical="center"/>
    </xf>
    <xf numFmtId="169" fontId="7" fillId="62" borderId="7" applyFont="0">
      <alignment horizontal="right" vertical="center"/>
    </xf>
    <xf numFmtId="10" fontId="7" fillId="62" borderId="27" applyFont="0">
      <alignment horizontal="right" vertical="center"/>
    </xf>
    <xf numFmtId="0" fontId="7" fillId="62" borderId="7" applyFont="0">
      <alignment horizontal="center" vertical="center" wrapText="1"/>
    </xf>
    <xf numFmtId="49" fontId="7" fillId="62" borderId="7" applyFont="0">
      <alignment vertical="center"/>
    </xf>
    <xf numFmtId="0" fontId="5" fillId="0" borderId="0"/>
    <xf numFmtId="0" fontId="14" fillId="20" borderId="1" applyNumberFormat="0" applyAlignment="0" applyProtection="0"/>
    <xf numFmtId="0" fontId="20" fillId="0" borderId="0" applyNumberFormat="0" applyFill="0" applyBorder="0" applyAlignment="0" applyProtection="0"/>
    <xf numFmtId="0" fontId="23" fillId="7" borderId="1" applyNumberFormat="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4" fillId="0" borderId="0"/>
    <xf numFmtId="9" fontId="4" fillId="0" borderId="0" applyFont="0" applyFill="0" applyBorder="0" applyAlignment="0" applyProtection="0"/>
    <xf numFmtId="0" fontId="44" fillId="0" borderId="0"/>
    <xf numFmtId="0" fontId="68" fillId="0" borderId="0"/>
    <xf numFmtId="0" fontId="63" fillId="0" borderId="0"/>
    <xf numFmtId="0" fontId="5" fillId="0" borderId="0"/>
    <xf numFmtId="0" fontId="44" fillId="0" borderId="0"/>
    <xf numFmtId="0" fontId="3" fillId="0" borderId="0"/>
    <xf numFmtId="0" fontId="44" fillId="0" borderId="0"/>
    <xf numFmtId="0" fontId="84" fillId="0" borderId="0"/>
    <xf numFmtId="0" fontId="44" fillId="0" borderId="0"/>
    <xf numFmtId="0" fontId="44" fillId="0" borderId="0"/>
    <xf numFmtId="0" fontId="44" fillId="0" borderId="0"/>
    <xf numFmtId="0" fontId="44" fillId="0" borderId="0"/>
    <xf numFmtId="0" fontId="44" fillId="0" borderId="0"/>
    <xf numFmtId="0" fontId="60" fillId="0" borderId="0"/>
    <xf numFmtId="0" fontId="44" fillId="0" borderId="0"/>
    <xf numFmtId="0" fontId="44" fillId="0" borderId="0"/>
    <xf numFmtId="0" fontId="44" fillId="0" borderId="0"/>
    <xf numFmtId="0" fontId="85" fillId="0" borderId="0"/>
  </cellStyleXfs>
  <cellXfs count="405">
    <xf numFmtId="0" fontId="0" fillId="0" borderId="0" xfId="0"/>
    <xf numFmtId="0" fontId="71" fillId="0" borderId="0" xfId="144" applyFont="1"/>
    <xf numFmtId="0" fontId="72" fillId="0" borderId="0" xfId="144" applyFont="1" applyBorder="1" applyAlignment="1">
      <alignment horizontal="center"/>
    </xf>
    <xf numFmtId="0" fontId="70" fillId="0" borderId="0" xfId="144" applyFont="1"/>
    <xf numFmtId="0" fontId="73" fillId="0" borderId="0" xfId="144" applyFont="1" applyAlignment="1">
      <alignment horizontal="center" wrapText="1"/>
    </xf>
    <xf numFmtId="0" fontId="72" fillId="28" borderId="0" xfId="144" applyFont="1" applyFill="1" applyBorder="1" applyAlignment="1">
      <alignment horizontal="left" vertical="center" indent="2"/>
    </xf>
    <xf numFmtId="0" fontId="71" fillId="28" borderId="0" xfId="144" applyFont="1" applyFill="1"/>
    <xf numFmtId="0" fontId="75" fillId="28" borderId="0" xfId="334" applyFont="1" applyFill="1" applyBorder="1" applyAlignment="1">
      <alignment horizontal="right" vertical="center" indent="1"/>
    </xf>
    <xf numFmtId="0" fontId="63" fillId="28" borderId="0" xfId="334" applyFont="1" applyFill="1" applyBorder="1" applyAlignment="1">
      <alignment horizontal="right" vertical="center"/>
    </xf>
    <xf numFmtId="1" fontId="63" fillId="29" borderId="7" xfId="334" applyNumberFormat="1" applyFont="1" applyFill="1" applyBorder="1" applyAlignment="1">
      <alignment horizontal="left" vertical="center"/>
    </xf>
    <xf numFmtId="0" fontId="75" fillId="0" borderId="0" xfId="144" applyFont="1" applyBorder="1" applyAlignment="1">
      <alignment horizontal="center"/>
    </xf>
    <xf numFmtId="0" fontId="63" fillId="0" borderId="0" xfId="320" applyFont="1" applyAlignment="1">
      <alignment vertical="center"/>
    </xf>
    <xf numFmtId="0" fontId="63" fillId="0" borderId="0" xfId="144" applyFont="1" applyAlignment="1">
      <alignment vertical="center"/>
    </xf>
    <xf numFmtId="49" fontId="63" fillId="29" borderId="7" xfId="320" applyNumberFormat="1" applyFont="1" applyFill="1" applyBorder="1" applyAlignment="1">
      <alignment horizontal="center" vertical="center" wrapText="1"/>
    </xf>
    <xf numFmtId="49" fontId="63" fillId="29" borderId="18" xfId="320" applyNumberFormat="1" applyFont="1" applyFill="1" applyBorder="1" applyAlignment="1">
      <alignment horizontal="center" vertical="center" wrapText="1"/>
    </xf>
    <xf numFmtId="0" fontId="63" fillId="0" borderId="0" xfId="144" applyFont="1" applyBorder="1" applyAlignment="1">
      <alignment vertical="center"/>
    </xf>
    <xf numFmtId="49" fontId="63" fillId="27" borderId="51" xfId="144" applyNumberFormat="1" applyFont="1" applyFill="1" applyBorder="1" applyAlignment="1">
      <alignment horizontal="center" vertical="center"/>
    </xf>
    <xf numFmtId="0" fontId="76" fillId="0" borderId="0" xfId="144" applyFont="1" applyBorder="1" applyAlignment="1">
      <alignment vertical="center"/>
    </xf>
    <xf numFmtId="0" fontId="76" fillId="0" borderId="0" xfId="144" applyFont="1" applyAlignment="1">
      <alignment vertical="center"/>
    </xf>
    <xf numFmtId="0" fontId="63" fillId="0" borderId="0" xfId="144" applyFont="1"/>
    <xf numFmtId="0" fontId="75" fillId="0" borderId="0" xfId="334" applyFont="1"/>
    <xf numFmtId="0" fontId="69" fillId="0" borderId="0" xfId="334" applyFont="1" applyFill="1"/>
    <xf numFmtId="0" fontId="69" fillId="0" borderId="0" xfId="334" applyFont="1"/>
    <xf numFmtId="0" fontId="73" fillId="0" borderId="0" xfId="334" applyFont="1"/>
    <xf numFmtId="0" fontId="73" fillId="28" borderId="0" xfId="334" applyFont="1" applyFill="1" applyBorder="1" applyAlignment="1">
      <alignment horizontal="left" vertical="center" indent="1"/>
    </xf>
    <xf numFmtId="0" fontId="63" fillId="0" borderId="0" xfId="334" applyFont="1" applyFill="1"/>
    <xf numFmtId="0" fontId="63" fillId="0" borderId="0" xfId="334" applyFont="1"/>
    <xf numFmtId="0" fontId="63" fillId="0" borderId="0" xfId="334" applyFont="1" applyBorder="1"/>
    <xf numFmtId="0" fontId="78" fillId="0" borderId="0" xfId="146" applyFont="1" applyBorder="1" applyAlignment="1">
      <alignment horizontal="left" vertical="center"/>
    </xf>
    <xf numFmtId="0" fontId="63" fillId="0" borderId="0" xfId="146" applyFont="1" applyBorder="1" applyAlignment="1">
      <alignment horizontal="left" vertical="center"/>
    </xf>
    <xf numFmtId="0" fontId="79" fillId="0" borderId="0" xfId="334" applyFont="1"/>
    <xf numFmtId="0" fontId="80" fillId="0" borderId="0" xfId="334" applyFont="1" applyFill="1"/>
    <xf numFmtId="0" fontId="80" fillId="0" borderId="0" xfId="334" applyFont="1"/>
    <xf numFmtId="0" fontId="72" fillId="28" borderId="0" xfId="334" applyFont="1" applyFill="1" applyBorder="1" applyAlignment="1">
      <alignment horizontal="left" vertical="center" indent="1"/>
    </xf>
    <xf numFmtId="0" fontId="81" fillId="0" borderId="0" xfId="334" applyFont="1"/>
    <xf numFmtId="0" fontId="81" fillId="0" borderId="0" xfId="334" applyFont="1" applyBorder="1"/>
    <xf numFmtId="0" fontId="69" fillId="0" borderId="0" xfId="334" applyFont="1" applyAlignment="1">
      <alignment horizontal="center"/>
    </xf>
    <xf numFmtId="0" fontId="75" fillId="0" borderId="0" xfId="334" applyFont="1" applyAlignment="1">
      <alignment horizontal="left" vertical="center" indent="2"/>
    </xf>
    <xf numFmtId="0" fontId="74" fillId="28" borderId="0" xfId="334" applyFont="1" applyFill="1" applyBorder="1" applyAlignment="1">
      <alignment horizontal="left" vertical="center" indent="2"/>
    </xf>
    <xf numFmtId="0" fontId="69" fillId="28" borderId="0" xfId="334" applyFont="1" applyFill="1" applyBorder="1" applyAlignment="1">
      <alignment horizontal="right" vertical="center"/>
    </xf>
    <xf numFmtId="0" fontId="73" fillId="29" borderId="39" xfId="0" applyFont="1" applyFill="1" applyBorder="1" applyAlignment="1">
      <alignment horizontal="center" vertical="center" wrapText="1"/>
    </xf>
    <xf numFmtId="0" fontId="73" fillId="29" borderId="30" xfId="0" applyFont="1" applyFill="1" applyBorder="1" applyAlignment="1">
      <alignment horizontal="center" vertical="center" wrapText="1"/>
    </xf>
    <xf numFmtId="0" fontId="73" fillId="29" borderId="12" xfId="320" applyFont="1" applyFill="1" applyBorder="1" applyAlignment="1">
      <alignment horizontal="center" vertical="center" wrapText="1"/>
    </xf>
    <xf numFmtId="0" fontId="73" fillId="29" borderId="20" xfId="320" applyFont="1" applyFill="1" applyBorder="1" applyAlignment="1">
      <alignment horizontal="center" vertical="center" wrapText="1"/>
    </xf>
    <xf numFmtId="0" fontId="73" fillId="29" borderId="21" xfId="334" applyFont="1" applyFill="1" applyBorder="1" applyAlignment="1">
      <alignment horizontal="center" vertical="center"/>
    </xf>
    <xf numFmtId="0" fontId="73" fillId="29" borderId="7" xfId="334" applyFont="1" applyFill="1" applyBorder="1" applyAlignment="1">
      <alignment horizontal="center" vertical="center" wrapText="1"/>
    </xf>
    <xf numFmtId="0" fontId="73" fillId="29" borderId="7" xfId="334" applyFont="1" applyFill="1" applyBorder="1" applyAlignment="1">
      <alignment horizontal="center" vertical="center"/>
    </xf>
    <xf numFmtId="0" fontId="63" fillId="28" borderId="7" xfId="335" applyFont="1" applyFill="1" applyBorder="1" applyAlignment="1">
      <alignment horizontal="left" vertical="center" indent="1"/>
    </xf>
    <xf numFmtId="0" fontId="69" fillId="0" borderId="0" xfId="336" applyFont="1"/>
    <xf numFmtId="0" fontId="69" fillId="0" borderId="0" xfId="336" applyFont="1" applyFill="1"/>
    <xf numFmtId="0" fontId="69" fillId="0" borderId="0" xfId="336" applyFont="1" applyBorder="1"/>
    <xf numFmtId="0" fontId="74" fillId="0" borderId="0" xfId="336" applyFont="1"/>
    <xf numFmtId="0" fontId="77" fillId="0" borderId="0" xfId="336" applyFont="1" applyFill="1"/>
    <xf numFmtId="0" fontId="77" fillId="0" borderId="0" xfId="336" applyFont="1"/>
    <xf numFmtId="0" fontId="74" fillId="28" borderId="0" xfId="336" applyFont="1" applyFill="1" applyBorder="1" applyAlignment="1">
      <alignment horizontal="left" vertical="center" indent="1"/>
    </xf>
    <xf numFmtId="0" fontId="75" fillId="0" borderId="0" xfId="336" applyFont="1"/>
    <xf numFmtId="0" fontId="63" fillId="0" borderId="0" xfId="336" applyFont="1"/>
    <xf numFmtId="0" fontId="63" fillId="0" borderId="0" xfId="336" applyFont="1" applyFill="1" applyBorder="1"/>
    <xf numFmtId="0" fontId="63" fillId="0" borderId="0" xfId="336" applyFont="1" applyBorder="1"/>
    <xf numFmtId="0" fontId="73" fillId="54" borderId="49" xfId="336" applyFont="1" applyFill="1" applyBorder="1" applyAlignment="1">
      <alignment horizontal="left" vertical="center" wrapText="1"/>
    </xf>
    <xf numFmtId="0" fontId="73" fillId="54" borderId="54" xfId="336" applyFont="1" applyFill="1" applyBorder="1" applyAlignment="1">
      <alignment horizontal="left" vertical="center" wrapText="1"/>
    </xf>
    <xf numFmtId="0" fontId="73" fillId="54" borderId="56" xfId="336" applyFont="1" applyFill="1" applyBorder="1" applyAlignment="1">
      <alignment horizontal="left" vertical="center" wrapText="1"/>
    </xf>
    <xf numFmtId="0" fontId="73" fillId="54" borderId="57" xfId="336" applyFont="1" applyFill="1" applyBorder="1" applyAlignment="1">
      <alignment horizontal="left" vertical="center" wrapText="1"/>
    </xf>
    <xf numFmtId="0" fontId="73" fillId="0" borderId="0" xfId="336" applyFont="1"/>
    <xf numFmtId="0" fontId="63" fillId="28" borderId="0" xfId="336" applyFont="1" applyFill="1" applyBorder="1" applyAlignment="1">
      <alignment horizontal="right" vertical="center" indent="1"/>
    </xf>
    <xf numFmtId="0" fontId="73" fillId="28" borderId="0" xfId="336" applyFont="1" applyFill="1" applyBorder="1" applyAlignment="1">
      <alignment horizontal="left" vertical="center" indent="1"/>
    </xf>
    <xf numFmtId="0" fontId="63" fillId="0" borderId="0" xfId="336" applyFont="1" applyFill="1"/>
    <xf numFmtId="4" fontId="83" fillId="27" borderId="51" xfId="144" applyNumberFormat="1" applyFont="1" applyFill="1" applyBorder="1" applyAlignment="1">
      <alignment horizontal="center" vertical="center"/>
    </xf>
    <xf numFmtId="4" fontId="83" fillId="27" borderId="65" xfId="144" applyNumberFormat="1" applyFont="1" applyFill="1" applyBorder="1" applyAlignment="1">
      <alignment horizontal="center" vertical="center"/>
    </xf>
    <xf numFmtId="4" fontId="83" fillId="0" borderId="55" xfId="144" applyNumberFormat="1" applyFont="1" applyBorder="1" applyAlignment="1">
      <alignment horizontal="center"/>
    </xf>
    <xf numFmtId="4" fontId="63" fillId="27" borderId="51" xfId="144" applyNumberFormat="1" applyFont="1" applyFill="1" applyBorder="1" applyAlignment="1">
      <alignment horizontal="center" vertical="center"/>
    </xf>
    <xf numFmtId="4" fontId="63" fillId="27" borderId="60" xfId="144" applyNumberFormat="1" applyFont="1" applyFill="1" applyBorder="1" applyAlignment="1">
      <alignment horizontal="center" vertical="center"/>
    </xf>
    <xf numFmtId="3" fontId="63" fillId="27" borderId="51" xfId="144" applyNumberFormat="1" applyFont="1" applyFill="1" applyBorder="1" applyAlignment="1">
      <alignment horizontal="center" vertical="center"/>
    </xf>
    <xf numFmtId="3" fontId="63" fillId="27" borderId="59" xfId="144" applyNumberFormat="1" applyFont="1" applyFill="1" applyBorder="1" applyAlignment="1">
      <alignment horizontal="center" vertical="center"/>
    </xf>
    <xf numFmtId="4" fontId="63" fillId="28" borderId="52" xfId="144" applyNumberFormat="1" applyFont="1" applyFill="1" applyBorder="1" applyAlignment="1">
      <alignment horizontal="center" vertical="center"/>
    </xf>
    <xf numFmtId="4" fontId="63" fillId="28" borderId="53" xfId="144" applyNumberFormat="1" applyFont="1" applyFill="1" applyBorder="1" applyAlignment="1">
      <alignment horizontal="center" vertical="center"/>
    </xf>
    <xf numFmtId="4" fontId="63" fillId="29" borderId="51" xfId="144" applyNumberFormat="1" applyFont="1" applyFill="1" applyBorder="1" applyAlignment="1">
      <alignment horizontal="center" vertical="center"/>
    </xf>
    <xf numFmtId="4" fontId="73" fillId="29" borderId="7" xfId="320" applyNumberFormat="1" applyFont="1" applyFill="1" applyBorder="1" applyAlignment="1">
      <alignment horizontal="center" vertical="center" wrapText="1"/>
    </xf>
    <xf numFmtId="4" fontId="73" fillId="29" borderId="18" xfId="320" applyNumberFormat="1" applyFont="1" applyFill="1" applyBorder="1" applyAlignment="1">
      <alignment horizontal="center" vertical="center" wrapText="1"/>
    </xf>
    <xf numFmtId="4" fontId="63" fillId="54" borderId="52" xfId="144" applyNumberFormat="1" applyFont="1" applyFill="1" applyBorder="1" applyAlignment="1">
      <alignment vertical="center"/>
    </xf>
    <xf numFmtId="4" fontId="63" fillId="54" borderId="52" xfId="144" applyNumberFormat="1" applyFont="1" applyFill="1" applyBorder="1"/>
    <xf numFmtId="4" fontId="63" fillId="54" borderId="53" xfId="144" applyNumberFormat="1" applyFont="1" applyFill="1" applyBorder="1"/>
    <xf numFmtId="4" fontId="63" fillId="0" borderId="51" xfId="144" applyNumberFormat="1" applyFont="1" applyBorder="1" applyAlignment="1">
      <alignment horizontal="center" vertical="center"/>
    </xf>
    <xf numFmtId="4" fontId="63" fillId="27" borderId="65" xfId="144" applyNumberFormat="1" applyFont="1" applyFill="1" applyBorder="1" applyAlignment="1">
      <alignment horizontal="center" vertical="center"/>
    </xf>
    <xf numFmtId="4" fontId="63" fillId="29" borderId="65" xfId="144" applyNumberFormat="1" applyFont="1" applyFill="1" applyBorder="1" applyAlignment="1">
      <alignment horizontal="center" vertical="center"/>
    </xf>
    <xf numFmtId="4" fontId="63" fillId="29" borderId="52" xfId="144" applyNumberFormat="1" applyFont="1" applyFill="1" applyBorder="1" applyAlignment="1">
      <alignment horizontal="center" vertical="center"/>
    </xf>
    <xf numFmtId="4" fontId="63" fillId="29" borderId="53" xfId="144" applyNumberFormat="1" applyFont="1" applyFill="1" applyBorder="1" applyAlignment="1">
      <alignment horizontal="center" vertical="center"/>
    </xf>
    <xf numFmtId="4" fontId="63" fillId="28" borderId="57" xfId="144" applyNumberFormat="1" applyFont="1" applyFill="1" applyBorder="1" applyAlignment="1">
      <alignment horizontal="center" vertical="center"/>
    </xf>
    <xf numFmtId="4" fontId="63" fillId="28" borderId="64" xfId="144" applyNumberFormat="1" applyFont="1" applyFill="1" applyBorder="1" applyAlignment="1">
      <alignment horizontal="center" vertical="center"/>
    </xf>
    <xf numFmtId="4" fontId="83" fillId="27" borderId="59" xfId="144" applyNumberFormat="1" applyFont="1" applyFill="1" applyBorder="1" applyAlignment="1">
      <alignment horizontal="center" vertical="center"/>
    </xf>
    <xf numFmtId="4" fontId="63" fillId="27" borderId="59" xfId="144" applyNumberFormat="1" applyFont="1" applyFill="1" applyBorder="1" applyAlignment="1">
      <alignment horizontal="center" vertical="center"/>
    </xf>
    <xf numFmtId="4" fontId="63" fillId="29" borderId="59" xfId="144" applyNumberFormat="1" applyFont="1" applyFill="1" applyBorder="1" applyAlignment="1">
      <alignment horizontal="center" vertical="center"/>
    </xf>
    <xf numFmtId="4" fontId="83" fillId="27" borderId="71" xfId="144" applyNumberFormat="1" applyFont="1" applyFill="1" applyBorder="1" applyAlignment="1">
      <alignment horizontal="center" vertical="center"/>
    </xf>
    <xf numFmtId="4" fontId="63" fillId="27" borderId="71" xfId="144" applyNumberFormat="1" applyFont="1" applyFill="1" applyBorder="1" applyAlignment="1">
      <alignment horizontal="center" vertical="center"/>
    </xf>
    <xf numFmtId="4" fontId="63" fillId="29" borderId="71" xfId="144" applyNumberFormat="1" applyFont="1" applyFill="1" applyBorder="1" applyAlignment="1">
      <alignment horizontal="center" vertical="center"/>
    </xf>
    <xf numFmtId="4" fontId="83" fillId="0" borderId="72" xfId="144" applyNumberFormat="1" applyFont="1" applyBorder="1" applyAlignment="1">
      <alignment horizontal="center"/>
    </xf>
    <xf numFmtId="3" fontId="63" fillId="27" borderId="53" xfId="144" applyNumberFormat="1" applyFont="1" applyFill="1" applyBorder="1" applyAlignment="1">
      <alignment horizontal="center" vertical="center"/>
    </xf>
    <xf numFmtId="3" fontId="63" fillId="54" borderId="52" xfId="320" applyNumberFormat="1" applyFont="1" applyFill="1" applyBorder="1" applyAlignment="1">
      <alignment vertical="center" wrapText="1"/>
    </xf>
    <xf numFmtId="3" fontId="63" fillId="54" borderId="53" xfId="320" applyNumberFormat="1" applyFont="1" applyFill="1" applyBorder="1" applyAlignment="1">
      <alignment vertical="center" wrapText="1"/>
    </xf>
    <xf numFmtId="3" fontId="63" fillId="27" borderId="58" xfId="144" applyNumberFormat="1" applyFont="1" applyFill="1" applyBorder="1" applyAlignment="1">
      <alignment horizontal="center" vertical="center"/>
    </xf>
    <xf numFmtId="3" fontId="63" fillId="54" borderId="52" xfId="320" applyNumberFormat="1" applyFont="1" applyFill="1" applyBorder="1" applyAlignment="1">
      <alignment horizontal="center" vertical="center" wrapText="1"/>
    </xf>
    <xf numFmtId="3" fontId="63" fillId="54" borderId="53" xfId="320" applyNumberFormat="1" applyFont="1" applyFill="1" applyBorder="1" applyAlignment="1">
      <alignment horizontal="center" vertical="center" wrapText="1"/>
    </xf>
    <xf numFmtId="3" fontId="63" fillId="0" borderId="53" xfId="320" applyNumberFormat="1" applyFont="1" applyFill="1" applyBorder="1" applyAlignment="1">
      <alignment horizontal="center" vertical="center" wrapText="1"/>
    </xf>
    <xf numFmtId="3" fontId="63" fillId="0" borderId="52" xfId="320" applyNumberFormat="1" applyFont="1" applyFill="1" applyBorder="1" applyAlignment="1">
      <alignment horizontal="center" vertical="center" wrapText="1"/>
    </xf>
    <xf numFmtId="3" fontId="63" fillId="29" borderId="52" xfId="320" applyNumberFormat="1" applyFont="1" applyFill="1" applyBorder="1" applyAlignment="1">
      <alignment horizontal="center" vertical="center" wrapText="1"/>
    </xf>
    <xf numFmtId="3" fontId="63" fillId="29" borderId="53" xfId="320" applyNumberFormat="1" applyFont="1" applyFill="1" applyBorder="1" applyAlignment="1">
      <alignment horizontal="center" vertical="center" wrapText="1"/>
    </xf>
    <xf numFmtId="3" fontId="63" fillId="0" borderId="57" xfId="320" applyNumberFormat="1" applyFont="1" applyFill="1" applyBorder="1" applyAlignment="1">
      <alignment horizontal="center" vertical="center" wrapText="1"/>
    </xf>
    <xf numFmtId="3" fontId="63" fillId="0" borderId="64" xfId="320" applyNumberFormat="1" applyFont="1" applyFill="1" applyBorder="1" applyAlignment="1">
      <alignment horizontal="center" vertical="center" wrapText="1"/>
    </xf>
    <xf numFmtId="0" fontId="86" fillId="0" borderId="0" xfId="342" applyFont="1" applyFill="1"/>
    <xf numFmtId="49" fontId="63" fillId="0" borderId="51" xfId="144" applyNumberFormat="1" applyFont="1" applyFill="1" applyBorder="1" applyAlignment="1">
      <alignment horizontal="center" vertical="center"/>
    </xf>
    <xf numFmtId="3" fontId="63" fillId="29" borderId="59" xfId="144" applyNumberFormat="1" applyFont="1" applyFill="1" applyBorder="1" applyAlignment="1">
      <alignment horizontal="center" vertical="center"/>
    </xf>
    <xf numFmtId="3" fontId="63" fillId="29" borderId="50" xfId="144" applyNumberFormat="1" applyFont="1" applyFill="1" applyBorder="1" applyAlignment="1">
      <alignment horizontal="center" vertical="center"/>
    </xf>
    <xf numFmtId="3" fontId="69" fillId="0" borderId="0" xfId="336" applyNumberFormat="1" applyFont="1" applyFill="1"/>
    <xf numFmtId="4" fontId="69" fillId="0" borderId="0" xfId="336" applyNumberFormat="1" applyFont="1" applyFill="1"/>
    <xf numFmtId="49" fontId="85" fillId="0" borderId="0" xfId="144" applyNumberFormat="1" applyFont="1" applyAlignment="1"/>
    <xf numFmtId="0" fontId="88" fillId="22" borderId="17" xfId="146" applyFont="1" applyFill="1" applyBorder="1" applyAlignment="1">
      <alignment horizontal="center" vertical="center" wrapText="1"/>
    </xf>
    <xf numFmtId="0" fontId="88" fillId="22" borderId="29" xfId="146" applyFont="1" applyFill="1" applyBorder="1" applyAlignment="1">
      <alignment horizontal="center" vertical="center"/>
    </xf>
    <xf numFmtId="0" fontId="88" fillId="55" borderId="7" xfId="146" applyFont="1" applyFill="1" applyBorder="1" applyAlignment="1">
      <alignment horizontal="center" vertical="center" wrapText="1"/>
    </xf>
    <xf numFmtId="0" fontId="88" fillId="55" borderId="27" xfId="146" applyFont="1" applyFill="1" applyBorder="1" applyAlignment="1">
      <alignment horizontal="left" vertical="center"/>
    </xf>
    <xf numFmtId="0" fontId="90" fillId="0" borderId="31" xfId="146" applyFont="1" applyFill="1" applyBorder="1" applyAlignment="1">
      <alignment horizontal="center" vertical="center"/>
    </xf>
    <xf numFmtId="0" fontId="90" fillId="0" borderId="31" xfId="146" applyFont="1" applyFill="1" applyBorder="1" applyAlignment="1">
      <alignment horizontal="left" vertical="center"/>
    </xf>
    <xf numFmtId="0" fontId="2" fillId="0" borderId="7" xfId="0" applyFont="1" applyBorder="1" applyAlignment="1" applyProtection="1">
      <alignment vertical="center" wrapText="1"/>
      <protection locked="0"/>
    </xf>
    <xf numFmtId="0" fontId="90" fillId="0" borderId="17" xfId="146" applyFont="1" applyFill="1" applyBorder="1" applyAlignment="1">
      <alignment horizontal="center" vertical="center"/>
    </xf>
    <xf numFmtId="0" fontId="90" fillId="0" borderId="17" xfId="146" applyFont="1" applyFill="1" applyBorder="1" applyAlignment="1">
      <alignment horizontal="left" vertical="center"/>
    </xf>
    <xf numFmtId="0" fontId="90" fillId="0" borderId="7" xfId="146" applyFont="1" applyFill="1" applyBorder="1" applyAlignment="1">
      <alignment horizontal="center" vertical="center"/>
    </xf>
    <xf numFmtId="0" fontId="90" fillId="0" borderId="7" xfId="146" applyFont="1" applyFill="1" applyBorder="1" applyAlignment="1">
      <alignment horizontal="left" vertical="center"/>
    </xf>
    <xf numFmtId="0" fontId="90" fillId="28" borderId="0" xfId="334" applyFont="1" applyFill="1" applyBorder="1" applyAlignment="1">
      <alignment horizontal="right" vertical="center"/>
    </xf>
    <xf numFmtId="0" fontId="90" fillId="0" borderId="0" xfId="320" applyFont="1" applyAlignment="1">
      <alignment vertical="center"/>
    </xf>
    <xf numFmtId="0" fontId="88" fillId="0" borderId="0" xfId="334" applyFont="1"/>
    <xf numFmtId="1" fontId="90" fillId="29" borderId="7" xfId="334" applyNumberFormat="1" applyFont="1" applyFill="1" applyBorder="1" applyAlignment="1">
      <alignment horizontal="left" vertical="center"/>
    </xf>
    <xf numFmtId="0" fontId="88" fillId="28" borderId="0" xfId="334" applyFont="1" applyFill="1" applyBorder="1" applyAlignment="1">
      <alignment horizontal="left" vertical="center" indent="1"/>
    </xf>
    <xf numFmtId="0" fontId="90" fillId="0" borderId="0" xfId="334" applyFont="1" applyFill="1"/>
    <xf numFmtId="0" fontId="90" fillId="0" borderId="0" xfId="334" applyFont="1"/>
    <xf numFmtId="0" fontId="90" fillId="0" borderId="0" xfId="334" applyFont="1" applyFill="1" applyBorder="1"/>
    <xf numFmtId="0" fontId="90" fillId="0" borderId="0" xfId="334" applyFont="1" applyBorder="1"/>
    <xf numFmtId="0" fontId="88" fillId="29" borderId="29" xfId="0" applyFont="1" applyFill="1" applyBorder="1" applyAlignment="1">
      <alignment horizontal="center" vertical="center" wrapText="1"/>
    </xf>
    <xf numFmtId="0" fontId="88" fillId="29" borderId="7" xfId="0" applyFont="1" applyFill="1" applyBorder="1" applyAlignment="1">
      <alignment horizontal="center" vertical="center" wrapText="1"/>
    </xf>
    <xf numFmtId="0" fontId="88" fillId="29" borderId="7" xfId="336" applyFont="1" applyFill="1" applyBorder="1" applyAlignment="1">
      <alignment horizontal="center" vertical="center" wrapText="1"/>
    </xf>
    <xf numFmtId="0" fontId="88" fillId="29" borderId="18" xfId="0" applyFont="1" applyFill="1" applyBorder="1" applyAlignment="1">
      <alignment horizontal="center" vertical="center" wrapText="1"/>
    </xf>
    <xf numFmtId="0" fontId="88" fillId="29" borderId="22" xfId="334" applyFont="1" applyFill="1" applyBorder="1" applyAlignment="1">
      <alignment horizontal="center" vertical="center" wrapText="1"/>
    </xf>
    <xf numFmtId="0" fontId="88" fillId="29" borderId="12" xfId="334" applyFont="1" applyFill="1" applyBorder="1" applyAlignment="1">
      <alignment horizontal="center" vertical="center" wrapText="1"/>
    </xf>
    <xf numFmtId="49" fontId="90" fillId="29" borderId="12" xfId="334" applyNumberFormat="1" applyFont="1" applyFill="1" applyBorder="1" applyAlignment="1">
      <alignment horizontal="center" vertical="center" wrapText="1"/>
    </xf>
    <xf numFmtId="49" fontId="90" fillId="29" borderId="7" xfId="334" applyNumberFormat="1" applyFont="1" applyFill="1" applyBorder="1" applyAlignment="1">
      <alignment horizontal="center" vertical="center" wrapText="1"/>
    </xf>
    <xf numFmtId="49" fontId="90" fillId="29" borderId="18" xfId="334" applyNumberFormat="1" applyFont="1" applyFill="1" applyBorder="1" applyAlignment="1">
      <alignment horizontal="center" vertical="center" wrapText="1"/>
    </xf>
    <xf numFmtId="49" fontId="90" fillId="29" borderId="21" xfId="334" applyNumberFormat="1" applyFont="1" applyFill="1" applyBorder="1" applyAlignment="1">
      <alignment horizontal="center" vertical="center"/>
    </xf>
    <xf numFmtId="0" fontId="88" fillId="27" borderId="7" xfId="0" applyFont="1" applyFill="1" applyBorder="1" applyAlignment="1">
      <alignment horizontal="left" vertical="center" wrapText="1"/>
    </xf>
    <xf numFmtId="0" fontId="88" fillId="54" borderId="49" xfId="334" applyFont="1" applyFill="1" applyBorder="1" applyAlignment="1">
      <alignment horizontal="left" vertical="center" wrapText="1"/>
    </xf>
    <xf numFmtId="0" fontId="88" fillId="54" borderId="54" xfId="334" applyFont="1" applyFill="1" applyBorder="1" applyAlignment="1">
      <alignment horizontal="left" vertical="center" wrapText="1"/>
    </xf>
    <xf numFmtId="0" fontId="90" fillId="27" borderId="51" xfId="144" applyFont="1" applyFill="1" applyBorder="1" applyAlignment="1">
      <alignment horizontal="center" vertical="center"/>
    </xf>
    <xf numFmtId="2" fontId="90" fillId="0" borderId="7" xfId="0" applyNumberFormat="1" applyFont="1" applyFill="1" applyBorder="1" applyAlignment="1">
      <alignment horizontal="left" vertical="center" indent="1"/>
    </xf>
    <xf numFmtId="49" fontId="90" fillId="29" borderId="13" xfId="334" applyNumberFormat="1" applyFont="1" applyFill="1" applyBorder="1" applyAlignment="1">
      <alignment horizontal="center" vertical="center"/>
    </xf>
    <xf numFmtId="0" fontId="88" fillId="27" borderId="14" xfId="0" applyFont="1" applyFill="1" applyBorder="1" applyAlignment="1">
      <alignment horizontal="left" vertical="center" wrapText="1"/>
    </xf>
    <xf numFmtId="0" fontId="88" fillId="54" borderId="56" xfId="334" applyFont="1" applyFill="1" applyBorder="1" applyAlignment="1">
      <alignment horizontal="left" vertical="center" wrapText="1"/>
    </xf>
    <xf numFmtId="0" fontId="88" fillId="54" borderId="57" xfId="334" applyFont="1" applyFill="1" applyBorder="1" applyAlignment="1">
      <alignment horizontal="left" vertical="center" wrapText="1"/>
    </xf>
    <xf numFmtId="0" fontId="88" fillId="29" borderId="24" xfId="0" applyFont="1" applyFill="1" applyBorder="1" applyAlignment="1">
      <alignment horizontal="center" vertical="center" wrapText="1"/>
    </xf>
    <xf numFmtId="0" fontId="1" fillId="0" borderId="7" xfId="0" applyFont="1" applyBorder="1" applyAlignment="1" applyProtection="1">
      <alignment vertical="center" wrapText="1"/>
      <protection locked="0"/>
    </xf>
    <xf numFmtId="4" fontId="73" fillId="0" borderId="7" xfId="320" applyNumberFormat="1" applyFont="1" applyFill="1" applyBorder="1" applyAlignment="1">
      <alignment horizontal="center" vertical="center" wrapText="1"/>
    </xf>
    <xf numFmtId="4" fontId="73" fillId="0" borderId="18" xfId="320" applyNumberFormat="1" applyFont="1" applyFill="1" applyBorder="1" applyAlignment="1">
      <alignment horizontal="center" vertical="center" wrapText="1"/>
    </xf>
    <xf numFmtId="3" fontId="90" fillId="27" borderId="51" xfId="144" applyNumberFormat="1" applyFont="1" applyFill="1" applyBorder="1" applyAlignment="1">
      <alignment horizontal="center" vertical="center"/>
    </xf>
    <xf numFmtId="3" fontId="90" fillId="27" borderId="59" xfId="144" applyNumberFormat="1" applyFont="1" applyFill="1" applyBorder="1" applyAlignment="1">
      <alignment horizontal="center" vertical="center"/>
    </xf>
    <xf numFmtId="3" fontId="90" fillId="27" borderId="60" xfId="144" applyNumberFormat="1" applyFont="1" applyFill="1" applyBorder="1" applyAlignment="1">
      <alignment horizontal="center" vertical="center"/>
    </xf>
    <xf numFmtId="3" fontId="90" fillId="27" borderId="50" xfId="144" applyNumberFormat="1" applyFont="1" applyFill="1" applyBorder="1" applyAlignment="1">
      <alignment horizontal="center" vertical="center"/>
    </xf>
    <xf numFmtId="4" fontId="88" fillId="27" borderId="51" xfId="144" applyNumberFormat="1" applyFont="1" applyFill="1" applyBorder="1" applyAlignment="1">
      <alignment horizontal="center" vertical="center"/>
    </xf>
    <xf numFmtId="4" fontId="90" fillId="27" borderId="51" xfId="144" applyNumberFormat="1" applyFont="1" applyFill="1" applyBorder="1" applyAlignment="1">
      <alignment horizontal="center" vertical="center"/>
    </xf>
    <xf numFmtId="4" fontId="90" fillId="27" borderId="60" xfId="144" applyNumberFormat="1" applyFont="1" applyFill="1" applyBorder="1" applyAlignment="1">
      <alignment horizontal="center" vertical="center"/>
    </xf>
    <xf numFmtId="0" fontId="63" fillId="29" borderId="76" xfId="335" applyFont="1" applyFill="1" applyBorder="1" applyAlignment="1">
      <alignment horizontal="left" vertical="center" wrapText="1" indent="1" shrinkToFit="1"/>
    </xf>
    <xf numFmtId="0" fontId="63" fillId="29" borderId="51" xfId="144" applyFont="1" applyFill="1" applyBorder="1" applyAlignment="1">
      <alignment horizontal="center" vertical="center"/>
    </xf>
    <xf numFmtId="0" fontId="63" fillId="28" borderId="37" xfId="335" applyFont="1" applyFill="1" applyBorder="1" applyAlignment="1">
      <alignment horizontal="left" vertical="center" indent="1"/>
    </xf>
    <xf numFmtId="0" fontId="63" fillId="0" borderId="60" xfId="144" applyFont="1" applyFill="1" applyBorder="1" applyAlignment="1">
      <alignment horizontal="center" vertical="center"/>
    </xf>
    <xf numFmtId="0" fontId="69" fillId="0" borderId="0" xfId="320" applyFont="1" applyFill="1" applyAlignment="1">
      <alignment vertical="center"/>
    </xf>
    <xf numFmtId="0" fontId="63" fillId="0" borderId="0" xfId="320" applyFont="1" applyFill="1" applyAlignment="1">
      <alignment vertical="center"/>
    </xf>
    <xf numFmtId="4" fontId="83" fillId="27" borderId="56" xfId="144" applyNumberFormat="1" applyFont="1" applyFill="1" applyBorder="1" applyAlignment="1">
      <alignment horizontal="center" vertical="center"/>
    </xf>
    <xf numFmtId="4" fontId="83" fillId="27" borderId="73" xfId="144" applyNumberFormat="1" applyFont="1" applyFill="1" applyBorder="1" applyAlignment="1">
      <alignment horizontal="center" vertical="center"/>
    </xf>
    <xf numFmtId="4" fontId="83" fillId="28" borderId="52" xfId="144" applyNumberFormat="1" applyFont="1" applyFill="1" applyBorder="1" applyAlignment="1">
      <alignment horizontal="center" vertical="center"/>
    </xf>
    <xf numFmtId="4" fontId="83" fillId="28" borderId="53" xfId="144" applyNumberFormat="1" applyFont="1" applyFill="1" applyBorder="1" applyAlignment="1">
      <alignment horizontal="center" vertical="center"/>
    </xf>
    <xf numFmtId="4" fontId="63" fillId="54" borderId="49" xfId="144" applyNumberFormat="1" applyFont="1" applyFill="1" applyBorder="1"/>
    <xf numFmtId="4" fontId="63" fillId="54" borderId="55" xfId="144" applyNumberFormat="1" applyFont="1" applyFill="1" applyBorder="1"/>
    <xf numFmtId="4" fontId="63" fillId="54" borderId="55" xfId="144" applyNumberFormat="1" applyFont="1" applyFill="1" applyBorder="1" applyAlignment="1">
      <alignment vertical="center"/>
    </xf>
    <xf numFmtId="4" fontId="63" fillId="54" borderId="56" xfId="144" applyNumberFormat="1" applyFont="1" applyFill="1" applyBorder="1"/>
    <xf numFmtId="4" fontId="73" fillId="29" borderId="17" xfId="320" applyNumberFormat="1" applyFont="1" applyFill="1" applyBorder="1" applyAlignment="1">
      <alignment horizontal="center" vertical="center" wrapText="1"/>
    </xf>
    <xf numFmtId="4" fontId="63" fillId="54" borderId="65" xfId="144" applyNumberFormat="1" applyFont="1" applyFill="1" applyBorder="1"/>
    <xf numFmtId="4" fontId="63" fillId="54" borderId="66" xfId="144" applyNumberFormat="1" applyFont="1" applyFill="1" applyBorder="1" applyAlignment="1">
      <alignment vertical="center"/>
    </xf>
    <xf numFmtId="4" fontId="63" fillId="0" borderId="49" xfId="144" applyNumberFormat="1" applyFont="1" applyFill="1" applyBorder="1" applyAlignment="1">
      <alignment horizontal="center" vertical="center"/>
    </xf>
    <xf numFmtId="4" fontId="63" fillId="0" borderId="65" xfId="144" applyNumberFormat="1" applyFont="1" applyFill="1" applyBorder="1" applyAlignment="1">
      <alignment horizontal="center" vertical="center"/>
    </xf>
    <xf numFmtId="4" fontId="76" fillId="54" borderId="55" xfId="144" applyNumberFormat="1" applyFont="1" applyFill="1" applyBorder="1" applyAlignment="1">
      <alignment vertical="center"/>
    </xf>
    <xf numFmtId="4" fontId="76" fillId="29" borderId="55" xfId="144" applyNumberFormat="1" applyFont="1" applyFill="1" applyBorder="1" applyAlignment="1">
      <alignment vertical="center"/>
    </xf>
    <xf numFmtId="4" fontId="76" fillId="54" borderId="55" xfId="144" applyNumberFormat="1" applyFont="1" applyFill="1" applyBorder="1" applyAlignment="1">
      <alignment vertical="center" wrapText="1"/>
    </xf>
    <xf numFmtId="4" fontId="63" fillId="54" borderId="74" xfId="144" applyNumberFormat="1" applyFont="1" applyFill="1" applyBorder="1"/>
    <xf numFmtId="4" fontId="63" fillId="54" borderId="70" xfId="144" applyNumberFormat="1" applyFont="1" applyFill="1" applyBorder="1"/>
    <xf numFmtId="4" fontId="63" fillId="54" borderId="56" xfId="144" applyNumberFormat="1" applyFont="1" applyFill="1" applyBorder="1" applyAlignment="1"/>
    <xf numFmtId="4" fontId="67" fillId="27" borderId="51" xfId="144" applyNumberFormat="1" applyFont="1" applyFill="1" applyBorder="1" applyAlignment="1">
      <alignment horizontal="center" vertical="center"/>
    </xf>
    <xf numFmtId="4" fontId="7" fillId="27" borderId="51" xfId="144" applyNumberFormat="1" applyFont="1" applyFill="1" applyBorder="1" applyAlignment="1">
      <alignment horizontal="center" vertical="center"/>
    </xf>
    <xf numFmtId="4" fontId="7" fillId="54" borderId="55" xfId="320" applyNumberFormat="1" applyFont="1" applyFill="1" applyBorder="1" applyAlignment="1">
      <alignment vertical="center" wrapText="1"/>
    </xf>
    <xf numFmtId="4" fontId="7" fillId="54" borderId="52" xfId="320" applyNumberFormat="1" applyFont="1" applyFill="1" applyBorder="1" applyAlignment="1">
      <alignment vertical="center" wrapText="1"/>
    </xf>
    <xf numFmtId="4" fontId="7" fillId="54" borderId="55" xfId="320" applyNumberFormat="1" applyFont="1" applyFill="1" applyBorder="1" applyAlignment="1">
      <alignment horizontal="center" vertical="center" wrapText="1"/>
    </xf>
    <xf numFmtId="4" fontId="7" fillId="54" borderId="52" xfId="320" applyNumberFormat="1" applyFont="1" applyFill="1" applyBorder="1" applyAlignment="1">
      <alignment horizontal="center" vertical="center" wrapText="1"/>
    </xf>
    <xf numFmtId="4" fontId="7" fillId="0" borderId="55" xfId="320" applyNumberFormat="1" applyFont="1" applyFill="1" applyBorder="1" applyAlignment="1">
      <alignment horizontal="center" vertical="center" wrapText="1"/>
    </xf>
    <xf numFmtId="4" fontId="7" fillId="0" borderId="52" xfId="320" applyNumberFormat="1" applyFont="1" applyFill="1" applyBorder="1" applyAlignment="1">
      <alignment horizontal="center" vertical="center" wrapText="1"/>
    </xf>
    <xf numFmtId="4" fontId="7" fillId="29" borderId="55" xfId="320" applyNumberFormat="1" applyFont="1" applyFill="1" applyBorder="1" applyAlignment="1">
      <alignment horizontal="center" vertical="center" wrapText="1"/>
    </xf>
    <xf numFmtId="4" fontId="7" fillId="29" borderId="52" xfId="320" applyNumberFormat="1" applyFont="1" applyFill="1" applyBorder="1" applyAlignment="1">
      <alignment horizontal="center" vertical="center" wrapText="1"/>
    </xf>
    <xf numFmtId="4" fontId="7" fillId="27" borderId="60" xfId="144" applyNumberFormat="1" applyFont="1" applyFill="1" applyBorder="1" applyAlignment="1">
      <alignment horizontal="center" vertical="center"/>
    </xf>
    <xf numFmtId="4" fontId="7" fillId="0" borderId="57" xfId="320" applyNumberFormat="1" applyFont="1" applyFill="1" applyBorder="1" applyAlignment="1">
      <alignment horizontal="center" vertical="center" wrapText="1"/>
    </xf>
    <xf numFmtId="4" fontId="83" fillId="29" borderId="51" xfId="144" applyNumberFormat="1" applyFont="1" applyFill="1" applyBorder="1" applyAlignment="1">
      <alignment horizontal="center" vertical="center"/>
    </xf>
    <xf numFmtId="4" fontId="83" fillId="0" borderId="60" xfId="144" applyNumberFormat="1" applyFont="1" applyFill="1" applyBorder="1" applyAlignment="1">
      <alignment horizontal="center" vertical="center"/>
    </xf>
    <xf numFmtId="4" fontId="83" fillId="29" borderId="59" xfId="144" applyNumberFormat="1" applyFont="1" applyFill="1" applyBorder="1" applyAlignment="1">
      <alignment horizontal="center" vertical="center"/>
    </xf>
    <xf numFmtId="4" fontId="83" fillId="0" borderId="50" xfId="144" applyNumberFormat="1" applyFont="1" applyFill="1" applyBorder="1" applyAlignment="1">
      <alignment horizontal="center" vertical="center"/>
    </xf>
    <xf numFmtId="0" fontId="92" fillId="0" borderId="0" xfId="334" applyFont="1"/>
    <xf numFmtId="49" fontId="87" fillId="0" borderId="0" xfId="334" applyNumberFormat="1" applyFont="1"/>
    <xf numFmtId="0" fontId="87" fillId="0" borderId="0" xfId="334" applyFont="1"/>
    <xf numFmtId="0" fontId="93" fillId="29" borderId="15" xfId="334" applyFont="1" applyFill="1" applyBorder="1" applyAlignment="1">
      <alignment horizontal="left" vertical="center" indent="2"/>
    </xf>
    <xf numFmtId="49" fontId="93" fillId="29" borderId="16" xfId="334" applyNumberFormat="1" applyFont="1" applyFill="1" applyBorder="1" applyAlignment="1">
      <alignment horizontal="left" vertical="center" indent="2"/>
    </xf>
    <xf numFmtId="0" fontId="93" fillId="29" borderId="16" xfId="334" applyFont="1" applyFill="1" applyBorder="1" applyAlignment="1">
      <alignment horizontal="left" vertical="center" indent="2"/>
    </xf>
    <xf numFmtId="0" fontId="94" fillId="0" borderId="0" xfId="334" applyFont="1" applyAlignment="1">
      <alignment horizontal="left" vertical="center" indent="2"/>
    </xf>
    <xf numFmtId="0" fontId="95" fillId="28" borderId="0" xfId="334" applyFont="1" applyFill="1" applyBorder="1" applyAlignment="1">
      <alignment horizontal="left" vertical="center" indent="2"/>
    </xf>
    <xf numFmtId="49" fontId="95" fillId="28" borderId="0" xfId="334" applyNumberFormat="1" applyFont="1" applyFill="1" applyBorder="1" applyAlignment="1">
      <alignment horizontal="left" vertical="center" indent="2"/>
    </xf>
    <xf numFmtId="0" fontId="94" fillId="28" borderId="0" xfId="334" applyFont="1" applyFill="1" applyAlignment="1">
      <alignment horizontal="left" vertical="center" indent="2"/>
    </xf>
    <xf numFmtId="0" fontId="67" fillId="28" borderId="0" xfId="334" applyFont="1" applyFill="1" applyBorder="1" applyAlignment="1">
      <alignment horizontal="left" vertical="center" indent="2"/>
    </xf>
    <xf numFmtId="1" fontId="7" fillId="29" borderId="7" xfId="334" applyNumberFormat="1" applyFont="1" applyFill="1" applyBorder="1" applyAlignment="1">
      <alignment horizontal="left" vertical="center"/>
    </xf>
    <xf numFmtId="0" fontId="7" fillId="28" borderId="0" xfId="334" applyFont="1" applyFill="1" applyAlignment="1">
      <alignment horizontal="left" vertical="center" indent="2"/>
    </xf>
    <xf numFmtId="0" fontId="67" fillId="0" borderId="0" xfId="334" applyFont="1"/>
    <xf numFmtId="49" fontId="7" fillId="0" borderId="0" xfId="334" applyNumberFormat="1" applyFont="1"/>
    <xf numFmtId="0" fontId="7" fillId="0" borderId="0" xfId="334" applyFont="1"/>
    <xf numFmtId="0" fontId="7" fillId="0" borderId="0" xfId="334" applyFont="1" applyAlignment="1">
      <alignment horizontal="center" vertical="center"/>
    </xf>
    <xf numFmtId="0" fontId="7" fillId="0" borderId="0" xfId="334" applyFont="1" applyBorder="1"/>
    <xf numFmtId="4" fontId="67" fillId="27" borderId="60" xfId="144" applyNumberFormat="1" applyFont="1" applyFill="1" applyBorder="1" applyAlignment="1">
      <alignment horizontal="center" vertical="center"/>
    </xf>
    <xf numFmtId="0" fontId="87" fillId="0" borderId="0" xfId="334" applyFont="1" applyBorder="1"/>
    <xf numFmtId="4" fontId="87" fillId="0" borderId="0" xfId="334" applyNumberFormat="1" applyFont="1"/>
    <xf numFmtId="4" fontId="93" fillId="29" borderId="16" xfId="334" applyNumberFormat="1" applyFont="1" applyFill="1" applyBorder="1" applyAlignment="1">
      <alignment horizontal="left" vertical="center" indent="2"/>
    </xf>
    <xf numFmtId="4" fontId="93" fillId="29" borderId="19" xfId="334" applyNumberFormat="1" applyFont="1" applyFill="1" applyBorder="1" applyAlignment="1">
      <alignment horizontal="left" vertical="center" indent="2"/>
    </xf>
    <xf numFmtId="4" fontId="95" fillId="28" borderId="0" xfId="334" applyNumberFormat="1" applyFont="1" applyFill="1" applyBorder="1" applyAlignment="1">
      <alignment horizontal="left" vertical="center" indent="2"/>
    </xf>
    <xf numFmtId="4" fontId="67" fillId="28" borderId="0" xfId="334" applyNumberFormat="1" applyFont="1" applyFill="1" applyBorder="1" applyAlignment="1">
      <alignment horizontal="left" vertical="center" indent="2"/>
    </xf>
    <xf numFmtId="4" fontId="7" fillId="0" borderId="0" xfId="334" applyNumberFormat="1" applyFont="1"/>
    <xf numFmtId="4" fontId="7" fillId="27" borderId="59" xfId="144" applyNumberFormat="1" applyFont="1" applyFill="1" applyBorder="1" applyAlignment="1">
      <alignment horizontal="center" vertical="center"/>
    </xf>
    <xf numFmtId="4" fontId="7" fillId="27" borderId="50" xfId="144" applyNumberFormat="1" applyFont="1" applyFill="1" applyBorder="1" applyAlignment="1">
      <alignment horizontal="center" vertical="center"/>
    </xf>
    <xf numFmtId="0" fontId="88" fillId="22" borderId="7" xfId="146" applyFont="1" applyFill="1" applyBorder="1" applyAlignment="1">
      <alignment horizontal="center" vertical="center"/>
    </xf>
    <xf numFmtId="0" fontId="89" fillId="22" borderId="7" xfId="0" applyFont="1" applyFill="1" applyBorder="1" applyAlignment="1"/>
    <xf numFmtId="0" fontId="2" fillId="0" borderId="7" xfId="0" applyFont="1" applyBorder="1" applyAlignment="1"/>
    <xf numFmtId="0" fontId="2" fillId="0" borderId="12" xfId="0" applyFont="1" applyBorder="1" applyAlignment="1" applyProtection="1">
      <alignment vertical="center" wrapText="1"/>
      <protection locked="0"/>
    </xf>
    <xf numFmtId="0" fontId="2" fillId="0" borderId="31" xfId="0" applyFont="1" applyBorder="1" applyAlignment="1">
      <alignment vertical="center" wrapText="1"/>
    </xf>
    <xf numFmtId="0" fontId="2" fillId="0" borderId="17" xfId="0" applyFont="1" applyBorder="1" applyAlignment="1">
      <alignment vertical="center" wrapText="1"/>
    </xf>
    <xf numFmtId="0" fontId="74" fillId="29" borderId="15" xfId="144" applyFont="1" applyFill="1" applyBorder="1" applyAlignment="1">
      <alignment horizontal="left" vertical="center" indent="2"/>
    </xf>
    <xf numFmtId="0" fontId="74" fillId="29" borderId="16" xfId="144" applyFont="1" applyFill="1" applyBorder="1" applyAlignment="1">
      <alignment horizontal="left" vertical="center" indent="2"/>
    </xf>
    <xf numFmtId="0" fontId="74" fillId="29" borderId="19" xfId="144" applyFont="1" applyFill="1" applyBorder="1" applyAlignment="1">
      <alignment horizontal="left" vertical="center" indent="2"/>
    </xf>
    <xf numFmtId="0" fontId="73" fillId="29" borderId="36" xfId="320" applyFont="1" applyFill="1" applyBorder="1" applyAlignment="1">
      <alignment horizontal="center" vertical="center" wrapText="1"/>
    </xf>
    <xf numFmtId="0" fontId="73" fillId="29" borderId="40" xfId="320" applyFont="1" applyFill="1" applyBorder="1" applyAlignment="1">
      <alignment horizontal="center" vertical="center" wrapText="1"/>
    </xf>
    <xf numFmtId="0" fontId="88" fillId="29" borderId="15" xfId="334" applyFont="1" applyFill="1" applyBorder="1" applyAlignment="1">
      <alignment horizontal="left" vertical="center" indent="1"/>
    </xf>
    <xf numFmtId="0" fontId="88" fillId="29" borderId="16" xfId="334" applyFont="1" applyFill="1" applyBorder="1" applyAlignment="1">
      <alignment horizontal="left" vertical="center" indent="1"/>
    </xf>
    <xf numFmtId="0" fontId="88" fillId="29" borderId="19" xfId="334" applyFont="1" applyFill="1" applyBorder="1" applyAlignment="1">
      <alignment horizontal="left" vertical="center" indent="1"/>
    </xf>
    <xf numFmtId="0" fontId="88" fillId="29" borderId="36" xfId="320" applyFont="1" applyFill="1" applyBorder="1" applyAlignment="1">
      <alignment horizontal="center" vertical="center" wrapText="1"/>
    </xf>
    <xf numFmtId="0" fontId="88" fillId="29" borderId="40" xfId="320" applyFont="1" applyFill="1" applyBorder="1" applyAlignment="1">
      <alignment horizontal="center" vertical="center" wrapText="1"/>
    </xf>
    <xf numFmtId="0" fontId="88" fillId="29" borderId="23" xfId="320" applyFont="1" applyFill="1" applyBorder="1" applyAlignment="1">
      <alignment horizontal="center" vertical="center" wrapText="1"/>
    </xf>
    <xf numFmtId="0" fontId="88" fillId="29" borderId="25" xfId="320" applyFont="1" applyFill="1" applyBorder="1" applyAlignment="1">
      <alignment horizontal="center" vertical="center" wrapText="1"/>
    </xf>
    <xf numFmtId="0" fontId="74" fillId="29" borderId="15" xfId="334" applyFont="1" applyFill="1" applyBorder="1" applyAlignment="1">
      <alignment horizontal="left" vertical="center" indent="1"/>
    </xf>
    <xf numFmtId="0" fontId="74" fillId="29" borderId="16" xfId="334" applyFont="1" applyFill="1" applyBorder="1" applyAlignment="1">
      <alignment horizontal="left" vertical="center" indent="1"/>
    </xf>
    <xf numFmtId="0" fontId="74" fillId="29" borderId="19" xfId="334" applyFont="1" applyFill="1" applyBorder="1" applyAlignment="1">
      <alignment horizontal="left" vertical="center" indent="1"/>
    </xf>
    <xf numFmtId="0" fontId="63" fillId="29" borderId="8" xfId="334" applyFont="1" applyFill="1" applyBorder="1" applyAlignment="1">
      <alignment horizontal="left" vertical="center" indent="1"/>
    </xf>
    <xf numFmtId="0" fontId="63" fillId="29" borderId="27" xfId="334" applyFont="1" applyFill="1" applyBorder="1" applyAlignment="1">
      <alignment horizontal="left" vertical="center" indent="1"/>
    </xf>
    <xf numFmtId="0" fontId="73" fillId="29" borderId="23" xfId="320" applyFont="1" applyFill="1" applyBorder="1" applyAlignment="1">
      <alignment horizontal="center" vertical="center" wrapText="1"/>
    </xf>
    <xf numFmtId="0" fontId="73" fillId="29" borderId="25" xfId="320" applyFont="1" applyFill="1" applyBorder="1" applyAlignment="1">
      <alignment horizontal="center" vertical="center" wrapText="1"/>
    </xf>
    <xf numFmtId="0" fontId="73" fillId="29" borderId="7" xfId="320" applyFont="1" applyFill="1" applyBorder="1" applyAlignment="1">
      <alignment horizontal="center" vertical="center" wrapText="1"/>
    </xf>
    <xf numFmtId="0" fontId="73" fillId="29" borderId="18" xfId="320" applyFont="1" applyFill="1" applyBorder="1" applyAlignment="1">
      <alignment horizontal="center" vertical="center" wrapText="1"/>
    </xf>
    <xf numFmtId="0" fontId="63" fillId="29" borderId="24" xfId="0" applyFont="1" applyFill="1" applyBorder="1" applyAlignment="1">
      <alignment horizontal="center"/>
    </xf>
    <xf numFmtId="0" fontId="63" fillId="29" borderId="34" xfId="0" applyFont="1" applyFill="1" applyBorder="1" applyAlignment="1">
      <alignment horizontal="center"/>
    </xf>
    <xf numFmtId="0" fontId="63" fillId="29" borderId="29" xfId="0" applyFont="1" applyFill="1" applyBorder="1" applyAlignment="1">
      <alignment horizontal="center"/>
    </xf>
    <xf numFmtId="0" fontId="74" fillId="29" borderId="15" xfId="334" applyFont="1" applyFill="1" applyBorder="1" applyAlignment="1">
      <alignment horizontal="left" vertical="center" indent="2"/>
    </xf>
    <xf numFmtId="0" fontId="74" fillId="29" borderId="16" xfId="334" applyFont="1" applyFill="1" applyBorder="1" applyAlignment="1">
      <alignment horizontal="left" vertical="center" indent="2"/>
    </xf>
    <xf numFmtId="0" fontId="74" fillId="29" borderId="19" xfId="334" applyFont="1" applyFill="1" applyBorder="1" applyAlignment="1">
      <alignment horizontal="left" vertical="center" indent="2"/>
    </xf>
    <xf numFmtId="0" fontId="73" fillId="29" borderId="7" xfId="0" applyFont="1" applyFill="1" applyBorder="1" applyAlignment="1">
      <alignment horizontal="center" vertical="center" wrapText="1"/>
    </xf>
    <xf numFmtId="0" fontId="7" fillId="28" borderId="0" xfId="335" applyFont="1" applyFill="1" applyBorder="1" applyAlignment="1">
      <alignment horizontal="center" vertical="center"/>
    </xf>
    <xf numFmtId="0" fontId="7" fillId="28" borderId="30" xfId="335" applyFont="1" applyFill="1" applyBorder="1" applyAlignment="1">
      <alignment horizontal="center" vertical="center"/>
    </xf>
    <xf numFmtId="0" fontId="74" fillId="29" borderId="15" xfId="336" applyFont="1" applyFill="1" applyBorder="1" applyAlignment="1">
      <alignment horizontal="left" vertical="center" indent="1"/>
    </xf>
    <xf numFmtId="0" fontId="74" fillId="29" borderId="16" xfId="336" applyFont="1" applyFill="1" applyBorder="1" applyAlignment="1">
      <alignment horizontal="left" vertical="center" indent="1"/>
    </xf>
    <xf numFmtId="0" fontId="74" fillId="29" borderId="19" xfId="336" applyFont="1" applyFill="1" applyBorder="1" applyAlignment="1">
      <alignment horizontal="left" vertical="center" indent="1"/>
    </xf>
    <xf numFmtId="0" fontId="63" fillId="29" borderId="8" xfId="336" applyFont="1" applyFill="1" applyBorder="1" applyAlignment="1">
      <alignment horizontal="left" vertical="center" indent="1"/>
    </xf>
    <xf numFmtId="0" fontId="63" fillId="29" borderId="33" xfId="336" applyFont="1" applyFill="1" applyBorder="1" applyAlignment="1">
      <alignment horizontal="left" vertical="center" indent="1"/>
    </xf>
    <xf numFmtId="0" fontId="63" fillId="29" borderId="27" xfId="336" applyFont="1" applyFill="1" applyBorder="1" applyAlignment="1">
      <alignment horizontal="left" vertical="center" indent="1"/>
    </xf>
    <xf numFmtId="4" fontId="63" fillId="0" borderId="52" xfId="144" applyNumberFormat="1" applyFont="1" applyFill="1" applyBorder="1" applyAlignment="1">
      <alignment horizontal="center" vertical="center"/>
    </xf>
    <xf numFmtId="4" fontId="63" fillId="0" borderId="53" xfId="144" applyNumberFormat="1" applyFont="1" applyFill="1" applyBorder="1" applyAlignment="1">
      <alignment horizontal="center" vertical="center"/>
    </xf>
    <xf numFmtId="0" fontId="88" fillId="29" borderId="26" xfId="320" applyFont="1" applyFill="1" applyBorder="1" applyAlignment="1">
      <alignment horizontal="center" vertical="center" wrapText="1"/>
    </xf>
    <xf numFmtId="0" fontId="88" fillId="29" borderId="21" xfId="320" applyFont="1" applyFill="1" applyBorder="1" applyAlignment="1">
      <alignment horizontal="center" vertical="center" wrapText="1"/>
    </xf>
    <xf numFmtId="0" fontId="88" fillId="29" borderId="7" xfId="320" applyFont="1" applyFill="1" applyBorder="1" applyAlignment="1">
      <alignment horizontal="center" vertical="center" wrapText="1"/>
    </xf>
    <xf numFmtId="0" fontId="88" fillId="29" borderId="21" xfId="144" applyFont="1" applyFill="1" applyBorder="1" applyAlignment="1">
      <alignment vertical="center" wrapText="1"/>
    </xf>
    <xf numFmtId="49" fontId="88" fillId="29" borderId="7" xfId="144" applyNumberFormat="1" applyFont="1" applyFill="1" applyBorder="1" applyAlignment="1">
      <alignment horizontal="left" vertical="center"/>
    </xf>
    <xf numFmtId="49" fontId="88" fillId="29" borderId="7" xfId="320" applyNumberFormat="1" applyFont="1" applyFill="1" applyBorder="1" applyAlignment="1">
      <alignment horizontal="left" vertical="center" wrapText="1"/>
    </xf>
    <xf numFmtId="49" fontId="90" fillId="28" borderId="21" xfId="144" applyNumberFormat="1" applyFont="1" applyFill="1" applyBorder="1" applyAlignment="1">
      <alignment vertical="center"/>
    </xf>
    <xf numFmtId="49" fontId="88" fillId="0" borderId="27" xfId="334" applyNumberFormat="1" applyFont="1" applyBorder="1" applyAlignment="1">
      <alignment horizontal="left" vertical="center"/>
    </xf>
    <xf numFmtId="0" fontId="88" fillId="63" borderId="8" xfId="334" applyFont="1" applyFill="1" applyBorder="1" applyAlignment="1">
      <alignment vertical="center" wrapText="1" shrinkToFit="1"/>
    </xf>
    <xf numFmtId="49" fontId="90" fillId="0" borderId="27" xfId="334" applyNumberFormat="1" applyFont="1" applyBorder="1" applyAlignment="1">
      <alignment horizontal="left" vertical="center"/>
    </xf>
    <xf numFmtId="0" fontId="90" fillId="28" borderId="8" xfId="334" applyFont="1" applyFill="1" applyBorder="1" applyAlignment="1">
      <alignment horizontal="left" vertical="center" wrapText="1" shrinkToFit="1"/>
    </xf>
    <xf numFmtId="49" fontId="90" fillId="29" borderId="21" xfId="144" applyNumberFormat="1" applyFont="1" applyFill="1" applyBorder="1" applyAlignment="1">
      <alignment vertical="center"/>
    </xf>
    <xf numFmtId="49" fontId="90" fillId="29" borderId="27" xfId="334" applyNumberFormat="1" applyFont="1" applyFill="1" applyBorder="1" applyAlignment="1">
      <alignment horizontal="left" vertical="center"/>
    </xf>
    <xf numFmtId="0" fontId="90" fillId="29" borderId="8" xfId="334" applyFont="1" applyFill="1" applyBorder="1" applyAlignment="1">
      <alignment horizontal="left" vertical="center" wrapText="1" shrinkToFit="1"/>
    </xf>
    <xf numFmtId="49" fontId="88" fillId="28" borderId="27" xfId="334" applyNumberFormat="1" applyFont="1" applyFill="1" applyBorder="1" applyAlignment="1">
      <alignment horizontal="left" vertical="center"/>
    </xf>
    <xf numFmtId="0" fontId="88" fillId="28" borderId="8" xfId="334" applyFont="1" applyFill="1" applyBorder="1" applyAlignment="1">
      <alignment vertical="center" wrapText="1" shrinkToFit="1"/>
    </xf>
    <xf numFmtId="49" fontId="90" fillId="28" borderId="27" xfId="334" applyNumberFormat="1" applyFont="1" applyFill="1" applyBorder="1" applyAlignment="1">
      <alignment horizontal="left" vertical="center"/>
    </xf>
    <xf numFmtId="0" fontId="90" fillId="28" borderId="8" xfId="338" applyFont="1" applyFill="1" applyBorder="1" applyAlignment="1">
      <alignment horizontal="left" vertical="center" wrapText="1" shrinkToFit="1"/>
    </xf>
    <xf numFmtId="0" fontId="90" fillId="28" borderId="8" xfId="338" applyFont="1" applyFill="1" applyBorder="1" applyAlignment="1">
      <alignment vertical="center" wrapText="1" shrinkToFit="1"/>
    </xf>
    <xf numFmtId="0" fontId="90" fillId="29" borderId="8" xfId="338" applyFont="1" applyFill="1" applyBorder="1" applyAlignment="1">
      <alignment horizontal="left" vertical="center" wrapText="1" shrinkToFit="1"/>
    </xf>
    <xf numFmtId="0" fontId="90" fillId="28" borderId="8" xfId="146" applyFont="1" applyFill="1" applyBorder="1" applyAlignment="1">
      <alignment horizontal="left" wrapText="1" shrinkToFit="1"/>
    </xf>
    <xf numFmtId="49" fontId="90" fillId="28" borderId="13" xfId="144" applyNumberFormat="1" applyFont="1" applyFill="1" applyBorder="1" applyAlignment="1">
      <alignment vertical="center"/>
    </xf>
    <xf numFmtId="49" fontId="88" fillId="0" borderId="68" xfId="334" applyNumberFormat="1" applyFont="1" applyBorder="1" applyAlignment="1">
      <alignment horizontal="left" vertical="center"/>
    </xf>
    <xf numFmtId="0" fontId="88" fillId="28" borderId="69" xfId="334" applyFont="1" applyFill="1" applyBorder="1" applyAlignment="1">
      <alignment vertical="center" wrapText="1" shrinkToFit="1"/>
    </xf>
    <xf numFmtId="0" fontId="88" fillId="29" borderId="28" xfId="144" applyFont="1" applyFill="1" applyBorder="1" applyAlignment="1">
      <alignment vertical="center" wrapText="1"/>
    </xf>
    <xf numFmtId="49" fontId="88" fillId="29" borderId="29" xfId="144" applyNumberFormat="1" applyFont="1" applyFill="1" applyBorder="1" applyAlignment="1">
      <alignment horizontal="left" vertical="center"/>
    </xf>
    <xf numFmtId="49" fontId="88" fillId="29" borderId="17" xfId="320" applyNumberFormat="1" applyFont="1" applyFill="1" applyBorder="1" applyAlignment="1">
      <alignment horizontal="left" vertical="center" wrapText="1" shrinkToFit="1"/>
    </xf>
    <xf numFmtId="0" fontId="88" fillId="28" borderId="8" xfId="338" applyFont="1" applyFill="1" applyBorder="1" applyAlignment="1">
      <alignment vertical="center" wrapText="1" shrinkToFit="1"/>
    </xf>
    <xf numFmtId="0" fontId="88" fillId="28" borderId="8" xfId="338" applyFont="1" applyFill="1" applyBorder="1" applyAlignment="1">
      <alignment horizontal="left" vertical="center" wrapText="1" shrinkToFit="1"/>
    </xf>
    <xf numFmtId="49" fontId="88" fillId="29" borderId="27" xfId="334" applyNumberFormat="1" applyFont="1" applyFill="1" applyBorder="1" applyAlignment="1">
      <alignment horizontal="left" vertical="center"/>
    </xf>
    <xf numFmtId="0" fontId="88" fillId="29" borderId="8" xfId="338" applyFont="1" applyFill="1" applyBorder="1" applyAlignment="1">
      <alignment vertical="center" wrapText="1" shrinkToFit="1"/>
    </xf>
    <xf numFmtId="0" fontId="90" fillId="28" borderId="13" xfId="144" applyFont="1" applyFill="1" applyBorder="1" applyAlignment="1">
      <alignment horizontal="left" vertical="center"/>
    </xf>
    <xf numFmtId="0" fontId="88" fillId="28" borderId="69" xfId="338" applyFont="1" applyFill="1" applyBorder="1" applyAlignment="1">
      <alignment vertical="center" wrapText="1" shrinkToFit="1"/>
    </xf>
    <xf numFmtId="0" fontId="88" fillId="29" borderId="34" xfId="320" applyFont="1" applyFill="1" applyBorder="1" applyAlignment="1">
      <alignment horizontal="left" vertical="center" wrapText="1" indent="1"/>
    </xf>
    <xf numFmtId="0" fontId="88" fillId="29" borderId="17" xfId="320" applyFont="1" applyFill="1" applyBorder="1" applyAlignment="1">
      <alignment horizontal="left" vertical="center" wrapText="1" shrinkToFit="1"/>
    </xf>
    <xf numFmtId="49" fontId="88" fillId="0" borderId="27" xfId="334" applyNumberFormat="1" applyFont="1" applyBorder="1" applyAlignment="1">
      <alignment horizontal="left"/>
    </xf>
    <xf numFmtId="49" fontId="90" fillId="0" borderId="27" xfId="334" applyNumberFormat="1" applyFont="1" applyBorder="1" applyAlignment="1">
      <alignment horizontal="left"/>
    </xf>
    <xf numFmtId="49" fontId="90" fillId="29" borderId="27" xfId="334" applyNumberFormat="1" applyFont="1" applyFill="1" applyBorder="1" applyAlignment="1">
      <alignment horizontal="left"/>
    </xf>
    <xf numFmtId="49" fontId="90" fillId="28" borderId="22" xfId="144" applyNumberFormat="1" applyFont="1" applyFill="1" applyBorder="1" applyAlignment="1">
      <alignment vertical="center"/>
    </xf>
    <xf numFmtId="49" fontId="90" fillId="0" borderId="67" xfId="334" applyNumberFormat="1" applyFont="1" applyBorder="1" applyAlignment="1">
      <alignment horizontal="left"/>
    </xf>
    <xf numFmtId="0" fontId="90" fillId="28" borderId="32" xfId="334" applyFont="1" applyFill="1" applyBorder="1" applyAlignment="1">
      <alignment horizontal="left" vertical="center" wrapText="1" shrinkToFit="1"/>
    </xf>
    <xf numFmtId="49" fontId="90" fillId="29" borderId="22" xfId="144" applyNumberFormat="1" applyFont="1" applyFill="1" applyBorder="1" applyAlignment="1">
      <alignment vertical="center"/>
    </xf>
    <xf numFmtId="49" fontId="88" fillId="29" borderId="67" xfId="334" applyNumberFormat="1" applyFont="1" applyFill="1" applyBorder="1" applyAlignment="1">
      <alignment horizontal="left"/>
    </xf>
    <xf numFmtId="0" fontId="88" fillId="29" borderId="32" xfId="338" applyFont="1" applyFill="1" applyBorder="1" applyAlignment="1">
      <alignment vertical="center" wrapText="1" shrinkToFit="1"/>
    </xf>
    <xf numFmtId="0" fontId="88" fillId="0" borderId="21" xfId="144" applyFont="1" applyBorder="1" applyAlignment="1">
      <alignment vertical="center" wrapText="1"/>
    </xf>
    <xf numFmtId="0" fontId="88" fillId="0" borderId="8" xfId="320" applyFont="1" applyBorder="1" applyAlignment="1">
      <alignment horizontal="left" vertical="center" wrapText="1" indent="1"/>
    </xf>
    <xf numFmtId="0" fontId="88" fillId="0" borderId="27" xfId="320" applyFont="1" applyBorder="1" applyAlignment="1">
      <alignment horizontal="left" vertical="center" wrapText="1" indent="1"/>
    </xf>
    <xf numFmtId="49" fontId="90" fillId="0" borderId="21" xfId="144" applyNumberFormat="1" applyFont="1" applyBorder="1" applyAlignment="1">
      <alignment vertical="center"/>
    </xf>
    <xf numFmtId="0" fontId="88" fillId="0" borderId="8" xfId="338" applyFont="1" applyBorder="1" applyAlignment="1">
      <alignment vertical="center" wrapText="1" shrinkToFit="1"/>
    </xf>
    <xf numFmtId="49" fontId="88" fillId="29" borderId="27" xfId="334" applyNumberFormat="1" applyFont="1" applyFill="1" applyBorder="1" applyAlignment="1">
      <alignment horizontal="left"/>
    </xf>
    <xf numFmtId="0" fontId="88" fillId="29" borderId="8" xfId="334" applyFont="1" applyFill="1" applyBorder="1" applyAlignment="1">
      <alignment vertical="center" wrapText="1" shrinkToFit="1"/>
    </xf>
    <xf numFmtId="49" fontId="88" fillId="28" borderId="67" xfId="334" applyNumberFormat="1" applyFont="1" applyFill="1" applyBorder="1" applyAlignment="1">
      <alignment horizontal="left"/>
    </xf>
    <xf numFmtId="0" fontId="88" fillId="28" borderId="32" xfId="334" applyFont="1" applyFill="1" applyBorder="1" applyAlignment="1">
      <alignment vertical="center" wrapText="1" shrinkToFit="1"/>
    </xf>
    <xf numFmtId="49" fontId="88" fillId="28" borderId="68" xfId="334" applyNumberFormat="1" applyFont="1" applyFill="1" applyBorder="1" applyAlignment="1">
      <alignment horizontal="left"/>
    </xf>
    <xf numFmtId="49" fontId="90" fillId="29" borderId="7" xfId="320" applyNumberFormat="1" applyFont="1" applyFill="1" applyBorder="1" applyAlignment="1">
      <alignment horizontal="center" vertical="center" wrapText="1"/>
    </xf>
    <xf numFmtId="49" fontId="90" fillId="29" borderId="18" xfId="320" applyNumberFormat="1" applyFont="1" applyFill="1" applyBorder="1" applyAlignment="1">
      <alignment horizontal="center" vertical="center" wrapText="1"/>
    </xf>
    <xf numFmtId="0" fontId="88" fillId="29" borderId="7" xfId="320" applyFont="1" applyFill="1" applyBorder="1" applyAlignment="1">
      <alignment horizontal="center" vertical="center" wrapText="1"/>
    </xf>
    <xf numFmtId="0" fontId="88" fillId="29" borderId="18" xfId="320" applyFont="1" applyFill="1" applyBorder="1" applyAlignment="1">
      <alignment horizontal="center" vertical="center" wrapText="1"/>
    </xf>
    <xf numFmtId="0" fontId="88" fillId="29" borderId="61" xfId="320" applyFont="1" applyFill="1" applyBorder="1" applyAlignment="1">
      <alignment horizontal="center" vertical="center" wrapText="1"/>
    </xf>
    <xf numFmtId="0" fontId="88" fillId="29" borderId="62" xfId="320" applyFont="1" applyFill="1" applyBorder="1" applyAlignment="1">
      <alignment horizontal="center" vertical="center" wrapText="1"/>
    </xf>
    <xf numFmtId="0" fontId="88" fillId="29" borderId="63" xfId="320" applyFont="1" applyFill="1" applyBorder="1" applyAlignment="1">
      <alignment horizontal="center" vertical="center" wrapText="1"/>
    </xf>
    <xf numFmtId="0" fontId="88" fillId="29" borderId="21" xfId="0" applyFont="1" applyFill="1" applyBorder="1" applyAlignment="1">
      <alignment horizontal="center" vertical="center" wrapText="1"/>
    </xf>
    <xf numFmtId="0" fontId="88" fillId="29" borderId="21" xfId="334" applyFont="1" applyFill="1" applyBorder="1" applyAlignment="1">
      <alignment horizontal="center" vertical="center" wrapText="1"/>
    </xf>
    <xf numFmtId="0" fontId="88" fillId="29" borderId="7" xfId="334" applyFont="1" applyFill="1" applyBorder="1" applyAlignment="1">
      <alignment horizontal="center" vertical="center" wrapText="1"/>
    </xf>
    <xf numFmtId="49" fontId="90" fillId="29" borderId="39" xfId="334" applyNumberFormat="1" applyFont="1" applyFill="1" applyBorder="1" applyAlignment="1">
      <alignment horizontal="center" vertical="center"/>
    </xf>
    <xf numFmtId="49" fontId="90" fillId="0" borderId="17" xfId="0" applyNumberFormat="1" applyFont="1" applyBorder="1" applyAlignment="1">
      <alignment horizontal="left" vertical="center"/>
    </xf>
    <xf numFmtId="49" fontId="88" fillId="0" borderId="7" xfId="320" applyNumberFormat="1" applyFont="1" applyBorder="1" applyAlignment="1">
      <alignment vertical="center" wrapText="1"/>
    </xf>
    <xf numFmtId="49" fontId="90" fillId="29" borderId="21" xfId="320" applyNumberFormat="1" applyFont="1" applyFill="1" applyBorder="1" applyAlignment="1">
      <alignment horizontal="center" vertical="center" wrapText="1"/>
    </xf>
    <xf numFmtId="49" fontId="90" fillId="0" borderId="7" xfId="0" applyNumberFormat="1" applyFont="1" applyBorder="1" applyAlignment="1">
      <alignment horizontal="left" vertical="center"/>
    </xf>
    <xf numFmtId="49" fontId="90" fillId="0" borderId="7" xfId="320" applyNumberFormat="1" applyFont="1" applyBorder="1" applyAlignment="1">
      <alignment vertical="center" wrapText="1"/>
    </xf>
    <xf numFmtId="49" fontId="90" fillId="29" borderId="39" xfId="0" applyNumberFormat="1" applyFont="1" applyFill="1" applyBorder="1" applyAlignment="1">
      <alignment horizontal="center" vertical="center"/>
    </xf>
    <xf numFmtId="49" fontId="90" fillId="0" borderId="7" xfId="320" applyNumberFormat="1" applyFont="1" applyBorder="1" applyAlignment="1">
      <alignment horizontal="left" vertical="center" wrapText="1" indent="3"/>
    </xf>
    <xf numFmtId="49" fontId="90" fillId="29" borderId="7" xfId="0" applyNumberFormat="1" applyFont="1" applyFill="1" applyBorder="1" applyAlignment="1">
      <alignment horizontal="left" vertical="center"/>
    </xf>
    <xf numFmtId="49" fontId="90" fillId="29" borderId="7" xfId="320" applyNumberFormat="1" applyFont="1" applyFill="1" applyBorder="1" applyAlignment="1">
      <alignment horizontal="left" vertical="center" wrapText="1" indent="3"/>
    </xf>
    <xf numFmtId="49" fontId="90" fillId="29" borderId="13" xfId="0" applyNumberFormat="1" applyFont="1" applyFill="1" applyBorder="1" applyAlignment="1">
      <alignment horizontal="center" vertical="center"/>
    </xf>
    <xf numFmtId="49" fontId="90" fillId="0" borderId="37" xfId="0" applyNumberFormat="1" applyFont="1" applyBorder="1" applyAlignment="1">
      <alignment horizontal="left" vertical="center"/>
    </xf>
    <xf numFmtId="49" fontId="90" fillId="0" borderId="14" xfId="320" applyNumberFormat="1" applyFont="1" applyBorder="1" applyAlignment="1">
      <alignment horizontal="left" vertical="center" wrapText="1" indent="3"/>
    </xf>
    <xf numFmtId="0" fontId="73" fillId="29" borderId="0" xfId="0" applyFont="1" applyFill="1" applyAlignment="1">
      <alignment horizontal="center" vertical="center" wrapText="1"/>
    </xf>
    <xf numFmtId="49" fontId="63" fillId="29" borderId="28" xfId="334" applyNumberFormat="1" applyFill="1" applyBorder="1" applyAlignment="1">
      <alignment horizontal="center" vertical="center"/>
    </xf>
    <xf numFmtId="49" fontId="63" fillId="0" borderId="17" xfId="334" applyNumberFormat="1" applyBorder="1" applyAlignment="1">
      <alignment horizontal="left" vertical="center"/>
    </xf>
    <xf numFmtId="0" fontId="73" fillId="0" borderId="17" xfId="0" applyFont="1" applyBorder="1" applyAlignment="1">
      <alignment vertical="center"/>
    </xf>
    <xf numFmtId="49" fontId="63" fillId="29" borderId="21" xfId="334" applyNumberFormat="1" applyFill="1" applyBorder="1" applyAlignment="1">
      <alignment horizontal="center" vertical="center"/>
    </xf>
    <xf numFmtId="49" fontId="63" fillId="28" borderId="7" xfId="334" applyNumberFormat="1" applyFill="1" applyBorder="1" applyAlignment="1">
      <alignment horizontal="left" vertical="center"/>
    </xf>
    <xf numFmtId="49" fontId="63" fillId="29" borderId="75" xfId="334" applyNumberFormat="1" applyFill="1" applyBorder="1" applyAlignment="1">
      <alignment horizontal="center" vertical="center"/>
    </xf>
    <xf numFmtId="49" fontId="63" fillId="29" borderId="76" xfId="334" applyNumberFormat="1" applyFill="1" applyBorder="1" applyAlignment="1">
      <alignment horizontal="left" vertical="center"/>
    </xf>
    <xf numFmtId="49" fontId="63" fillId="29" borderId="77" xfId="334" applyNumberFormat="1" applyFill="1" applyBorder="1" applyAlignment="1">
      <alignment horizontal="center" vertical="center"/>
    </xf>
    <xf numFmtId="49" fontId="63" fillId="28" borderId="37" xfId="334" applyNumberFormat="1" applyFill="1" applyBorder="1" applyAlignment="1">
      <alignment horizontal="left" vertical="center"/>
    </xf>
    <xf numFmtId="0" fontId="88" fillId="29" borderId="38" xfId="320" applyFont="1" applyFill="1" applyBorder="1" applyAlignment="1">
      <alignment horizontal="center" vertical="center" wrapText="1"/>
    </xf>
    <xf numFmtId="0" fontId="88" fillId="29" borderId="39" xfId="0" applyFont="1" applyFill="1" applyBorder="1" applyAlignment="1">
      <alignment horizontal="center" vertical="center" wrapText="1"/>
    </xf>
    <xf numFmtId="49" fontId="88" fillId="29" borderId="0" xfId="0" applyNumberFormat="1" applyFont="1" applyFill="1" applyAlignment="1">
      <alignment horizontal="center" vertical="center" wrapText="1"/>
    </xf>
    <xf numFmtId="0" fontId="88" fillId="29" borderId="0" xfId="0" applyFont="1" applyFill="1" applyAlignment="1">
      <alignment horizontal="center" vertical="center"/>
    </xf>
    <xf numFmtId="0" fontId="88" fillId="29" borderId="7" xfId="0" applyFont="1" applyFill="1" applyBorder="1" applyAlignment="1">
      <alignment horizontal="center" vertical="center"/>
    </xf>
    <xf numFmtId="0" fontId="88" fillId="29" borderId="12" xfId="0" applyFont="1" applyFill="1" applyBorder="1" applyAlignment="1">
      <alignment horizontal="center" vertical="center" wrapText="1"/>
    </xf>
    <xf numFmtId="0" fontId="88" fillId="29" borderId="8" xfId="0" applyFont="1" applyFill="1" applyBorder="1" applyAlignment="1">
      <alignment horizontal="center" vertical="center"/>
    </xf>
    <xf numFmtId="0" fontId="88" fillId="29" borderId="18" xfId="0" applyFont="1" applyFill="1" applyBorder="1" applyAlignment="1">
      <alignment horizontal="center" vertical="center"/>
    </xf>
    <xf numFmtId="0" fontId="88" fillId="29" borderId="24" xfId="0" applyFont="1" applyFill="1" applyBorder="1" applyAlignment="1">
      <alignment horizontal="center" vertical="center" wrapText="1"/>
    </xf>
    <xf numFmtId="0" fontId="88" fillId="29" borderId="34" xfId="0" applyFont="1" applyFill="1" applyBorder="1" applyAlignment="1">
      <alignment horizontal="center" vertical="center" wrapText="1"/>
    </xf>
    <xf numFmtId="0" fontId="88" fillId="29" borderId="34" xfId="320" applyFont="1" applyFill="1" applyBorder="1" applyAlignment="1">
      <alignment horizontal="center" vertical="center" wrapText="1"/>
    </xf>
    <xf numFmtId="0" fontId="88" fillId="29" borderId="17" xfId="0" applyFont="1" applyFill="1" applyBorder="1" applyAlignment="1">
      <alignment horizontal="center" vertical="center" wrapText="1"/>
    </xf>
    <xf numFmtId="0" fontId="88" fillId="29" borderId="12" xfId="320" applyFont="1" applyFill="1" applyBorder="1" applyAlignment="1">
      <alignment horizontal="center" vertical="center" wrapText="1"/>
    </xf>
    <xf numFmtId="0" fontId="88" fillId="29" borderId="20" xfId="320" applyFont="1" applyFill="1" applyBorder="1" applyAlignment="1">
      <alignment horizontal="center" vertical="center" wrapText="1"/>
    </xf>
    <xf numFmtId="49" fontId="88" fillId="29" borderId="7" xfId="334" applyNumberFormat="1" applyFont="1" applyFill="1" applyBorder="1" applyAlignment="1">
      <alignment horizontal="center" vertical="center" wrapText="1"/>
    </xf>
    <xf numFmtId="0" fontId="88" fillId="29" borderId="27" xfId="320" applyFont="1" applyFill="1" applyBorder="1" applyAlignment="1">
      <alignment horizontal="center" vertical="center" wrapText="1"/>
    </xf>
    <xf numFmtId="49" fontId="90" fillId="29" borderId="28" xfId="334" applyNumberFormat="1" applyFont="1" applyFill="1" applyBorder="1" applyAlignment="1">
      <alignment horizontal="center"/>
    </xf>
    <xf numFmtId="49" fontId="90" fillId="0" borderId="17" xfId="334" applyNumberFormat="1" applyFont="1" applyBorder="1" applyAlignment="1">
      <alignment horizontal="left" indent="1"/>
    </xf>
    <xf numFmtId="1" fontId="88" fillId="0" borderId="12" xfId="334" applyNumberFormat="1" applyFont="1" applyBorder="1" applyAlignment="1">
      <alignment horizontal="center" vertical="center"/>
    </xf>
    <xf numFmtId="1" fontId="88" fillId="29" borderId="7" xfId="0" applyNumberFormat="1" applyFont="1" applyFill="1" applyBorder="1" applyAlignment="1">
      <alignment horizontal="left" indent="1"/>
    </xf>
    <xf numFmtId="1" fontId="88" fillId="0" borderId="31" xfId="334" applyNumberFormat="1" applyFont="1" applyBorder="1" applyAlignment="1">
      <alignment horizontal="center" vertical="center"/>
    </xf>
    <xf numFmtId="1" fontId="88" fillId="0" borderId="17" xfId="334" applyNumberFormat="1" applyFont="1" applyBorder="1" applyAlignment="1">
      <alignment horizontal="center" vertical="center"/>
    </xf>
    <xf numFmtId="49" fontId="90" fillId="0" borderId="7" xfId="334" applyNumberFormat="1" applyFont="1" applyBorder="1" applyAlignment="1">
      <alignment horizontal="left" indent="1"/>
    </xf>
    <xf numFmtId="49" fontId="90" fillId="0" borderId="12" xfId="334" applyNumberFormat="1" applyFont="1" applyBorder="1" applyAlignment="1">
      <alignment horizontal="left" indent="1"/>
    </xf>
    <xf numFmtId="49" fontId="90" fillId="29" borderId="13" xfId="334" applyNumberFormat="1" applyFont="1" applyFill="1" applyBorder="1" applyAlignment="1">
      <alignment horizontal="center"/>
    </xf>
    <xf numFmtId="49" fontId="90" fillId="0" borderId="14" xfId="334" applyNumberFormat="1" applyFont="1" applyBorder="1" applyAlignment="1">
      <alignment horizontal="left" indent="1"/>
    </xf>
    <xf numFmtId="1" fontId="88" fillId="0" borderId="37" xfId="334" applyNumberFormat="1" applyFont="1" applyBorder="1" applyAlignment="1">
      <alignment horizontal="center" vertical="center"/>
    </xf>
    <xf numFmtId="1" fontId="88" fillId="29" borderId="12" xfId="0" applyNumberFormat="1" applyFont="1" applyFill="1" applyBorder="1" applyAlignment="1">
      <alignment horizontal="left" indent="1"/>
    </xf>
    <xf numFmtId="0" fontId="88" fillId="29" borderId="24" xfId="336" applyFont="1" applyFill="1" applyBorder="1" applyAlignment="1">
      <alignment horizontal="center" vertical="center" wrapText="1"/>
    </xf>
    <xf numFmtId="0" fontId="88" fillId="29" borderId="29" xfId="336" applyFont="1" applyFill="1" applyBorder="1" applyAlignment="1">
      <alignment horizontal="center" vertical="center" wrapText="1"/>
    </xf>
    <xf numFmtId="0" fontId="88" fillId="29" borderId="18" xfId="336" applyFont="1" applyFill="1" applyBorder="1" applyAlignment="1">
      <alignment horizontal="center" vertical="center" wrapText="1"/>
    </xf>
    <xf numFmtId="0" fontId="88" fillId="29" borderId="12" xfId="336" applyFont="1" applyFill="1" applyBorder="1" applyAlignment="1">
      <alignment horizontal="center" vertical="center" wrapText="1"/>
    </xf>
    <xf numFmtId="49" fontId="90" fillId="29" borderId="12" xfId="336" applyNumberFormat="1" applyFont="1" applyFill="1" applyBorder="1" applyAlignment="1">
      <alignment horizontal="center" vertical="center" wrapText="1"/>
    </xf>
    <xf numFmtId="49" fontId="90" fillId="29" borderId="7" xfId="336" applyNumberFormat="1" applyFont="1" applyFill="1" applyBorder="1" applyAlignment="1">
      <alignment horizontal="center" vertical="center" wrapText="1"/>
    </xf>
    <xf numFmtId="49" fontId="90" fillId="29" borderId="18" xfId="336" applyNumberFormat="1" applyFont="1" applyFill="1" applyBorder="1" applyAlignment="1">
      <alignment horizontal="center" vertical="center" wrapText="1"/>
    </xf>
    <xf numFmtId="49" fontId="90" fillId="29" borderId="21" xfId="336" applyNumberFormat="1" applyFont="1" applyFill="1" applyBorder="1" applyAlignment="1">
      <alignment horizontal="center" vertical="center"/>
    </xf>
    <xf numFmtId="0" fontId="88" fillId="27" borderId="7" xfId="336" applyFont="1" applyFill="1" applyBorder="1" applyAlignment="1">
      <alignment horizontal="left" vertical="center" wrapText="1"/>
    </xf>
    <xf numFmtId="49" fontId="90" fillId="0" borderId="7" xfId="336" applyNumberFormat="1" applyFont="1" applyBorder="1" applyAlignment="1">
      <alignment horizontal="left" vertical="center" indent="1"/>
    </xf>
    <xf numFmtId="49" fontId="90" fillId="29" borderId="13" xfId="336" applyNumberFormat="1" applyFont="1" applyFill="1" applyBorder="1" applyAlignment="1">
      <alignment horizontal="center" vertical="center"/>
    </xf>
    <xf numFmtId="0" fontId="88" fillId="27" borderId="14" xfId="336" applyFont="1" applyFill="1" applyBorder="1" applyAlignment="1">
      <alignment horizontal="left" vertical="center" wrapText="1"/>
    </xf>
  </cellXfs>
  <cellStyles count="350">
    <cellStyle name="=C:\WINNT35\SYSTEM32\COMMAND.COM" xfId="229" xr:uid="{00000000-0005-0000-0000-000000000000}"/>
    <cellStyle name="20% - 1. jelölőszín" xfId="1" xr:uid="{00000000-0005-0000-0000-000001000000}"/>
    <cellStyle name="20% - 1. jelölőszín 2" xfId="2" xr:uid="{00000000-0005-0000-0000-000002000000}"/>
    <cellStyle name="20% - 1. jelölőszín_20130128_ITS on reporting_Annex I_CA" xfId="3" xr:uid="{00000000-0005-0000-0000-000003000000}"/>
    <cellStyle name="20% - 2. jelölőszín" xfId="4" xr:uid="{00000000-0005-0000-0000-000004000000}"/>
    <cellStyle name="20% - 2. jelölőszín 2" xfId="5" xr:uid="{00000000-0005-0000-0000-000005000000}"/>
    <cellStyle name="20% - 2. jelölőszín_20130128_ITS on reporting_Annex I_CA" xfId="6" xr:uid="{00000000-0005-0000-0000-000006000000}"/>
    <cellStyle name="20% - 3. jelölőszín" xfId="7" xr:uid="{00000000-0005-0000-0000-000007000000}"/>
    <cellStyle name="20% - 3. jelölőszín 2" xfId="8" xr:uid="{00000000-0005-0000-0000-000008000000}"/>
    <cellStyle name="20% - 3. jelölőszín_20130128_ITS on reporting_Annex I_CA" xfId="9" xr:uid="{00000000-0005-0000-0000-000009000000}"/>
    <cellStyle name="20% - 4. jelölőszín" xfId="10" xr:uid="{00000000-0005-0000-0000-00000A000000}"/>
    <cellStyle name="20% - 4. jelölőszín 2" xfId="11" xr:uid="{00000000-0005-0000-0000-00000B000000}"/>
    <cellStyle name="20% - 4. jelölőszín_20130128_ITS on reporting_Annex I_CA" xfId="12" xr:uid="{00000000-0005-0000-0000-00000C000000}"/>
    <cellStyle name="20% - 5. jelölőszín" xfId="13" xr:uid="{00000000-0005-0000-0000-00000D000000}"/>
    <cellStyle name="20% - 5. jelölőszín 2" xfId="14" xr:uid="{00000000-0005-0000-0000-00000E000000}"/>
    <cellStyle name="20% - 5. jelölőszín_20130128_ITS on reporting_Annex I_CA" xfId="15" xr:uid="{00000000-0005-0000-0000-00000F000000}"/>
    <cellStyle name="20% - 6. jelölőszín" xfId="16" xr:uid="{00000000-0005-0000-0000-000010000000}"/>
    <cellStyle name="20% - 6. jelölőszín 2" xfId="17" xr:uid="{00000000-0005-0000-0000-000011000000}"/>
    <cellStyle name="20% - 6. jelölőszín_20130128_ITS on reporting_Annex I_CA" xfId="18" xr:uid="{00000000-0005-0000-0000-000012000000}"/>
    <cellStyle name="20% - Accent1" xfId="210" hidden="1" xr:uid="{00000000-0005-0000-0000-000013000000}"/>
    <cellStyle name="20% - Accent1" xfId="230" xr:uid="{00000000-0005-0000-0000-000014000000}"/>
    <cellStyle name="20% - Accent1 2" xfId="19" xr:uid="{00000000-0005-0000-0000-000015000000}"/>
    <cellStyle name="20% - Accent2" xfId="213" hidden="1" xr:uid="{00000000-0005-0000-0000-000016000000}"/>
    <cellStyle name="20% - Accent2" xfId="231" xr:uid="{00000000-0005-0000-0000-000017000000}"/>
    <cellStyle name="20% - Accent2 2" xfId="20" xr:uid="{00000000-0005-0000-0000-000018000000}"/>
    <cellStyle name="20% - Accent3" xfId="216" hidden="1" xr:uid="{00000000-0005-0000-0000-000019000000}"/>
    <cellStyle name="20% - Accent3" xfId="232" xr:uid="{00000000-0005-0000-0000-00001A000000}"/>
    <cellStyle name="20% - Accent3 2" xfId="21" xr:uid="{00000000-0005-0000-0000-00001B000000}"/>
    <cellStyle name="20% - Accent4" xfId="219" hidden="1" xr:uid="{00000000-0005-0000-0000-00001C000000}"/>
    <cellStyle name="20% - Accent4" xfId="233" xr:uid="{00000000-0005-0000-0000-00001D000000}"/>
    <cellStyle name="20% - Accent4 2" xfId="22" xr:uid="{00000000-0005-0000-0000-00001E000000}"/>
    <cellStyle name="20% - Accent5" xfId="222" hidden="1" xr:uid="{00000000-0005-0000-0000-00001F000000}"/>
    <cellStyle name="20% - Accent5" xfId="234" xr:uid="{00000000-0005-0000-0000-000020000000}"/>
    <cellStyle name="20% - Accent5 2" xfId="23" xr:uid="{00000000-0005-0000-0000-000021000000}"/>
    <cellStyle name="20% - Accent6" xfId="225" hidden="1" xr:uid="{00000000-0005-0000-0000-000022000000}"/>
    <cellStyle name="20% - Accent6" xfId="235" xr:uid="{00000000-0005-0000-0000-000023000000}"/>
    <cellStyle name="20% - Accent6 2" xfId="24" xr:uid="{00000000-0005-0000-0000-000024000000}"/>
    <cellStyle name="20% - Énfasis1" xfId="25" xr:uid="{00000000-0005-0000-0000-000025000000}"/>
    <cellStyle name="20% - Énfasis2" xfId="26" xr:uid="{00000000-0005-0000-0000-000026000000}"/>
    <cellStyle name="20% - Énfasis3" xfId="27" xr:uid="{00000000-0005-0000-0000-000027000000}"/>
    <cellStyle name="20% - Énfasis4" xfId="28" xr:uid="{00000000-0005-0000-0000-000028000000}"/>
    <cellStyle name="20% - Énfasis5" xfId="29" xr:uid="{00000000-0005-0000-0000-000029000000}"/>
    <cellStyle name="20% - Énfasis6" xfId="30" xr:uid="{00000000-0005-0000-0000-00002A000000}"/>
    <cellStyle name="40% - 1. jelölőszín" xfId="31" xr:uid="{00000000-0005-0000-0000-00002B000000}"/>
    <cellStyle name="40% - 1. jelölőszín 2" xfId="32" xr:uid="{00000000-0005-0000-0000-00002C000000}"/>
    <cellStyle name="40% - 1. jelölőszín_20130128_ITS on reporting_Annex I_CA" xfId="33" xr:uid="{00000000-0005-0000-0000-00002D000000}"/>
    <cellStyle name="40% - 2. jelölőszín" xfId="34" xr:uid="{00000000-0005-0000-0000-00002E000000}"/>
    <cellStyle name="40% - 2. jelölőszín 2" xfId="35" xr:uid="{00000000-0005-0000-0000-00002F000000}"/>
    <cellStyle name="40% - 2. jelölőszín_20130128_ITS on reporting_Annex I_CA" xfId="36" xr:uid="{00000000-0005-0000-0000-000030000000}"/>
    <cellStyle name="40% - 3. jelölőszín" xfId="37" xr:uid="{00000000-0005-0000-0000-000031000000}"/>
    <cellStyle name="40% - 3. jelölőszín 2" xfId="38" xr:uid="{00000000-0005-0000-0000-000032000000}"/>
    <cellStyle name="40% - 3. jelölőszín_20130128_ITS on reporting_Annex I_CA" xfId="39" xr:uid="{00000000-0005-0000-0000-000033000000}"/>
    <cellStyle name="40% - 4. jelölőszín" xfId="40" xr:uid="{00000000-0005-0000-0000-000034000000}"/>
    <cellStyle name="40% - 4. jelölőszín 2" xfId="41" xr:uid="{00000000-0005-0000-0000-000035000000}"/>
    <cellStyle name="40% - 4. jelölőszín_20130128_ITS on reporting_Annex I_CA" xfId="42" xr:uid="{00000000-0005-0000-0000-000036000000}"/>
    <cellStyle name="40% - 5. jelölőszín" xfId="43" xr:uid="{00000000-0005-0000-0000-000037000000}"/>
    <cellStyle name="40% - 5. jelölőszín 2" xfId="44" xr:uid="{00000000-0005-0000-0000-000038000000}"/>
    <cellStyle name="40% - 5. jelölőszín_20130128_ITS on reporting_Annex I_CA" xfId="45" xr:uid="{00000000-0005-0000-0000-000039000000}"/>
    <cellStyle name="40% - 6. jelölőszín" xfId="46" xr:uid="{00000000-0005-0000-0000-00003A000000}"/>
    <cellStyle name="40% - 6. jelölőszín 2" xfId="47" xr:uid="{00000000-0005-0000-0000-00003B000000}"/>
    <cellStyle name="40% - 6. jelölőszín_20130128_ITS on reporting_Annex I_CA" xfId="48" xr:uid="{00000000-0005-0000-0000-00003C000000}"/>
    <cellStyle name="40% - Accent1" xfId="211" hidden="1" xr:uid="{00000000-0005-0000-0000-00003D000000}"/>
    <cellStyle name="40% - Accent1" xfId="236" xr:uid="{00000000-0005-0000-0000-00003E000000}"/>
    <cellStyle name="40% - Accent1 2" xfId="49" xr:uid="{00000000-0005-0000-0000-00003F000000}"/>
    <cellStyle name="40% - Accent2" xfId="214" hidden="1" xr:uid="{00000000-0005-0000-0000-000040000000}"/>
    <cellStyle name="40% - Accent2" xfId="237" xr:uid="{00000000-0005-0000-0000-000041000000}"/>
    <cellStyle name="40% - Accent2 2" xfId="50" xr:uid="{00000000-0005-0000-0000-000042000000}"/>
    <cellStyle name="40% - Accent3" xfId="217" hidden="1" xr:uid="{00000000-0005-0000-0000-000043000000}"/>
    <cellStyle name="40% - Accent3" xfId="238" xr:uid="{00000000-0005-0000-0000-000044000000}"/>
    <cellStyle name="40% - Accent3 2" xfId="51" xr:uid="{00000000-0005-0000-0000-000045000000}"/>
    <cellStyle name="40% - Accent4" xfId="220" hidden="1" xr:uid="{00000000-0005-0000-0000-000046000000}"/>
    <cellStyle name="40% - Accent4" xfId="239" xr:uid="{00000000-0005-0000-0000-000047000000}"/>
    <cellStyle name="40% - Accent4 2" xfId="52" xr:uid="{00000000-0005-0000-0000-000048000000}"/>
    <cellStyle name="40% - Accent5" xfId="223" hidden="1" xr:uid="{00000000-0005-0000-0000-000049000000}"/>
    <cellStyle name="40% - Accent5" xfId="240" xr:uid="{00000000-0005-0000-0000-00004A000000}"/>
    <cellStyle name="40% - Accent5 2" xfId="53" xr:uid="{00000000-0005-0000-0000-00004B000000}"/>
    <cellStyle name="40% - Accent6" xfId="226" hidden="1" xr:uid="{00000000-0005-0000-0000-00004C000000}"/>
    <cellStyle name="40% - Accent6" xfId="241" xr:uid="{00000000-0005-0000-0000-00004D000000}"/>
    <cellStyle name="40% - Accent6 2" xfId="54" xr:uid="{00000000-0005-0000-0000-00004E000000}"/>
    <cellStyle name="40% - Énfasis1" xfId="55" xr:uid="{00000000-0005-0000-0000-00004F000000}"/>
    <cellStyle name="40% - Énfasis2" xfId="56" xr:uid="{00000000-0005-0000-0000-000050000000}"/>
    <cellStyle name="40% - Énfasis3" xfId="57" xr:uid="{00000000-0005-0000-0000-000051000000}"/>
    <cellStyle name="40% - Énfasis4" xfId="58" xr:uid="{00000000-0005-0000-0000-000052000000}"/>
    <cellStyle name="40% - Énfasis5" xfId="59" xr:uid="{00000000-0005-0000-0000-000053000000}"/>
    <cellStyle name="40% - Énfasis6" xfId="60" xr:uid="{00000000-0005-0000-0000-000054000000}"/>
    <cellStyle name="60% - 1. jelölőszín" xfId="61" xr:uid="{00000000-0005-0000-0000-000055000000}"/>
    <cellStyle name="60% - 2. jelölőszín" xfId="62" xr:uid="{00000000-0005-0000-0000-000056000000}"/>
    <cellStyle name="60% - 3. jelölőszín" xfId="63" xr:uid="{00000000-0005-0000-0000-000057000000}"/>
    <cellStyle name="60% - 4. jelölőszín" xfId="64" xr:uid="{00000000-0005-0000-0000-000058000000}"/>
    <cellStyle name="60% - 5. jelölőszín" xfId="65" xr:uid="{00000000-0005-0000-0000-000059000000}"/>
    <cellStyle name="60% - 6. jelölőszín" xfId="66" xr:uid="{00000000-0005-0000-0000-00005A000000}"/>
    <cellStyle name="60% - Accent1" xfId="212" hidden="1" xr:uid="{00000000-0005-0000-0000-00005B000000}"/>
    <cellStyle name="60% - Accent1" xfId="242" xr:uid="{00000000-0005-0000-0000-00005C000000}"/>
    <cellStyle name="60% - Accent1 2" xfId="67" xr:uid="{00000000-0005-0000-0000-00005D000000}"/>
    <cellStyle name="60% - Accent2" xfId="215" hidden="1" xr:uid="{00000000-0005-0000-0000-00005E000000}"/>
    <cellStyle name="60% - Accent2" xfId="243" xr:uid="{00000000-0005-0000-0000-00005F000000}"/>
    <cellStyle name="60% - Accent2 2" xfId="68" xr:uid="{00000000-0005-0000-0000-000060000000}"/>
    <cellStyle name="60% - Accent3" xfId="218" hidden="1" xr:uid="{00000000-0005-0000-0000-000061000000}"/>
    <cellStyle name="60% - Accent3" xfId="244" xr:uid="{00000000-0005-0000-0000-000062000000}"/>
    <cellStyle name="60% - Accent3 2" xfId="69" xr:uid="{00000000-0005-0000-0000-000063000000}"/>
    <cellStyle name="60% - Accent4" xfId="221" hidden="1" xr:uid="{00000000-0005-0000-0000-000064000000}"/>
    <cellStyle name="60% - Accent4" xfId="245" xr:uid="{00000000-0005-0000-0000-000065000000}"/>
    <cellStyle name="60% - Accent4 2" xfId="70" xr:uid="{00000000-0005-0000-0000-000066000000}"/>
    <cellStyle name="60% - Accent5" xfId="224" hidden="1" xr:uid="{00000000-0005-0000-0000-000067000000}"/>
    <cellStyle name="60% - Accent5" xfId="246" xr:uid="{00000000-0005-0000-0000-000068000000}"/>
    <cellStyle name="60% - Accent5 2" xfId="71" xr:uid="{00000000-0005-0000-0000-000069000000}"/>
    <cellStyle name="60% - Accent6" xfId="227" hidden="1" xr:uid="{00000000-0005-0000-0000-00006A000000}"/>
    <cellStyle name="60% - Accent6" xfId="247" xr:uid="{00000000-0005-0000-0000-00006B000000}"/>
    <cellStyle name="60% - Accent6 2" xfId="72" xr:uid="{00000000-0005-0000-0000-00006C000000}"/>
    <cellStyle name="60% - Énfasis1" xfId="73" xr:uid="{00000000-0005-0000-0000-00006D000000}"/>
    <cellStyle name="60% - Énfasis2" xfId="74" xr:uid="{00000000-0005-0000-0000-00006E000000}"/>
    <cellStyle name="60% - Énfasis3" xfId="75" xr:uid="{00000000-0005-0000-0000-00006F000000}"/>
    <cellStyle name="60% - Énfasis4" xfId="76" xr:uid="{00000000-0005-0000-0000-000070000000}"/>
    <cellStyle name="60% - Énfasis5" xfId="77" xr:uid="{00000000-0005-0000-0000-000071000000}"/>
    <cellStyle name="60% - Énfasis6" xfId="78" xr:uid="{00000000-0005-0000-0000-000072000000}"/>
    <cellStyle name="Accent1" xfId="324" xr:uid="{00000000-0005-0000-0000-000073000000}"/>
    <cellStyle name="Accent1 2" xfId="79" xr:uid="{00000000-0005-0000-0000-000074000000}"/>
    <cellStyle name="Accent2" xfId="325" xr:uid="{00000000-0005-0000-0000-000075000000}"/>
    <cellStyle name="Accent2 2" xfId="80" xr:uid="{00000000-0005-0000-0000-000076000000}"/>
    <cellStyle name="Accent3" xfId="326" xr:uid="{00000000-0005-0000-0000-000077000000}"/>
    <cellStyle name="Accent3 2" xfId="81" xr:uid="{00000000-0005-0000-0000-000078000000}"/>
    <cellStyle name="Accent4" xfId="327" xr:uid="{00000000-0005-0000-0000-000079000000}"/>
    <cellStyle name="Accent4 2" xfId="82" xr:uid="{00000000-0005-0000-0000-00007A000000}"/>
    <cellStyle name="Accent5" xfId="328" xr:uid="{00000000-0005-0000-0000-00007B000000}"/>
    <cellStyle name="Accent5 2" xfId="83" xr:uid="{00000000-0005-0000-0000-00007C000000}"/>
    <cellStyle name="Accent6" xfId="329" xr:uid="{00000000-0005-0000-0000-00007D000000}"/>
    <cellStyle name="Accent6 2" xfId="84" xr:uid="{00000000-0005-0000-0000-00007E000000}"/>
    <cellStyle name="Bad" xfId="201" hidden="1" xr:uid="{00000000-0005-0000-0000-00007F000000}"/>
    <cellStyle name="Bad" xfId="248" xr:uid="{00000000-0005-0000-0000-000080000000}"/>
    <cellStyle name="Bad 2" xfId="85" xr:uid="{00000000-0005-0000-0000-000081000000}"/>
    <cellStyle name="Bevitel" xfId="86" xr:uid="{00000000-0005-0000-0000-000082000000}"/>
    <cellStyle name="Buena" xfId="87" xr:uid="{00000000-0005-0000-0000-000083000000}"/>
    <cellStyle name="Calculation" xfId="204" hidden="1" xr:uid="{00000000-0005-0000-0000-000084000000}"/>
    <cellStyle name="Calculation" xfId="321" xr:uid="{00000000-0005-0000-0000-000085000000}"/>
    <cellStyle name="Calculation 2" xfId="88" xr:uid="{00000000-0005-0000-0000-000086000000}"/>
    <cellStyle name="Cálculo" xfId="89" xr:uid="{00000000-0005-0000-0000-000087000000}"/>
    <cellStyle name="Celda de comprobación" xfId="90" xr:uid="{00000000-0005-0000-0000-000088000000}"/>
    <cellStyle name="Celda vinculada" xfId="91" xr:uid="{00000000-0005-0000-0000-000089000000}"/>
    <cellStyle name="Check Cell" xfId="206" hidden="1" xr:uid="{00000000-0005-0000-0000-00008A000000}"/>
    <cellStyle name="Check Cell" xfId="249" xr:uid="{00000000-0005-0000-0000-00008B000000}"/>
    <cellStyle name="Check Cell 2" xfId="92" xr:uid="{00000000-0005-0000-0000-00008C000000}"/>
    <cellStyle name="checkExposure" xfId="269" xr:uid="{00000000-0005-0000-0000-00008D000000}"/>
    <cellStyle name="Cím" xfId="93" xr:uid="{00000000-0005-0000-0000-00008E000000}"/>
    <cellStyle name="Címsor 1" xfId="94" xr:uid="{00000000-0005-0000-0000-00008F000000}"/>
    <cellStyle name="Címsor 2" xfId="95" xr:uid="{00000000-0005-0000-0000-000090000000}"/>
    <cellStyle name="Címsor 3" xfId="96" xr:uid="{00000000-0005-0000-0000-000091000000}"/>
    <cellStyle name="Címsor 4" xfId="97" xr:uid="{00000000-0005-0000-0000-000092000000}"/>
    <cellStyle name="Ellenőrzőcella" xfId="98" xr:uid="{00000000-0005-0000-0000-000093000000}"/>
    <cellStyle name="Encabezado 4" xfId="99" xr:uid="{00000000-0005-0000-0000-000094000000}"/>
    <cellStyle name="Énfasis1" xfId="100" xr:uid="{00000000-0005-0000-0000-000095000000}"/>
    <cellStyle name="Énfasis2" xfId="101" xr:uid="{00000000-0005-0000-0000-000096000000}"/>
    <cellStyle name="Énfasis3" xfId="102" xr:uid="{00000000-0005-0000-0000-000097000000}"/>
    <cellStyle name="Énfasis4" xfId="103" xr:uid="{00000000-0005-0000-0000-000098000000}"/>
    <cellStyle name="Énfasis5" xfId="104" xr:uid="{00000000-0005-0000-0000-000099000000}"/>
    <cellStyle name="Énfasis6" xfId="105" xr:uid="{00000000-0005-0000-0000-00009A000000}"/>
    <cellStyle name="Entrada" xfId="106" xr:uid="{00000000-0005-0000-0000-00009B000000}"/>
    <cellStyle name="Explanatory Text" xfId="209" hidden="1" xr:uid="{00000000-0005-0000-0000-00009C000000}"/>
    <cellStyle name="Explanatory Text" xfId="322" xr:uid="{00000000-0005-0000-0000-00009D000000}"/>
    <cellStyle name="Explanatory Text 2" xfId="107" xr:uid="{00000000-0005-0000-0000-00009E000000}"/>
    <cellStyle name="Figyelmeztetés" xfId="108" xr:uid="{00000000-0005-0000-0000-00009F000000}"/>
    <cellStyle name="Good" xfId="200" hidden="1" xr:uid="{00000000-0005-0000-0000-0000A0000000}"/>
    <cellStyle name="Good" xfId="250" xr:uid="{00000000-0005-0000-0000-0000A1000000}"/>
    <cellStyle name="Good 2" xfId="109" xr:uid="{00000000-0005-0000-0000-0000A2000000}"/>
    <cellStyle name="greyed" xfId="110" xr:uid="{00000000-0005-0000-0000-0000A3000000}"/>
    <cellStyle name="greyed 2" xfId="268" xr:uid="{00000000-0005-0000-0000-0000A4000000}"/>
    <cellStyle name="Heading 1" xfId="196" hidden="1" xr:uid="{00000000-0005-0000-0000-0000A5000000}"/>
    <cellStyle name="Heading 1" xfId="251" xr:uid="{00000000-0005-0000-0000-0000A6000000}"/>
    <cellStyle name="Heading 1 2" xfId="111" xr:uid="{00000000-0005-0000-0000-0000A7000000}"/>
    <cellStyle name="Heading 1 2 2" xfId="264" xr:uid="{00000000-0005-0000-0000-0000A8000000}"/>
    <cellStyle name="Heading 2" xfId="197" hidden="1" xr:uid="{00000000-0005-0000-0000-0000A9000000}"/>
    <cellStyle name="Heading 2" xfId="252" xr:uid="{00000000-0005-0000-0000-0000AA000000}"/>
    <cellStyle name="Heading 2 2" xfId="112" xr:uid="{00000000-0005-0000-0000-0000AB000000}"/>
    <cellStyle name="Heading 2 2 2" xfId="266" xr:uid="{00000000-0005-0000-0000-0000AC000000}"/>
    <cellStyle name="Heading 3" xfId="198" hidden="1" xr:uid="{00000000-0005-0000-0000-0000AD000000}"/>
    <cellStyle name="Heading 3" xfId="253" xr:uid="{00000000-0005-0000-0000-0000AE000000}"/>
    <cellStyle name="Heading 3 2" xfId="113" xr:uid="{00000000-0005-0000-0000-0000AF000000}"/>
    <cellStyle name="Heading 4" xfId="199" hidden="1" xr:uid="{00000000-0005-0000-0000-0000B0000000}"/>
    <cellStyle name="Heading 4" xfId="254" xr:uid="{00000000-0005-0000-0000-0000B1000000}"/>
    <cellStyle name="Heading 4 2" xfId="114" xr:uid="{00000000-0005-0000-0000-0000B2000000}"/>
    <cellStyle name="HeadingTable" xfId="267" xr:uid="{00000000-0005-0000-0000-0000B3000000}"/>
    <cellStyle name="highlightExposure" xfId="115" xr:uid="{00000000-0005-0000-0000-0000B4000000}"/>
    <cellStyle name="highlightPD" xfId="270" xr:uid="{00000000-0005-0000-0000-0000B5000000}"/>
    <cellStyle name="highlightPercentage" xfId="271" xr:uid="{00000000-0005-0000-0000-0000B6000000}"/>
    <cellStyle name="highlightText" xfId="116" xr:uid="{00000000-0005-0000-0000-0000B7000000}"/>
    <cellStyle name="Hipervínculo 2" xfId="117" xr:uid="{00000000-0005-0000-0000-0000B8000000}"/>
    <cellStyle name="Hivatkozott cella" xfId="118" xr:uid="{00000000-0005-0000-0000-0000B9000000}"/>
    <cellStyle name="Hyperlink 2" xfId="119" xr:uid="{00000000-0005-0000-0000-0000BA000000}"/>
    <cellStyle name="Hyperlink 3" xfId="120" xr:uid="{00000000-0005-0000-0000-0000BB000000}"/>
    <cellStyle name="Hyperlink 3 2" xfId="121" xr:uid="{00000000-0005-0000-0000-0000BC000000}"/>
    <cellStyle name="Incorrecto" xfId="122" xr:uid="{00000000-0005-0000-0000-0000BE000000}"/>
    <cellStyle name="Input" xfId="202" hidden="1" xr:uid="{00000000-0005-0000-0000-0000BF000000}"/>
    <cellStyle name="Input" xfId="323" xr:uid="{00000000-0005-0000-0000-0000C0000000}"/>
    <cellStyle name="Input 2" xfId="123" xr:uid="{00000000-0005-0000-0000-0000C1000000}"/>
    <cellStyle name="inputDate" xfId="272" xr:uid="{00000000-0005-0000-0000-0000C2000000}"/>
    <cellStyle name="inputExposure" xfId="124" xr:uid="{00000000-0005-0000-0000-0000C3000000}"/>
    <cellStyle name="inputMaturity" xfId="273" xr:uid="{00000000-0005-0000-0000-0000C4000000}"/>
    <cellStyle name="inputParameterE" xfId="274" xr:uid="{00000000-0005-0000-0000-0000C5000000}"/>
    <cellStyle name="inputPD" xfId="275" xr:uid="{00000000-0005-0000-0000-0000C6000000}"/>
    <cellStyle name="inputPercentage" xfId="276" xr:uid="{00000000-0005-0000-0000-0000C7000000}"/>
    <cellStyle name="inputPercentageL" xfId="277" xr:uid="{00000000-0005-0000-0000-0000C8000000}"/>
    <cellStyle name="inputPercentageS" xfId="278" xr:uid="{00000000-0005-0000-0000-0000C9000000}"/>
    <cellStyle name="inputSelection" xfId="279" xr:uid="{00000000-0005-0000-0000-0000CA000000}"/>
    <cellStyle name="inputText" xfId="280" xr:uid="{00000000-0005-0000-0000-0000CB000000}"/>
    <cellStyle name="Jegyzet" xfId="125" xr:uid="{00000000-0005-0000-0000-0000CD000000}"/>
    <cellStyle name="Jelölőszín (1)" xfId="126" xr:uid="{00000000-0005-0000-0000-0000CE000000}"/>
    <cellStyle name="Jelölőszín (2)" xfId="127" xr:uid="{00000000-0005-0000-0000-0000CF000000}"/>
    <cellStyle name="Jelölőszín (3)" xfId="128" xr:uid="{00000000-0005-0000-0000-0000D0000000}"/>
    <cellStyle name="Jelölőszín (4)" xfId="129" xr:uid="{00000000-0005-0000-0000-0000D1000000}"/>
    <cellStyle name="Jelölőszín (5)" xfId="130" xr:uid="{00000000-0005-0000-0000-0000D2000000}"/>
    <cellStyle name="Jelölőszín (6)" xfId="131" xr:uid="{00000000-0005-0000-0000-0000D3000000}"/>
    <cellStyle name="Jó" xfId="132" xr:uid="{00000000-0005-0000-0000-0000D4000000}"/>
    <cellStyle name="Kimenet" xfId="133" xr:uid="{00000000-0005-0000-0000-0000D5000000}"/>
    <cellStyle name="Lien hypertexte 2" xfId="134" xr:uid="{00000000-0005-0000-0000-0000D6000000}"/>
    <cellStyle name="Lien hypertexte 3" xfId="135" xr:uid="{00000000-0005-0000-0000-0000D7000000}"/>
    <cellStyle name="Linked Cell" xfId="205" hidden="1" xr:uid="{00000000-0005-0000-0000-0000D8000000}"/>
    <cellStyle name="Linked Cell" xfId="255" xr:uid="{00000000-0005-0000-0000-0000D9000000}"/>
    <cellStyle name="Linked Cell 2" xfId="136" xr:uid="{00000000-0005-0000-0000-0000DA000000}"/>
    <cellStyle name="Magyarázó szöveg" xfId="137" xr:uid="{00000000-0005-0000-0000-0000DB000000}"/>
    <cellStyle name="Millares 2" xfId="138" xr:uid="{00000000-0005-0000-0000-0000DC000000}"/>
    <cellStyle name="Millares 2 2" xfId="139" xr:uid="{00000000-0005-0000-0000-0000DD000000}"/>
    <cellStyle name="Millares 3" xfId="140" xr:uid="{00000000-0005-0000-0000-0000DE000000}"/>
    <cellStyle name="Millares 3 2" xfId="141" xr:uid="{00000000-0005-0000-0000-0000DF000000}"/>
    <cellStyle name="Navadno_List1" xfId="142" xr:uid="{00000000-0005-0000-0000-0000E0000000}"/>
    <cellStyle name="Neutral 2" xfId="143" xr:uid="{00000000-0005-0000-0000-0000E1000000}"/>
    <cellStyle name="Normal" xfId="0" builtinId="0"/>
    <cellStyle name="Normal 2" xfId="144" xr:uid="{00000000-0005-0000-0000-0000E2000000}"/>
    <cellStyle name="Normal 2 2" xfId="145" xr:uid="{00000000-0005-0000-0000-0000E3000000}"/>
    <cellStyle name="Normal 2 2 2" xfId="146" xr:uid="{00000000-0005-0000-0000-0000E4000000}"/>
    <cellStyle name="Normal 2 2 3" xfId="147" xr:uid="{00000000-0005-0000-0000-0000E5000000}"/>
    <cellStyle name="Normal 2 2 3 2" xfId="148" xr:uid="{00000000-0005-0000-0000-0000E6000000}"/>
    <cellStyle name="Normal 2 2 4" xfId="265" xr:uid="{00000000-0005-0000-0000-0000E7000000}"/>
    <cellStyle name="Normal 2 2_COREP GL04rev3" xfId="149" xr:uid="{00000000-0005-0000-0000-0000E8000000}"/>
    <cellStyle name="Normal 2 3" xfId="150" xr:uid="{00000000-0005-0000-0000-0000E9000000}"/>
    <cellStyle name="Normal 2 4" xfId="281" xr:uid="{00000000-0005-0000-0000-0000EA000000}"/>
    <cellStyle name="Normal 2 5" xfId="151" xr:uid="{00000000-0005-0000-0000-0000EB000000}"/>
    <cellStyle name="Normal 2 5 2" xfId="282" xr:uid="{00000000-0005-0000-0000-0000EC000000}"/>
    <cellStyle name="Normal 2 5 2 2" xfId="283" xr:uid="{00000000-0005-0000-0000-0000ED000000}"/>
    <cellStyle name="Normal 2 6" xfId="284" xr:uid="{00000000-0005-0000-0000-0000EE000000}"/>
    <cellStyle name="Normal 2_~0149226" xfId="152" xr:uid="{00000000-0005-0000-0000-0000EF000000}"/>
    <cellStyle name="Normal 23" xfId="345" xr:uid="{DC891FF2-F6D6-4E3F-946A-6D6F0D98F499}"/>
    <cellStyle name="Normal 24" xfId="341" xr:uid="{B5C36E21-6123-475A-BADD-EE6A41A12DE7}"/>
    <cellStyle name="Normal 25 2" xfId="342" xr:uid="{33BF76AD-C8B3-40D3-8C9B-7373C8687BF7}"/>
    <cellStyle name="Normal 3" xfId="153" xr:uid="{00000000-0005-0000-0000-0000F0000000}"/>
    <cellStyle name="Normal 3 2" xfId="154" xr:uid="{00000000-0005-0000-0000-0000F1000000}"/>
    <cellStyle name="Normal 3 3" xfId="155" xr:uid="{00000000-0005-0000-0000-0000F2000000}"/>
    <cellStyle name="Normal 3 4" xfId="156" xr:uid="{00000000-0005-0000-0000-0000F3000000}"/>
    <cellStyle name="Normal 3 5" xfId="336" xr:uid="{00000000-0005-0000-0000-0000F4000000}"/>
    <cellStyle name="Normal 3_~1520012" xfId="157" xr:uid="{00000000-0005-0000-0000-0000F5000000}"/>
    <cellStyle name="Normal 30 2 3 4 4 6 2 2 2" xfId="347" xr:uid="{0A34CACD-24A4-40C6-8C1A-9FC954362D19}"/>
    <cellStyle name="Normal 30 2 3 6 2 2 2 2 2" xfId="346" xr:uid="{61B6EED6-6354-40AB-8EDA-F57C99D4983A}"/>
    <cellStyle name="Normal 30 2 3 6 2 3 2 2 2" xfId="340" xr:uid="{EAB4B0DB-BB02-4DA6-896E-F6BD6657CA8D}"/>
    <cellStyle name="Normal 30 2 3 6 3 2" xfId="343" xr:uid="{D98D53D7-4614-4065-939A-083027D10E80}"/>
    <cellStyle name="Normal 30 2 3 6 3 3" xfId="348" xr:uid="{130D5C7E-D2D3-4579-9D83-0C11E2A89AC1}"/>
    <cellStyle name="Normal 30 2 3 8 2 2 2" xfId="344" xr:uid="{4828B036-0FB2-4261-A2FA-1E7835B34EBC}"/>
    <cellStyle name="Normal 4" xfId="158" xr:uid="{00000000-0005-0000-0000-0000F6000000}"/>
    <cellStyle name="Normal 4 2 3 3" xfId="349" xr:uid="{36ABC7B2-4FE3-4431-89F7-3CA1830E0F9E}"/>
    <cellStyle name="Normal 5" xfId="159" xr:uid="{00000000-0005-0000-0000-0000F7000000}"/>
    <cellStyle name="Normal 5 2" xfId="160" xr:uid="{00000000-0005-0000-0000-0000F8000000}"/>
    <cellStyle name="Normal 5_20130128_ITS on reporting_Annex I_CA" xfId="161" xr:uid="{00000000-0005-0000-0000-0000F9000000}"/>
    <cellStyle name="Normal 6" xfId="162" xr:uid="{00000000-0005-0000-0000-0000FA000000}"/>
    <cellStyle name="Normal 7" xfId="163" xr:uid="{00000000-0005-0000-0000-0000FB000000}"/>
    <cellStyle name="Normal 7 2" xfId="164" xr:uid="{00000000-0005-0000-0000-0000FC000000}"/>
    <cellStyle name="Normal 8" xfId="165" xr:uid="{00000000-0005-0000-0000-0000FD000000}"/>
    <cellStyle name="Normal 8 2" xfId="337" xr:uid="{00000000-0005-0000-0000-0000FE000000}"/>
    <cellStyle name="Normal 9" xfId="339" xr:uid="{D28F2E28-16F3-4807-AE12-D4B5A9FFAE9E}"/>
    <cellStyle name="Normal_Assets Final" xfId="320" xr:uid="{00000000-0005-0000-0000-000000010000}"/>
    <cellStyle name="Normal_Liquidity data items 20080910v6" xfId="335" xr:uid="{00000000-0005-0000-0000-000001010000}"/>
    <cellStyle name="Normale_2011 04 14 Templates for stress test_bcl" xfId="166" xr:uid="{00000000-0005-0000-0000-000002010000}"/>
    <cellStyle name="Normální 2" xfId="338" xr:uid="{00000000-0005-0000-0000-000003010000}"/>
    <cellStyle name="Normalno 2" xfId="334" xr:uid="{00000000-0005-0000-0000-000005010000}"/>
    <cellStyle name="Notas" xfId="167" xr:uid="{00000000-0005-0000-0000-000006010000}"/>
    <cellStyle name="Note" xfId="208" hidden="1" xr:uid="{00000000-0005-0000-0000-000007010000}"/>
    <cellStyle name="Note" xfId="256" xr:uid="{00000000-0005-0000-0000-000008010000}"/>
    <cellStyle name="Note 2" xfId="168" xr:uid="{00000000-0005-0000-0000-000009010000}"/>
    <cellStyle name="Obično 2" xfId="257" xr:uid="{00000000-0005-0000-0000-00000A010000}"/>
    <cellStyle name="Obično 3" xfId="258" xr:uid="{00000000-0005-0000-0000-00000B010000}"/>
    <cellStyle name="Obično 3 2" xfId="332" xr:uid="{00000000-0005-0000-0000-00000C010000}"/>
    <cellStyle name="Obično 4" xfId="259" xr:uid="{00000000-0005-0000-0000-00000D010000}"/>
    <cellStyle name="Obično 5" xfId="260" xr:uid="{00000000-0005-0000-0000-00000E010000}"/>
    <cellStyle name="Obično 6" xfId="330" xr:uid="{00000000-0005-0000-0000-00000F010000}"/>
    <cellStyle name="Obično 7" xfId="333" xr:uid="{00000000-0005-0000-0000-000010010000}"/>
    <cellStyle name="Obično_standardizirani pristup_izvješće  RV 01.02.2008." xfId="228" xr:uid="{00000000-0005-0000-0000-000011010000}"/>
    <cellStyle name="optionalExposure" xfId="285" xr:uid="{00000000-0005-0000-0000-000012010000}"/>
    <cellStyle name="optionalMaturity" xfId="286" xr:uid="{00000000-0005-0000-0000-000013010000}"/>
    <cellStyle name="optionalPD" xfId="287" xr:uid="{00000000-0005-0000-0000-000014010000}"/>
    <cellStyle name="optionalPercentage" xfId="288" xr:uid="{00000000-0005-0000-0000-000015010000}"/>
    <cellStyle name="optionalPercentageL" xfId="289" xr:uid="{00000000-0005-0000-0000-000016010000}"/>
    <cellStyle name="optionalPercentageS" xfId="290" xr:uid="{00000000-0005-0000-0000-000017010000}"/>
    <cellStyle name="optionalSelection" xfId="291" xr:uid="{00000000-0005-0000-0000-000018010000}"/>
    <cellStyle name="optionalText" xfId="292" xr:uid="{00000000-0005-0000-0000-000019010000}"/>
    <cellStyle name="Összesen" xfId="169" xr:uid="{00000000-0005-0000-0000-00001A010000}"/>
    <cellStyle name="Output" xfId="203" builtinId="21" hidden="1"/>
    <cellStyle name="Output" xfId="170" xr:uid="{00000000-0005-0000-0000-00001B010000}"/>
    <cellStyle name="Output 2" xfId="171" xr:uid="{00000000-0005-0000-0000-00001C010000}"/>
    <cellStyle name="Porcentual 2" xfId="172" xr:uid="{00000000-0005-0000-0000-00001D010000}"/>
    <cellStyle name="Porcentual 2 2" xfId="173" xr:uid="{00000000-0005-0000-0000-00001E010000}"/>
    <cellStyle name="Postotak 2" xfId="331" xr:uid="{00000000-0005-0000-0000-00001F010000}"/>
    <cellStyle name="Prozent 2" xfId="174" xr:uid="{00000000-0005-0000-0000-000020010000}"/>
    <cellStyle name="reviseExposure" xfId="293" xr:uid="{00000000-0005-0000-0000-000021010000}"/>
    <cellStyle name="Rossz" xfId="175" xr:uid="{00000000-0005-0000-0000-000022010000}"/>
    <cellStyle name="Salida" xfId="176" xr:uid="{00000000-0005-0000-0000-000023010000}"/>
    <cellStyle name="Semleges" xfId="177" xr:uid="{00000000-0005-0000-0000-000024010000}"/>
    <cellStyle name="showCheck" xfId="294" xr:uid="{00000000-0005-0000-0000-000025010000}"/>
    <cellStyle name="showExposure" xfId="178" xr:uid="{00000000-0005-0000-0000-000026010000}"/>
    <cellStyle name="showParameterE" xfId="295" xr:uid="{00000000-0005-0000-0000-000027010000}"/>
    <cellStyle name="showParameterS" xfId="296" xr:uid="{00000000-0005-0000-0000-000028010000}"/>
    <cellStyle name="showPD" xfId="297" xr:uid="{00000000-0005-0000-0000-000029010000}"/>
    <cellStyle name="showPercentage" xfId="298" xr:uid="{00000000-0005-0000-0000-00002A010000}"/>
    <cellStyle name="showSelection" xfId="261" xr:uid="{00000000-0005-0000-0000-00002B010000}"/>
    <cellStyle name="Standard 2" xfId="179" xr:uid="{00000000-0005-0000-0000-00002C010000}"/>
    <cellStyle name="Standard 3" xfId="180" xr:uid="{00000000-0005-0000-0000-00002D010000}"/>
    <cellStyle name="Standard 3 2" xfId="181" xr:uid="{00000000-0005-0000-0000-00002E010000}"/>
    <cellStyle name="Standard 4" xfId="182" xr:uid="{00000000-0005-0000-0000-00002F010000}"/>
    <cellStyle name="Standard_20100106 GL04rev2 Documentation of changes" xfId="262" xr:uid="{00000000-0005-0000-0000-000030010000}"/>
    <cellStyle name="sup2Date" xfId="299" xr:uid="{00000000-0005-0000-0000-000031010000}"/>
    <cellStyle name="sup2Int" xfId="300" xr:uid="{00000000-0005-0000-0000-000032010000}"/>
    <cellStyle name="sup2ParameterE" xfId="301" xr:uid="{00000000-0005-0000-0000-000033010000}"/>
    <cellStyle name="sup2Percentage" xfId="302" xr:uid="{00000000-0005-0000-0000-000034010000}"/>
    <cellStyle name="sup2PercentageL" xfId="303" xr:uid="{00000000-0005-0000-0000-000035010000}"/>
    <cellStyle name="sup2PercentageM" xfId="304" xr:uid="{00000000-0005-0000-0000-000036010000}"/>
    <cellStyle name="sup2Selection" xfId="305" xr:uid="{00000000-0005-0000-0000-000037010000}"/>
    <cellStyle name="sup2Text" xfId="306" xr:uid="{00000000-0005-0000-0000-000038010000}"/>
    <cellStyle name="sup3ParameterE" xfId="307" xr:uid="{00000000-0005-0000-0000-000039010000}"/>
    <cellStyle name="sup3Percentage" xfId="308" xr:uid="{00000000-0005-0000-0000-00003A010000}"/>
    <cellStyle name="supDate" xfId="309" xr:uid="{00000000-0005-0000-0000-00003B010000}"/>
    <cellStyle name="supFloat" xfId="310" xr:uid="{00000000-0005-0000-0000-00003C010000}"/>
    <cellStyle name="supInt" xfId="311" xr:uid="{00000000-0005-0000-0000-00003D010000}"/>
    <cellStyle name="supParameterE" xfId="312" xr:uid="{00000000-0005-0000-0000-00003E010000}"/>
    <cellStyle name="supParameterS" xfId="313" xr:uid="{00000000-0005-0000-0000-00003F010000}"/>
    <cellStyle name="supPD" xfId="314" xr:uid="{00000000-0005-0000-0000-000040010000}"/>
    <cellStyle name="supPercentage" xfId="315" xr:uid="{00000000-0005-0000-0000-000041010000}"/>
    <cellStyle name="supPercentageL" xfId="316" xr:uid="{00000000-0005-0000-0000-000042010000}"/>
    <cellStyle name="supPercentageM" xfId="317" xr:uid="{00000000-0005-0000-0000-000043010000}"/>
    <cellStyle name="supSelection" xfId="318" xr:uid="{00000000-0005-0000-0000-000044010000}"/>
    <cellStyle name="supText" xfId="319" xr:uid="{00000000-0005-0000-0000-000045010000}"/>
    <cellStyle name="Számítás" xfId="183" xr:uid="{00000000-0005-0000-0000-000046010000}"/>
    <cellStyle name="Texto de advertencia" xfId="184" xr:uid="{00000000-0005-0000-0000-000048010000}"/>
    <cellStyle name="Texto explicativo" xfId="185" xr:uid="{00000000-0005-0000-0000-000049010000}"/>
    <cellStyle name="Title" xfId="195" hidden="1" xr:uid="{00000000-0005-0000-0000-00004A010000}"/>
    <cellStyle name="Title" xfId="263" xr:uid="{00000000-0005-0000-0000-00004B010000}"/>
    <cellStyle name="Title 2" xfId="186" xr:uid="{00000000-0005-0000-0000-00004C010000}"/>
    <cellStyle name="Título" xfId="187" xr:uid="{00000000-0005-0000-0000-00004D010000}"/>
    <cellStyle name="Título 1" xfId="188" xr:uid="{00000000-0005-0000-0000-00004E010000}"/>
    <cellStyle name="Título 2" xfId="189" xr:uid="{00000000-0005-0000-0000-00004F010000}"/>
    <cellStyle name="Título 3" xfId="190" xr:uid="{00000000-0005-0000-0000-000050010000}"/>
    <cellStyle name="Título_20091015 DE_Proposed amendments to CR SEC_MKR" xfId="191" xr:uid="{00000000-0005-0000-0000-000051010000}"/>
    <cellStyle name="Total 2" xfId="192" xr:uid="{00000000-0005-0000-0000-000052010000}"/>
    <cellStyle name="Warning Text" xfId="207" builtinId="11" hidden="1"/>
    <cellStyle name="Warning Text" xfId="193" xr:uid="{00000000-0005-0000-0000-000053010000}"/>
    <cellStyle name="Warning Text 2" xfId="194" xr:uid="{00000000-0005-0000-0000-000054010000}"/>
  </cellStyles>
  <dxfs count="5">
    <dxf>
      <font>
        <color theme="1" tint="0.499984740745262"/>
      </font>
      <fill>
        <patternFill patternType="none">
          <bgColor auto="1"/>
        </patternFill>
      </fill>
    </dxf>
    <dxf>
      <font>
        <strike/>
      </font>
    </dxf>
    <dxf>
      <font>
        <color theme="0" tint="-0.499984740745262"/>
      </font>
    </dxf>
    <dxf>
      <font>
        <strike/>
      </font>
    </dxf>
    <dxf>
      <font>
        <color theme="0" tint="-0.49998474074526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xdr:from>
      <xdr:col>18</xdr:col>
      <xdr:colOff>19050</xdr:colOff>
      <xdr:row>56</xdr:row>
      <xdr:rowOff>0</xdr:rowOff>
    </xdr:from>
    <xdr:to>
      <xdr:col>18</xdr:col>
      <xdr:colOff>19050</xdr:colOff>
      <xdr:row>61</xdr:row>
      <xdr:rowOff>28575</xdr:rowOff>
    </xdr:to>
    <xdr:sp macro="" textlink="">
      <xdr:nvSpPr>
        <xdr:cNvPr id="2" name="Line 28">
          <a:extLst>
            <a:ext uri="{FF2B5EF4-FFF2-40B4-BE49-F238E27FC236}">
              <a16:creationId xmlns:a16="http://schemas.microsoft.com/office/drawing/2014/main" id="{E841D323-4AD1-4007-9FC7-2A2F338C44E7}"/>
            </a:ext>
          </a:extLst>
        </xdr:cNvPr>
        <xdr:cNvSpPr>
          <a:spLocks noChangeShapeType="1"/>
        </xdr:cNvSpPr>
      </xdr:nvSpPr>
      <xdr:spPr bwMode="auto">
        <a:xfrm>
          <a:off x="19061430" y="13395960"/>
          <a:ext cx="0" cy="1369695"/>
        </a:xfrm>
        <a:prstGeom prst="line">
          <a:avLst/>
        </a:prstGeom>
        <a:noFill/>
        <a:ln w="9525">
          <a:solidFill>
            <a:srgbClr val="C0C0C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56</xdr:row>
      <xdr:rowOff>0</xdr:rowOff>
    </xdr:from>
    <xdr:to>
      <xdr:col>18</xdr:col>
      <xdr:colOff>19050</xdr:colOff>
      <xdr:row>61</xdr:row>
      <xdr:rowOff>28575</xdr:rowOff>
    </xdr:to>
    <xdr:sp macro="" textlink="">
      <xdr:nvSpPr>
        <xdr:cNvPr id="5" name="Line 28">
          <a:extLst>
            <a:ext uri="{FF2B5EF4-FFF2-40B4-BE49-F238E27FC236}">
              <a16:creationId xmlns:a16="http://schemas.microsoft.com/office/drawing/2014/main" id="{A15B9F24-8644-4277-9DE6-8F1CF06A330A}"/>
            </a:ext>
          </a:extLst>
        </xdr:cNvPr>
        <xdr:cNvSpPr>
          <a:spLocks noChangeShapeType="1"/>
        </xdr:cNvSpPr>
      </xdr:nvSpPr>
      <xdr:spPr bwMode="auto">
        <a:xfrm>
          <a:off x="19061430" y="13395960"/>
          <a:ext cx="0" cy="1369695"/>
        </a:xfrm>
        <a:prstGeom prst="line">
          <a:avLst/>
        </a:prstGeom>
        <a:noFill/>
        <a:ln w="9525">
          <a:solidFill>
            <a:srgbClr val="C0C0C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3</xdr:col>
      <xdr:colOff>481099</xdr:colOff>
      <xdr:row>136</xdr:row>
      <xdr:rowOff>0</xdr:rowOff>
    </xdr:from>
    <xdr:ext cx="184731" cy="264560"/>
    <xdr:sp macro="" textlink="">
      <xdr:nvSpPr>
        <xdr:cNvPr id="3" name="TextovéPole 1">
          <a:extLst>
            <a:ext uri="{FF2B5EF4-FFF2-40B4-BE49-F238E27FC236}">
              <a16:creationId xmlns:a16="http://schemas.microsoft.com/office/drawing/2014/main" id="{CB8EDC6D-64ED-4668-81E7-BB5641A112BF}"/>
            </a:ext>
          </a:extLst>
        </xdr:cNvPr>
        <xdr:cNvSpPr txBox="1"/>
      </xdr:nvSpPr>
      <xdr:spPr>
        <a:xfrm>
          <a:off x="1936519" y="3265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OJECTS-THEMES\IRR\MER\References%20materials\PS%20data%20items%20v3%20200609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GS-FS-01\server_agencija\Documentum\dmcl\0000a01f\u192684\810cbb36\Documentum\dmcl\0000a01f\u181994\80cba7ac\TBG_IS4_Reporting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ocuments%20and%20Settings\nlock\Local%20Settings\Temporary%20Internet%20Files\OLKB\MLAR%20Return%20with%20Validation%20rul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GS-FS-01\server_agencija\Users\malba\AppData\Roaming\Microsoft\Excel\TemplateAnalysisMatrix%202012%2012%2004%20-%20Mari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GS-FS-01\server_agencija\CP06revAnnex1_workinprogres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ags-fs-01\Expert%20Groups\Accounting%20and%20Auditing\Other%20folders\EGFI%20Workstream%20Reporting\Circulated%20papers\2009\Marco%20Burroni\Banca%20d'Italia\Documents%20and%20Settings\Administrator\Desktop\CP06revAnnex1_workinprogress.xls?6BA2AA92" TargetMode="External"/><Relationship Id="rId1" Type="http://schemas.openxmlformats.org/officeDocument/2006/relationships/externalLinkPath" Target="file:///\\6BA2AA92\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S-FS-01\server_agencija\Expert%20Groups\Accounting%20and%20Auditing\Other%20folders\EGFI%20Workstream%20Reporting\Circulated%20papers\2009\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tdat07\begr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GS-FS-01\server_agencija\Standing%20Committees\Regulation%20and%20Policy\Sub%20Groups\TF%20Leverage%20Ratio\TFLR%20Meeting%2015%20March%202012\Basel%20III%20implementation%20monitoring%20reporting%20template%20v2-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S-FS-01\server_agencija\Users\malba\AppData\Local\Microsoft\Windows\Temporary%20Internet%20Files\Content.Outlook\5FJ8X6ZY\TemplateAnalysisMatrix%202012%2010%2003_EGA%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001"/>
      <sheetName val="FSA002"/>
      <sheetName val="FSA003"/>
      <sheetName val="FSA004"/>
      <sheetName val="FSA005"/>
      <sheetName val="FSA006"/>
      <sheetName val="FSA007"/>
      <sheetName val="FSA008"/>
      <sheetName val="FSA009"/>
      <sheetName val="FSA010"/>
      <sheetName val="FSA011"/>
      <sheetName val="FSA012"/>
      <sheetName val="FSA013"/>
      <sheetName val="FSA014"/>
      <sheetName val="FSA015"/>
      <sheetName val="FSA016"/>
      <sheetName val="FSA017"/>
      <sheetName val="FSA018"/>
      <sheetName val="FSA019"/>
      <sheetName val="FSA020"/>
      <sheetName val="FSA021"/>
      <sheetName val="FSA022"/>
      <sheetName val="FSA023"/>
      <sheetName val="FSA024"/>
      <sheetName val="FSA025"/>
      <sheetName val="FSA026"/>
      <sheetName val="FSA028"/>
      <sheetName val="FSA029"/>
      <sheetName val="FSA030"/>
      <sheetName val="FSA033"/>
      <sheetName val="FSA034"/>
      <sheetName val="FSA035"/>
      <sheetName val="FSA036"/>
      <sheetName val="FSA037"/>
      <sheetName val="FSA038"/>
      <sheetName val="FSA039"/>
      <sheetName val="FSA040"/>
      <sheetName val="FSA041"/>
      <sheetName val="FSA042"/>
      <sheetName val="FSA043"/>
      <sheetName val="FSA044"/>
    </sheetNames>
    <sheetDataSet>
      <sheetData sheetId="0" refreshError="1"/>
      <sheetData sheetId="1">
        <row r="1">
          <cell r="A1" t="str">
            <v>FSA002</v>
          </cell>
        </row>
      </sheetData>
      <sheetData sheetId="2" refreshError="1"/>
      <sheetData sheetId="3">
        <row r="1">
          <cell r="A1" t="str">
            <v>FSA004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HEADER"/>
      <sheetName val="Section A"/>
      <sheetName val="Section B"/>
      <sheetName val="Section C"/>
      <sheetName val="Section D1"/>
      <sheetName val="Section D2"/>
      <sheetName val="Section E1"/>
      <sheetName val="Section E2"/>
      <sheetName val="Section F1"/>
      <sheetName val="Section F2"/>
      <sheetName val="Section G1"/>
      <sheetName val="Section G2"/>
      <sheetName val="Section H1"/>
      <sheetName val="Section H2"/>
      <sheetName val="Section J"/>
      <sheetName val="Drop Dow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H1" t="str">
            <v>Thornton Securities</v>
          </cell>
        </row>
        <row r="2">
          <cell r="H2" t="str">
            <v>July</v>
          </cell>
        </row>
        <row r="3">
          <cell r="H3">
            <v>2005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RawData"/>
      <sheetName val="Lists"/>
      <sheetName val="FINREP Reconciliation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C1:G12"/>
  <sheetViews>
    <sheetView showGridLines="0" tabSelected="1" workbookViewId="0">
      <selection sqref="A1:B1"/>
    </sheetView>
  </sheetViews>
  <sheetFormatPr defaultColWidth="5.109375" defaultRowHeight="13.2" x14ac:dyDescent="0.3"/>
  <cols>
    <col min="1" max="1" width="2.44140625" style="28" customWidth="1"/>
    <col min="2" max="2" width="9.5546875" style="28" customWidth="1"/>
    <col min="3" max="3" width="9.33203125" style="28" customWidth="1"/>
    <col min="4" max="4" width="9.6640625" style="28" customWidth="1"/>
    <col min="5" max="5" width="94.44140625" style="28" bestFit="1" customWidth="1"/>
    <col min="6" max="6" width="11.109375" style="28" customWidth="1"/>
    <col min="7" max="7" width="55.6640625" style="28" customWidth="1"/>
    <col min="8" max="16384" width="5.109375" style="28"/>
  </cols>
  <sheetData>
    <row r="1" spans="3:7" ht="38.25" customHeight="1" x14ac:dyDescent="0.3"/>
    <row r="2" spans="3:7" ht="28.5" customHeight="1" x14ac:dyDescent="0.3">
      <c r="C2" s="234" t="s">
        <v>350</v>
      </c>
      <c r="D2" s="234"/>
      <c r="E2" s="235"/>
      <c r="F2" s="235"/>
      <c r="G2" s="236"/>
    </row>
    <row r="3" spans="3:7" ht="25.5" customHeight="1" x14ac:dyDescent="0.3">
      <c r="C3" s="115" t="s">
        <v>352</v>
      </c>
      <c r="D3" s="115" t="s">
        <v>353</v>
      </c>
      <c r="E3" s="116" t="s">
        <v>351</v>
      </c>
      <c r="F3" s="115" t="s">
        <v>349</v>
      </c>
      <c r="G3" s="115" t="s">
        <v>612</v>
      </c>
    </row>
    <row r="4" spans="3:7" ht="13.8" x14ac:dyDescent="0.3">
      <c r="C4" s="117"/>
      <c r="D4" s="117"/>
      <c r="E4" s="118" t="s">
        <v>434</v>
      </c>
      <c r="F4" s="118"/>
      <c r="G4" s="118"/>
    </row>
    <row r="5" spans="3:7" s="29" customFormat="1" ht="57.6" x14ac:dyDescent="0.3">
      <c r="C5" s="119">
        <v>66</v>
      </c>
      <c r="D5" s="119" t="s">
        <v>348</v>
      </c>
      <c r="E5" s="120" t="s">
        <v>433</v>
      </c>
      <c r="F5" s="120" t="s">
        <v>348</v>
      </c>
      <c r="G5" s="155" t="s">
        <v>613</v>
      </c>
    </row>
    <row r="6" spans="3:7" ht="19.5" customHeight="1" x14ac:dyDescent="0.3">
      <c r="C6" s="117"/>
      <c r="D6" s="117"/>
      <c r="E6" s="118" t="s">
        <v>606</v>
      </c>
      <c r="F6" s="118"/>
      <c r="G6" s="118"/>
    </row>
    <row r="7" spans="3:7" ht="19.5" customHeight="1" x14ac:dyDescent="0.3">
      <c r="C7" s="119">
        <v>67</v>
      </c>
      <c r="D7" s="119" t="s">
        <v>138</v>
      </c>
      <c r="E7" s="120" t="s">
        <v>358</v>
      </c>
      <c r="F7" s="120" t="s">
        <v>138</v>
      </c>
      <c r="G7" s="237" t="s">
        <v>613</v>
      </c>
    </row>
    <row r="8" spans="3:7" ht="19.5" customHeight="1" x14ac:dyDescent="0.3">
      <c r="C8" s="119">
        <v>68</v>
      </c>
      <c r="D8" s="119" t="s">
        <v>139</v>
      </c>
      <c r="E8" s="120" t="s">
        <v>357</v>
      </c>
      <c r="F8" s="120" t="s">
        <v>139</v>
      </c>
      <c r="G8" s="238"/>
    </row>
    <row r="9" spans="3:7" ht="19.5" customHeight="1" x14ac:dyDescent="0.3">
      <c r="C9" s="119">
        <v>69</v>
      </c>
      <c r="D9" s="119" t="s">
        <v>140</v>
      </c>
      <c r="E9" s="120" t="s">
        <v>589</v>
      </c>
      <c r="F9" s="120" t="s">
        <v>140</v>
      </c>
      <c r="G9" s="238"/>
    </row>
    <row r="10" spans="3:7" ht="19.5" customHeight="1" x14ac:dyDescent="0.3">
      <c r="C10" s="122">
        <v>70</v>
      </c>
      <c r="D10" s="122" t="s">
        <v>141</v>
      </c>
      <c r="E10" s="123" t="s">
        <v>356</v>
      </c>
      <c r="F10" s="123" t="s">
        <v>141</v>
      </c>
      <c r="G10" s="239"/>
    </row>
    <row r="11" spans="3:7" ht="19.5" customHeight="1" x14ac:dyDescent="0.3">
      <c r="C11" s="117"/>
      <c r="D11" s="117"/>
      <c r="E11" s="118" t="s">
        <v>355</v>
      </c>
      <c r="F11" s="118"/>
      <c r="G11" s="118"/>
    </row>
    <row r="12" spans="3:7" ht="14.4" x14ac:dyDescent="0.3">
      <c r="C12" s="124">
        <v>71</v>
      </c>
      <c r="D12" s="124" t="s">
        <v>142</v>
      </c>
      <c r="E12" s="125" t="s">
        <v>605</v>
      </c>
      <c r="F12" s="125" t="s">
        <v>142</v>
      </c>
      <c r="G12" s="121" t="s">
        <v>614</v>
      </c>
    </row>
  </sheetData>
  <mergeCells count="2">
    <mergeCell ref="C2:G2"/>
    <mergeCell ref="G7:G10"/>
  </mergeCells>
  <pageMargins left="0.70866141732283472" right="0.70866141732283472"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1B40-47B1-4D44-BA19-4B8494F02B4D}">
  <dimension ref="A1:Z137"/>
  <sheetViews>
    <sheetView showGridLines="0" zoomScale="90" zoomScaleNormal="90" zoomScaleSheetLayoutView="130" zoomScalePageLayoutView="80" workbookViewId="0"/>
  </sheetViews>
  <sheetFormatPr defaultColWidth="11.44140625" defaultRowHeight="13.8" x14ac:dyDescent="0.25"/>
  <cols>
    <col min="1" max="1" width="4.6640625" style="169" customWidth="1"/>
    <col min="2" max="2" width="9.109375" style="19" bestFit="1" customWidth="1"/>
    <col min="3" max="3" width="9.44140625" style="19" customWidth="1"/>
    <col min="4" max="4" width="76" style="19" customWidth="1"/>
    <col min="5" max="26" width="12.88671875" style="19" customWidth="1"/>
    <col min="27" max="16384" width="11.44140625" style="19"/>
  </cols>
  <sheetData>
    <row r="1" spans="1:26" s="1" customFormat="1" ht="27" customHeight="1" thickBot="1" x14ac:dyDescent="0.45">
      <c r="A1" s="169"/>
      <c r="D1" s="2"/>
      <c r="L1" s="3"/>
      <c r="M1" s="4"/>
      <c r="N1" s="3"/>
      <c r="O1" s="3"/>
    </row>
    <row r="2" spans="1:26" s="1" customFormat="1" ht="35.25" customHeight="1" thickBot="1" x14ac:dyDescent="0.25">
      <c r="A2" s="169"/>
      <c r="B2" s="240" t="s">
        <v>431</v>
      </c>
      <c r="C2" s="241"/>
      <c r="D2" s="241"/>
      <c r="E2" s="241"/>
      <c r="F2" s="241"/>
      <c r="G2" s="241"/>
      <c r="H2" s="241"/>
      <c r="I2" s="241"/>
      <c r="J2" s="241"/>
      <c r="K2" s="241"/>
      <c r="L2" s="241"/>
      <c r="M2" s="241"/>
      <c r="N2" s="241"/>
      <c r="O2" s="241"/>
      <c r="P2" s="241"/>
      <c r="Q2" s="241"/>
      <c r="R2" s="241"/>
      <c r="S2" s="241"/>
      <c r="T2" s="241"/>
      <c r="U2" s="241"/>
      <c r="V2" s="241"/>
      <c r="W2" s="241"/>
      <c r="X2" s="241"/>
      <c r="Y2" s="241"/>
      <c r="Z2" s="242"/>
    </row>
    <row r="3" spans="1:26" s="6" customFormat="1" ht="10.199999999999999" customHeight="1" x14ac:dyDescent="0.2">
      <c r="A3" s="169"/>
      <c r="B3" s="5"/>
      <c r="C3" s="5"/>
      <c r="D3" s="5"/>
      <c r="E3" s="5"/>
      <c r="F3" s="5"/>
      <c r="G3" s="5"/>
      <c r="H3" s="5"/>
      <c r="I3" s="5"/>
      <c r="J3" s="5"/>
      <c r="K3" s="5"/>
      <c r="L3" s="5"/>
      <c r="M3" s="5"/>
      <c r="N3" s="5"/>
      <c r="O3" s="5"/>
      <c r="P3" s="5"/>
      <c r="Q3" s="5"/>
      <c r="R3" s="5"/>
      <c r="S3" s="5"/>
      <c r="T3" s="5"/>
      <c r="U3" s="5"/>
      <c r="V3" s="5"/>
      <c r="W3" s="5"/>
      <c r="X3" s="5"/>
      <c r="Y3" s="5"/>
      <c r="Z3" s="5"/>
    </row>
    <row r="4" spans="1:26" s="6" customFormat="1" ht="19.95" customHeight="1" x14ac:dyDescent="0.2">
      <c r="A4" s="169"/>
      <c r="B4" s="7"/>
      <c r="C4" s="8"/>
      <c r="D4" s="9" t="s">
        <v>354</v>
      </c>
      <c r="E4" s="5"/>
      <c r="F4" s="5"/>
      <c r="G4" s="5"/>
      <c r="H4" s="5"/>
      <c r="I4" s="5"/>
      <c r="J4" s="5"/>
      <c r="K4" s="5"/>
      <c r="L4" s="5"/>
      <c r="M4" s="5"/>
      <c r="N4" s="5"/>
      <c r="O4" s="5"/>
      <c r="P4" s="5"/>
      <c r="Q4" s="5"/>
      <c r="R4" s="5"/>
      <c r="S4" s="5"/>
      <c r="T4" s="5"/>
      <c r="U4" s="5"/>
      <c r="V4" s="5"/>
      <c r="W4" s="5"/>
      <c r="X4" s="5"/>
      <c r="Y4" s="5"/>
      <c r="Z4" s="5"/>
    </row>
    <row r="5" spans="1:26" s="1" customFormat="1" ht="10.199999999999999" customHeight="1" x14ac:dyDescent="0.4">
      <c r="A5" s="169"/>
      <c r="D5" s="2"/>
    </row>
    <row r="6" spans="1:26" s="1" customFormat="1" ht="18.600000000000001" customHeight="1" thickBot="1" x14ac:dyDescent="0.3">
      <c r="A6" s="169"/>
      <c r="D6" s="10"/>
    </row>
    <row r="7" spans="1:26" s="12" customFormat="1" ht="20.399999999999999" customHeight="1" x14ac:dyDescent="0.3">
      <c r="A7" s="170"/>
      <c r="B7" s="278" t="s">
        <v>362</v>
      </c>
      <c r="C7" s="250" t="s">
        <v>363</v>
      </c>
      <c r="D7" s="250" t="s">
        <v>498</v>
      </c>
      <c r="E7" s="250" t="s">
        <v>432</v>
      </c>
      <c r="F7" s="250"/>
      <c r="G7" s="250"/>
      <c r="H7" s="250"/>
      <c r="I7" s="250"/>
      <c r="J7" s="250"/>
      <c r="K7" s="250"/>
      <c r="L7" s="250"/>
      <c r="M7" s="250"/>
      <c r="N7" s="250"/>
      <c r="O7" s="250"/>
      <c r="P7" s="250"/>
      <c r="Q7" s="250"/>
      <c r="R7" s="250"/>
      <c r="S7" s="250"/>
      <c r="T7" s="250"/>
      <c r="U7" s="250"/>
      <c r="V7" s="250"/>
      <c r="W7" s="250"/>
      <c r="X7" s="250"/>
      <c r="Y7" s="250"/>
      <c r="Z7" s="251"/>
    </row>
    <row r="8" spans="1:26" s="12" customFormat="1" x14ac:dyDescent="0.3">
      <c r="A8" s="170"/>
      <c r="B8" s="279"/>
      <c r="C8" s="280"/>
      <c r="D8" s="280"/>
      <c r="E8" s="332" t="s">
        <v>270</v>
      </c>
      <c r="F8" s="332" t="s">
        <v>249</v>
      </c>
      <c r="G8" s="332" t="s">
        <v>250</v>
      </c>
      <c r="H8" s="332" t="s">
        <v>251</v>
      </c>
      <c r="I8" s="332" t="s">
        <v>252</v>
      </c>
      <c r="J8" s="332" t="s">
        <v>253</v>
      </c>
      <c r="K8" s="332" t="s">
        <v>254</v>
      </c>
      <c r="L8" s="332" t="s">
        <v>255</v>
      </c>
      <c r="M8" s="332" t="s">
        <v>256</v>
      </c>
      <c r="N8" s="332" t="s">
        <v>257</v>
      </c>
      <c r="O8" s="332" t="s">
        <v>258</v>
      </c>
      <c r="P8" s="332" t="s">
        <v>259</v>
      </c>
      <c r="Q8" s="332" t="s">
        <v>260</v>
      </c>
      <c r="R8" s="332" t="s">
        <v>261</v>
      </c>
      <c r="S8" s="332" t="s">
        <v>262</v>
      </c>
      <c r="T8" s="332" t="s">
        <v>263</v>
      </c>
      <c r="U8" s="332" t="s">
        <v>264</v>
      </c>
      <c r="V8" s="332" t="s">
        <v>265</v>
      </c>
      <c r="W8" s="332" t="s">
        <v>266</v>
      </c>
      <c r="X8" s="332" t="s">
        <v>267</v>
      </c>
      <c r="Y8" s="332" t="s">
        <v>268</v>
      </c>
      <c r="Z8" s="333" t="s">
        <v>269</v>
      </c>
    </row>
    <row r="9" spans="1:26" s="15" customFormat="1" ht="68.400000000000006" customHeight="1" x14ac:dyDescent="0.3">
      <c r="A9" s="170"/>
      <c r="B9" s="281" t="s">
        <v>143</v>
      </c>
      <c r="C9" s="282" t="s">
        <v>144</v>
      </c>
      <c r="D9" s="283" t="s">
        <v>429</v>
      </c>
      <c r="E9" s="334"/>
      <c r="F9" s="334" t="s">
        <v>372</v>
      </c>
      <c r="G9" s="334" t="s">
        <v>415</v>
      </c>
      <c r="H9" s="334" t="s">
        <v>416</v>
      </c>
      <c r="I9" s="334" t="s">
        <v>417</v>
      </c>
      <c r="J9" s="334" t="s">
        <v>418</v>
      </c>
      <c r="K9" s="334" t="s">
        <v>419</v>
      </c>
      <c r="L9" s="334" t="s">
        <v>420</v>
      </c>
      <c r="M9" s="334" t="s">
        <v>518</v>
      </c>
      <c r="N9" s="334" t="s">
        <v>519</v>
      </c>
      <c r="O9" s="334" t="s">
        <v>520</v>
      </c>
      <c r="P9" s="334" t="s">
        <v>521</v>
      </c>
      <c r="Q9" s="334" t="s">
        <v>522</v>
      </c>
      <c r="R9" s="334" t="s">
        <v>422</v>
      </c>
      <c r="S9" s="334" t="s">
        <v>423</v>
      </c>
      <c r="T9" s="334" t="s">
        <v>424</v>
      </c>
      <c r="U9" s="334" t="s">
        <v>425</v>
      </c>
      <c r="V9" s="334" t="s">
        <v>426</v>
      </c>
      <c r="W9" s="334" t="s">
        <v>427</v>
      </c>
      <c r="X9" s="334" t="s">
        <v>428</v>
      </c>
      <c r="Y9" s="334" t="s">
        <v>421</v>
      </c>
      <c r="Z9" s="335" t="s">
        <v>445</v>
      </c>
    </row>
    <row r="10" spans="1:26" s="15" customFormat="1" x14ac:dyDescent="0.25">
      <c r="A10" s="170"/>
      <c r="B10" s="284" t="s">
        <v>270</v>
      </c>
      <c r="C10" s="285" t="s">
        <v>0</v>
      </c>
      <c r="D10" s="286" t="s">
        <v>514</v>
      </c>
      <c r="E10" s="175"/>
      <c r="F10" s="67">
        <f>+F11+F12+F13+F14</f>
        <v>0</v>
      </c>
      <c r="G10" s="67">
        <f t="shared" ref="G10:Z10" si="0">+G11+G12+G13+G14</f>
        <v>0</v>
      </c>
      <c r="H10" s="67">
        <f t="shared" si="0"/>
        <v>0</v>
      </c>
      <c r="I10" s="67">
        <f t="shared" si="0"/>
        <v>0</v>
      </c>
      <c r="J10" s="67">
        <f t="shared" si="0"/>
        <v>0</v>
      </c>
      <c r="K10" s="67">
        <f t="shared" si="0"/>
        <v>0</v>
      </c>
      <c r="L10" s="67">
        <f t="shared" si="0"/>
        <v>0</v>
      </c>
      <c r="M10" s="67">
        <f t="shared" si="0"/>
        <v>0</v>
      </c>
      <c r="N10" s="67">
        <f t="shared" si="0"/>
        <v>0</v>
      </c>
      <c r="O10" s="67">
        <f t="shared" si="0"/>
        <v>0</v>
      </c>
      <c r="P10" s="67">
        <f t="shared" si="0"/>
        <v>0</v>
      </c>
      <c r="Q10" s="67">
        <f t="shared" si="0"/>
        <v>0</v>
      </c>
      <c r="R10" s="67">
        <f t="shared" si="0"/>
        <v>0</v>
      </c>
      <c r="S10" s="67">
        <f t="shared" si="0"/>
        <v>0</v>
      </c>
      <c r="T10" s="67">
        <f t="shared" si="0"/>
        <v>0</v>
      </c>
      <c r="U10" s="67">
        <f t="shared" si="0"/>
        <v>0</v>
      </c>
      <c r="V10" s="67">
        <f t="shared" si="0"/>
        <v>0</v>
      </c>
      <c r="W10" s="67">
        <f t="shared" si="0"/>
        <v>0</v>
      </c>
      <c r="X10" s="67">
        <f t="shared" si="0"/>
        <v>0</v>
      </c>
      <c r="Y10" s="67">
        <f t="shared" si="0"/>
        <v>0</v>
      </c>
      <c r="Z10" s="89">
        <f t="shared" si="0"/>
        <v>0</v>
      </c>
    </row>
    <row r="11" spans="1:26" s="15" customFormat="1" x14ac:dyDescent="0.25">
      <c r="A11" s="170"/>
      <c r="B11" s="284" t="s">
        <v>249</v>
      </c>
      <c r="C11" s="287" t="s">
        <v>1</v>
      </c>
      <c r="D11" s="288" t="s">
        <v>607</v>
      </c>
      <c r="E11" s="176"/>
      <c r="F11" s="70"/>
      <c r="G11" s="70"/>
      <c r="H11" s="70"/>
      <c r="I11" s="70"/>
      <c r="J11" s="70"/>
      <c r="K11" s="70"/>
      <c r="L11" s="70"/>
      <c r="M11" s="70"/>
      <c r="N11" s="70"/>
      <c r="O11" s="70"/>
      <c r="P11" s="70"/>
      <c r="Q11" s="70"/>
      <c r="R11" s="70"/>
      <c r="S11" s="70"/>
      <c r="T11" s="70"/>
      <c r="U11" s="70"/>
      <c r="V11" s="70"/>
      <c r="W11" s="70"/>
      <c r="X11" s="70"/>
      <c r="Y11" s="70"/>
      <c r="Z11" s="90"/>
    </row>
    <row r="12" spans="1:26" s="15" customFormat="1" x14ac:dyDescent="0.25">
      <c r="A12" s="170"/>
      <c r="B12" s="284" t="s">
        <v>250</v>
      </c>
      <c r="C12" s="287" t="s">
        <v>2</v>
      </c>
      <c r="D12" s="288" t="s">
        <v>608</v>
      </c>
      <c r="E12" s="176"/>
      <c r="F12" s="70"/>
      <c r="G12" s="70"/>
      <c r="H12" s="70"/>
      <c r="I12" s="70"/>
      <c r="J12" s="70"/>
      <c r="K12" s="70"/>
      <c r="L12" s="70"/>
      <c r="M12" s="70"/>
      <c r="N12" s="70"/>
      <c r="O12" s="70"/>
      <c r="P12" s="70"/>
      <c r="Q12" s="70"/>
      <c r="R12" s="70"/>
      <c r="S12" s="70"/>
      <c r="T12" s="70"/>
      <c r="U12" s="70"/>
      <c r="V12" s="70"/>
      <c r="W12" s="70"/>
      <c r="X12" s="70"/>
      <c r="Y12" s="70"/>
      <c r="Z12" s="90"/>
    </row>
    <row r="13" spans="1:26" s="15" customFormat="1" x14ac:dyDescent="0.25">
      <c r="A13" s="170"/>
      <c r="B13" s="289" t="s">
        <v>251</v>
      </c>
      <c r="C13" s="290" t="s">
        <v>3</v>
      </c>
      <c r="D13" s="291" t="s">
        <v>609</v>
      </c>
      <c r="E13" s="176"/>
      <c r="F13" s="76"/>
      <c r="G13" s="76"/>
      <c r="H13" s="76"/>
      <c r="I13" s="76"/>
      <c r="J13" s="76"/>
      <c r="K13" s="76"/>
      <c r="L13" s="76"/>
      <c r="M13" s="76"/>
      <c r="N13" s="76"/>
      <c r="O13" s="76"/>
      <c r="P13" s="76"/>
      <c r="Q13" s="76"/>
      <c r="R13" s="76"/>
      <c r="S13" s="76"/>
      <c r="T13" s="76"/>
      <c r="U13" s="76"/>
      <c r="V13" s="76"/>
      <c r="W13" s="76"/>
      <c r="X13" s="76"/>
      <c r="Y13" s="76"/>
      <c r="Z13" s="91"/>
    </row>
    <row r="14" spans="1:26" s="15" customFormat="1" x14ac:dyDescent="0.25">
      <c r="A14" s="170"/>
      <c r="B14" s="284" t="s">
        <v>252</v>
      </c>
      <c r="C14" s="287" t="s">
        <v>145</v>
      </c>
      <c r="D14" s="288" t="s">
        <v>610</v>
      </c>
      <c r="E14" s="176"/>
      <c r="F14" s="70"/>
      <c r="G14" s="70"/>
      <c r="H14" s="70"/>
      <c r="I14" s="70"/>
      <c r="J14" s="70"/>
      <c r="K14" s="70"/>
      <c r="L14" s="70"/>
      <c r="M14" s="70"/>
      <c r="N14" s="70"/>
      <c r="O14" s="70"/>
      <c r="P14" s="70"/>
      <c r="Q14" s="70"/>
      <c r="R14" s="70"/>
      <c r="S14" s="70"/>
      <c r="T14" s="70"/>
      <c r="U14" s="70"/>
      <c r="V14" s="70"/>
      <c r="W14" s="70"/>
      <c r="X14" s="70"/>
      <c r="Y14" s="70"/>
      <c r="Z14" s="90"/>
    </row>
    <row r="15" spans="1:26" s="15" customFormat="1" ht="27.6" x14ac:dyDescent="0.3">
      <c r="A15" s="108"/>
      <c r="B15" s="284" t="s">
        <v>253</v>
      </c>
      <c r="C15" s="292" t="s">
        <v>4</v>
      </c>
      <c r="D15" s="293" t="s">
        <v>590</v>
      </c>
      <c r="E15" s="176"/>
      <c r="F15" s="67">
        <f>+F16+F23+F27+F33+F34</f>
        <v>0</v>
      </c>
      <c r="G15" s="67">
        <f t="shared" ref="G15:Z15" si="1">+G16+G23+G27+G33+G34</f>
        <v>0</v>
      </c>
      <c r="H15" s="67">
        <f t="shared" si="1"/>
        <v>0</v>
      </c>
      <c r="I15" s="67">
        <f t="shared" si="1"/>
        <v>0</v>
      </c>
      <c r="J15" s="67">
        <f t="shared" si="1"/>
        <v>0</v>
      </c>
      <c r="K15" s="67">
        <f t="shared" si="1"/>
        <v>0</v>
      </c>
      <c r="L15" s="67">
        <f t="shared" si="1"/>
        <v>0</v>
      </c>
      <c r="M15" s="67">
        <f t="shared" si="1"/>
        <v>0</v>
      </c>
      <c r="N15" s="67">
        <f t="shared" si="1"/>
        <v>0</v>
      </c>
      <c r="O15" s="67">
        <f t="shared" si="1"/>
        <v>0</v>
      </c>
      <c r="P15" s="67">
        <f t="shared" si="1"/>
        <v>0</v>
      </c>
      <c r="Q15" s="67">
        <f t="shared" si="1"/>
        <v>0</v>
      </c>
      <c r="R15" s="67">
        <f t="shared" si="1"/>
        <v>0</v>
      </c>
      <c r="S15" s="67">
        <f t="shared" si="1"/>
        <v>0</v>
      </c>
      <c r="T15" s="67">
        <f t="shared" si="1"/>
        <v>0</v>
      </c>
      <c r="U15" s="67">
        <f t="shared" si="1"/>
        <v>0</v>
      </c>
      <c r="V15" s="67">
        <f t="shared" si="1"/>
        <v>0</v>
      </c>
      <c r="W15" s="67">
        <f t="shared" si="1"/>
        <v>0</v>
      </c>
      <c r="X15" s="67">
        <f t="shared" si="1"/>
        <v>0</v>
      </c>
      <c r="Y15" s="67">
        <f t="shared" si="1"/>
        <v>0</v>
      </c>
      <c r="Z15" s="89">
        <f t="shared" si="1"/>
        <v>0</v>
      </c>
    </row>
    <row r="16" spans="1:26" s="15" customFormat="1" x14ac:dyDescent="0.25">
      <c r="A16" s="170"/>
      <c r="B16" s="284" t="s">
        <v>254</v>
      </c>
      <c r="C16" s="294" t="s">
        <v>5</v>
      </c>
      <c r="D16" s="295" t="s">
        <v>554</v>
      </c>
      <c r="E16" s="176"/>
      <c r="F16" s="67">
        <f>+F17+F22</f>
        <v>0</v>
      </c>
      <c r="G16" s="67">
        <f t="shared" ref="G16:Z16" si="2">+G17+G22</f>
        <v>0</v>
      </c>
      <c r="H16" s="67">
        <f t="shared" si="2"/>
        <v>0</v>
      </c>
      <c r="I16" s="67">
        <f t="shared" si="2"/>
        <v>0</v>
      </c>
      <c r="J16" s="67">
        <f t="shared" si="2"/>
        <v>0</v>
      </c>
      <c r="K16" s="67">
        <f t="shared" si="2"/>
        <v>0</v>
      </c>
      <c r="L16" s="67">
        <f t="shared" si="2"/>
        <v>0</v>
      </c>
      <c r="M16" s="67">
        <f t="shared" si="2"/>
        <v>0</v>
      </c>
      <c r="N16" s="67">
        <f t="shared" si="2"/>
        <v>0</v>
      </c>
      <c r="O16" s="67">
        <f t="shared" si="2"/>
        <v>0</v>
      </c>
      <c r="P16" s="67">
        <f t="shared" si="2"/>
        <v>0</v>
      </c>
      <c r="Q16" s="67">
        <f t="shared" si="2"/>
        <v>0</v>
      </c>
      <c r="R16" s="67">
        <f t="shared" si="2"/>
        <v>0</v>
      </c>
      <c r="S16" s="67">
        <f t="shared" si="2"/>
        <v>0</v>
      </c>
      <c r="T16" s="67">
        <f t="shared" si="2"/>
        <v>0</v>
      </c>
      <c r="U16" s="67">
        <f t="shared" si="2"/>
        <v>0</v>
      </c>
      <c r="V16" s="67">
        <f t="shared" si="2"/>
        <v>0</v>
      </c>
      <c r="W16" s="67">
        <f t="shared" si="2"/>
        <v>0</v>
      </c>
      <c r="X16" s="67">
        <f t="shared" si="2"/>
        <v>0</v>
      </c>
      <c r="Y16" s="67">
        <f t="shared" si="2"/>
        <v>0</v>
      </c>
      <c r="Z16" s="89">
        <f t="shared" si="2"/>
        <v>0</v>
      </c>
    </row>
    <row r="17" spans="1:26" s="15" customFormat="1" x14ac:dyDescent="0.25">
      <c r="A17" s="170"/>
      <c r="B17" s="284" t="s">
        <v>255</v>
      </c>
      <c r="C17" s="294" t="s">
        <v>146</v>
      </c>
      <c r="D17" s="295" t="s">
        <v>515</v>
      </c>
      <c r="E17" s="176"/>
      <c r="F17" s="67">
        <f>SUM(F18:F21)</f>
        <v>0</v>
      </c>
      <c r="G17" s="67">
        <f t="shared" ref="G17:Y17" si="3">SUM(G18:G21)</f>
        <v>0</v>
      </c>
      <c r="H17" s="67">
        <f t="shared" si="3"/>
        <v>0</v>
      </c>
      <c r="I17" s="67">
        <f t="shared" si="3"/>
        <v>0</v>
      </c>
      <c r="J17" s="67">
        <f t="shared" si="3"/>
        <v>0</v>
      </c>
      <c r="K17" s="67">
        <f t="shared" si="3"/>
        <v>0</v>
      </c>
      <c r="L17" s="67">
        <f t="shared" si="3"/>
        <v>0</v>
      </c>
      <c r="M17" s="67">
        <f t="shared" si="3"/>
        <v>0</v>
      </c>
      <c r="N17" s="67">
        <f t="shared" si="3"/>
        <v>0</v>
      </c>
      <c r="O17" s="67">
        <f t="shared" si="3"/>
        <v>0</v>
      </c>
      <c r="P17" s="67">
        <f t="shared" si="3"/>
        <v>0</v>
      </c>
      <c r="Q17" s="67">
        <f t="shared" si="3"/>
        <v>0</v>
      </c>
      <c r="R17" s="67">
        <f t="shared" si="3"/>
        <v>0</v>
      </c>
      <c r="S17" s="67">
        <f t="shared" si="3"/>
        <v>0</v>
      </c>
      <c r="T17" s="67">
        <f t="shared" si="3"/>
        <v>0</v>
      </c>
      <c r="U17" s="67">
        <f t="shared" si="3"/>
        <v>0</v>
      </c>
      <c r="V17" s="67">
        <f t="shared" si="3"/>
        <v>0</v>
      </c>
      <c r="W17" s="67">
        <f t="shared" si="3"/>
        <v>0</v>
      </c>
      <c r="X17" s="67">
        <f t="shared" si="3"/>
        <v>0</v>
      </c>
      <c r="Y17" s="67">
        <f t="shared" si="3"/>
        <v>0</v>
      </c>
      <c r="Z17" s="89">
        <f>SUM(Z18:Z21)</f>
        <v>0</v>
      </c>
    </row>
    <row r="18" spans="1:26" s="15" customFormat="1" ht="27.6" x14ac:dyDescent="0.25">
      <c r="A18" s="170"/>
      <c r="B18" s="284" t="s">
        <v>256</v>
      </c>
      <c r="C18" s="294" t="s">
        <v>147</v>
      </c>
      <c r="D18" s="295" t="s">
        <v>516</v>
      </c>
      <c r="E18" s="176"/>
      <c r="F18" s="70"/>
      <c r="G18" s="70"/>
      <c r="H18" s="70"/>
      <c r="I18" s="70"/>
      <c r="J18" s="70"/>
      <c r="K18" s="70"/>
      <c r="L18" s="70"/>
      <c r="M18" s="70"/>
      <c r="N18" s="70"/>
      <c r="O18" s="70"/>
      <c r="P18" s="70"/>
      <c r="Q18" s="70"/>
      <c r="R18" s="70"/>
      <c r="S18" s="70"/>
      <c r="T18" s="70"/>
      <c r="U18" s="70"/>
      <c r="V18" s="70"/>
      <c r="W18" s="70"/>
      <c r="X18" s="70"/>
      <c r="Y18" s="70"/>
      <c r="Z18" s="90"/>
    </row>
    <row r="19" spans="1:26" s="15" customFormat="1" x14ac:dyDescent="0.25">
      <c r="A19" s="170"/>
      <c r="B19" s="284" t="s">
        <v>257</v>
      </c>
      <c r="C19" s="294" t="s">
        <v>148</v>
      </c>
      <c r="D19" s="295" t="s">
        <v>517</v>
      </c>
      <c r="E19" s="176"/>
      <c r="F19" s="70"/>
      <c r="G19" s="70"/>
      <c r="H19" s="70"/>
      <c r="I19" s="70"/>
      <c r="J19" s="70"/>
      <c r="K19" s="70"/>
      <c r="L19" s="70"/>
      <c r="M19" s="70"/>
      <c r="N19" s="70"/>
      <c r="O19" s="70"/>
      <c r="P19" s="70"/>
      <c r="Q19" s="70"/>
      <c r="R19" s="70"/>
      <c r="S19" s="70"/>
      <c r="T19" s="70"/>
      <c r="U19" s="70"/>
      <c r="V19" s="70"/>
      <c r="W19" s="70"/>
      <c r="X19" s="70"/>
      <c r="Y19" s="70"/>
      <c r="Z19" s="90"/>
    </row>
    <row r="20" spans="1:26" s="15" customFormat="1" x14ac:dyDescent="0.25">
      <c r="A20" s="170"/>
      <c r="B20" s="284" t="s">
        <v>258</v>
      </c>
      <c r="C20" s="294" t="s">
        <v>149</v>
      </c>
      <c r="D20" s="295" t="s">
        <v>523</v>
      </c>
      <c r="E20" s="176"/>
      <c r="F20" s="70"/>
      <c r="G20" s="70"/>
      <c r="H20" s="70"/>
      <c r="I20" s="70"/>
      <c r="J20" s="70"/>
      <c r="K20" s="70"/>
      <c r="L20" s="70"/>
      <c r="M20" s="70"/>
      <c r="N20" s="70"/>
      <c r="O20" s="70"/>
      <c r="P20" s="70"/>
      <c r="Q20" s="70"/>
      <c r="R20" s="70"/>
      <c r="S20" s="70"/>
      <c r="T20" s="70"/>
      <c r="U20" s="70"/>
      <c r="V20" s="70"/>
      <c r="W20" s="70"/>
      <c r="X20" s="70"/>
      <c r="Y20" s="70"/>
      <c r="Z20" s="90"/>
    </row>
    <row r="21" spans="1:26" s="15" customFormat="1" x14ac:dyDescent="0.3">
      <c r="A21" s="170"/>
      <c r="B21" s="284" t="s">
        <v>259</v>
      </c>
      <c r="C21" s="294" t="s">
        <v>150</v>
      </c>
      <c r="D21" s="295" t="s">
        <v>524</v>
      </c>
      <c r="E21" s="177"/>
      <c r="F21" s="70"/>
      <c r="G21" s="70"/>
      <c r="H21" s="70"/>
      <c r="I21" s="70"/>
      <c r="J21" s="70"/>
      <c r="K21" s="70"/>
      <c r="L21" s="70"/>
      <c r="M21" s="70"/>
      <c r="N21" s="70"/>
      <c r="O21" s="70"/>
      <c r="P21" s="70"/>
      <c r="Q21" s="70"/>
      <c r="R21" s="70"/>
      <c r="S21" s="70"/>
      <c r="T21" s="70"/>
      <c r="U21" s="70"/>
      <c r="V21" s="70"/>
      <c r="W21" s="70"/>
      <c r="X21" s="70"/>
      <c r="Y21" s="70"/>
      <c r="Z21" s="90"/>
    </row>
    <row r="22" spans="1:26" s="15" customFormat="1" ht="27.6" x14ac:dyDescent="0.3">
      <c r="A22" s="170"/>
      <c r="B22" s="284" t="s">
        <v>260</v>
      </c>
      <c r="C22" s="294" t="s">
        <v>151</v>
      </c>
      <c r="D22" s="295" t="s">
        <v>596</v>
      </c>
      <c r="E22" s="177"/>
      <c r="F22" s="70"/>
      <c r="G22" s="70"/>
      <c r="H22" s="70"/>
      <c r="I22" s="70"/>
      <c r="J22" s="70"/>
      <c r="K22" s="70"/>
      <c r="L22" s="70"/>
      <c r="M22" s="70"/>
      <c r="N22" s="70"/>
      <c r="O22" s="70"/>
      <c r="P22" s="70"/>
      <c r="Q22" s="70"/>
      <c r="R22" s="70"/>
      <c r="S22" s="70"/>
      <c r="T22" s="70"/>
      <c r="U22" s="70"/>
      <c r="V22" s="70"/>
      <c r="W22" s="70"/>
      <c r="X22" s="70"/>
      <c r="Y22" s="70"/>
      <c r="Z22" s="90"/>
    </row>
    <row r="23" spans="1:26" s="15" customFormat="1" x14ac:dyDescent="0.25">
      <c r="A23" s="170"/>
      <c r="B23" s="284" t="s">
        <v>261</v>
      </c>
      <c r="C23" s="294" t="s">
        <v>6</v>
      </c>
      <c r="D23" s="296" t="s">
        <v>525</v>
      </c>
      <c r="E23" s="176"/>
      <c r="F23" s="67">
        <f>SUM(F24:F26)</f>
        <v>0</v>
      </c>
      <c r="G23" s="67">
        <f>SUM(G24:G26)</f>
        <v>0</v>
      </c>
      <c r="H23" s="67">
        <f t="shared" ref="H23:Z23" si="4">SUM(H24:H26)</f>
        <v>0</v>
      </c>
      <c r="I23" s="67">
        <f t="shared" si="4"/>
        <v>0</v>
      </c>
      <c r="J23" s="67">
        <f t="shared" si="4"/>
        <v>0</v>
      </c>
      <c r="K23" s="67">
        <f t="shared" si="4"/>
        <v>0</v>
      </c>
      <c r="L23" s="67">
        <f t="shared" si="4"/>
        <v>0</v>
      </c>
      <c r="M23" s="67">
        <f t="shared" si="4"/>
        <v>0</v>
      </c>
      <c r="N23" s="67">
        <f t="shared" si="4"/>
        <v>0</v>
      </c>
      <c r="O23" s="67">
        <f t="shared" si="4"/>
        <v>0</v>
      </c>
      <c r="P23" s="67">
        <f t="shared" si="4"/>
        <v>0</v>
      </c>
      <c r="Q23" s="67">
        <f t="shared" si="4"/>
        <v>0</v>
      </c>
      <c r="R23" s="67">
        <f t="shared" si="4"/>
        <v>0</v>
      </c>
      <c r="S23" s="67">
        <f t="shared" si="4"/>
        <v>0</v>
      </c>
      <c r="T23" s="67">
        <f t="shared" si="4"/>
        <v>0</v>
      </c>
      <c r="U23" s="67">
        <f t="shared" si="4"/>
        <v>0</v>
      </c>
      <c r="V23" s="67">
        <f t="shared" si="4"/>
        <v>0</v>
      </c>
      <c r="W23" s="67">
        <f t="shared" si="4"/>
        <v>0</v>
      </c>
      <c r="X23" s="67">
        <f t="shared" si="4"/>
        <v>0</v>
      </c>
      <c r="Y23" s="67">
        <f t="shared" si="4"/>
        <v>0</v>
      </c>
      <c r="Z23" s="89">
        <f t="shared" si="4"/>
        <v>0</v>
      </c>
    </row>
    <row r="24" spans="1:26" s="15" customFormat="1" ht="27.6" x14ac:dyDescent="0.25">
      <c r="A24" s="170"/>
      <c r="B24" s="284" t="s">
        <v>262</v>
      </c>
      <c r="C24" s="294" t="s">
        <v>152</v>
      </c>
      <c r="D24" s="295" t="s">
        <v>526</v>
      </c>
      <c r="E24" s="176"/>
      <c r="F24" s="70"/>
      <c r="G24" s="70"/>
      <c r="H24" s="70"/>
      <c r="I24" s="70"/>
      <c r="J24" s="70"/>
      <c r="K24" s="70"/>
      <c r="L24" s="70"/>
      <c r="M24" s="70"/>
      <c r="N24" s="70"/>
      <c r="O24" s="70"/>
      <c r="P24" s="70"/>
      <c r="Q24" s="70"/>
      <c r="R24" s="70"/>
      <c r="S24" s="70"/>
      <c r="T24" s="70"/>
      <c r="U24" s="70"/>
      <c r="V24" s="70"/>
      <c r="W24" s="70"/>
      <c r="X24" s="70"/>
      <c r="Y24" s="70"/>
      <c r="Z24" s="90"/>
    </row>
    <row r="25" spans="1:26" s="15" customFormat="1" ht="27.6" x14ac:dyDescent="0.25">
      <c r="A25" s="170"/>
      <c r="B25" s="284" t="s">
        <v>263</v>
      </c>
      <c r="C25" s="294" t="s">
        <v>153</v>
      </c>
      <c r="D25" s="295" t="s">
        <v>527</v>
      </c>
      <c r="E25" s="176"/>
      <c r="F25" s="70"/>
      <c r="G25" s="70"/>
      <c r="H25" s="70"/>
      <c r="I25" s="70"/>
      <c r="J25" s="70"/>
      <c r="K25" s="70"/>
      <c r="L25" s="70"/>
      <c r="M25" s="70"/>
      <c r="N25" s="70"/>
      <c r="O25" s="70"/>
      <c r="P25" s="70"/>
      <c r="Q25" s="70"/>
      <c r="R25" s="70"/>
      <c r="S25" s="70"/>
      <c r="T25" s="70"/>
      <c r="U25" s="70"/>
      <c r="V25" s="70"/>
      <c r="W25" s="70"/>
      <c r="X25" s="70"/>
      <c r="Y25" s="70"/>
      <c r="Z25" s="90"/>
    </row>
    <row r="26" spans="1:26" s="15" customFormat="1" ht="27.6" x14ac:dyDescent="0.25">
      <c r="A26" s="170"/>
      <c r="B26" s="284" t="s">
        <v>264</v>
      </c>
      <c r="C26" s="294" t="s">
        <v>154</v>
      </c>
      <c r="D26" s="295" t="s">
        <v>528</v>
      </c>
      <c r="E26" s="176"/>
      <c r="F26" s="70"/>
      <c r="G26" s="70"/>
      <c r="H26" s="70"/>
      <c r="I26" s="70"/>
      <c r="J26" s="70"/>
      <c r="K26" s="70"/>
      <c r="L26" s="70"/>
      <c r="M26" s="70"/>
      <c r="N26" s="70"/>
      <c r="O26" s="70"/>
      <c r="P26" s="70"/>
      <c r="Q26" s="70"/>
      <c r="R26" s="70"/>
      <c r="S26" s="70"/>
      <c r="T26" s="70"/>
      <c r="U26" s="70"/>
      <c r="V26" s="70"/>
      <c r="W26" s="70"/>
      <c r="X26" s="70"/>
      <c r="Y26" s="70"/>
      <c r="Z26" s="90"/>
    </row>
    <row r="27" spans="1:26" s="15" customFormat="1" x14ac:dyDescent="0.25">
      <c r="A27" s="170"/>
      <c r="B27" s="284" t="s">
        <v>265</v>
      </c>
      <c r="C27" s="294" t="s">
        <v>23</v>
      </c>
      <c r="D27" s="296" t="s">
        <v>529</v>
      </c>
      <c r="E27" s="176"/>
      <c r="F27" s="67">
        <f>SUM(F28:F32)</f>
        <v>0</v>
      </c>
      <c r="G27" s="67">
        <f>SUM(G28:G32)</f>
        <v>0</v>
      </c>
      <c r="H27" s="67">
        <f t="shared" ref="H27:Z27" si="5">SUM(H28:H32)</f>
        <v>0</v>
      </c>
      <c r="I27" s="67">
        <f t="shared" si="5"/>
        <v>0</v>
      </c>
      <c r="J27" s="67">
        <f t="shared" si="5"/>
        <v>0</v>
      </c>
      <c r="K27" s="67">
        <f t="shared" si="5"/>
        <v>0</v>
      </c>
      <c r="L27" s="67">
        <f t="shared" si="5"/>
        <v>0</v>
      </c>
      <c r="M27" s="67">
        <f t="shared" si="5"/>
        <v>0</v>
      </c>
      <c r="N27" s="67">
        <f t="shared" si="5"/>
        <v>0</v>
      </c>
      <c r="O27" s="67">
        <f t="shared" si="5"/>
        <v>0</v>
      </c>
      <c r="P27" s="67">
        <f t="shared" si="5"/>
        <v>0</v>
      </c>
      <c r="Q27" s="67">
        <f t="shared" si="5"/>
        <v>0</v>
      </c>
      <c r="R27" s="67">
        <f t="shared" si="5"/>
        <v>0</v>
      </c>
      <c r="S27" s="67">
        <f t="shared" si="5"/>
        <v>0</v>
      </c>
      <c r="T27" s="67">
        <f t="shared" si="5"/>
        <v>0</v>
      </c>
      <c r="U27" s="67">
        <f t="shared" si="5"/>
        <v>0</v>
      </c>
      <c r="V27" s="67">
        <f t="shared" si="5"/>
        <v>0</v>
      </c>
      <c r="W27" s="67">
        <f t="shared" si="5"/>
        <v>0</v>
      </c>
      <c r="X27" s="67">
        <f t="shared" si="5"/>
        <v>0</v>
      </c>
      <c r="Y27" s="67">
        <f t="shared" si="5"/>
        <v>0</v>
      </c>
      <c r="Z27" s="89">
        <f t="shared" si="5"/>
        <v>0</v>
      </c>
    </row>
    <row r="28" spans="1:26" s="15" customFormat="1" ht="27.6" x14ac:dyDescent="0.25">
      <c r="A28" s="170"/>
      <c r="B28" s="289" t="s">
        <v>266</v>
      </c>
      <c r="C28" s="290" t="s">
        <v>155</v>
      </c>
      <c r="D28" s="297" t="s">
        <v>530</v>
      </c>
      <c r="E28" s="176"/>
      <c r="F28" s="76"/>
      <c r="G28" s="76"/>
      <c r="H28" s="76"/>
      <c r="I28" s="76"/>
      <c r="J28" s="76"/>
      <c r="K28" s="76"/>
      <c r="L28" s="76"/>
      <c r="M28" s="76"/>
      <c r="N28" s="76"/>
      <c r="O28" s="76"/>
      <c r="P28" s="76"/>
      <c r="Q28" s="76"/>
      <c r="R28" s="76"/>
      <c r="S28" s="76"/>
      <c r="T28" s="76"/>
      <c r="U28" s="76"/>
      <c r="V28" s="76"/>
      <c r="W28" s="76"/>
      <c r="X28" s="76"/>
      <c r="Y28" s="76"/>
      <c r="Z28" s="91"/>
    </row>
    <row r="29" spans="1:26" s="15" customFormat="1" ht="27.6" x14ac:dyDescent="0.25">
      <c r="A29" s="170"/>
      <c r="B29" s="284" t="s">
        <v>267</v>
      </c>
      <c r="C29" s="294" t="s">
        <v>156</v>
      </c>
      <c r="D29" s="295" t="s">
        <v>531</v>
      </c>
      <c r="E29" s="176"/>
      <c r="F29" s="70"/>
      <c r="G29" s="70"/>
      <c r="H29" s="70"/>
      <c r="I29" s="70"/>
      <c r="J29" s="70"/>
      <c r="K29" s="70"/>
      <c r="L29" s="70"/>
      <c r="M29" s="70"/>
      <c r="N29" s="70"/>
      <c r="O29" s="70"/>
      <c r="P29" s="70"/>
      <c r="Q29" s="70"/>
      <c r="R29" s="70"/>
      <c r="S29" s="70"/>
      <c r="T29" s="70"/>
      <c r="U29" s="70"/>
      <c r="V29" s="70"/>
      <c r="W29" s="70"/>
      <c r="X29" s="70"/>
      <c r="Y29" s="70"/>
      <c r="Z29" s="90"/>
    </row>
    <row r="30" spans="1:26" s="15" customFormat="1" ht="27.6" x14ac:dyDescent="0.25">
      <c r="A30" s="170"/>
      <c r="B30" s="284" t="s">
        <v>268</v>
      </c>
      <c r="C30" s="294" t="s">
        <v>157</v>
      </c>
      <c r="D30" s="295" t="s">
        <v>555</v>
      </c>
      <c r="E30" s="176"/>
      <c r="F30" s="70"/>
      <c r="G30" s="70"/>
      <c r="H30" s="70"/>
      <c r="I30" s="70"/>
      <c r="J30" s="70"/>
      <c r="K30" s="70"/>
      <c r="L30" s="70"/>
      <c r="M30" s="70"/>
      <c r="N30" s="70"/>
      <c r="O30" s="70"/>
      <c r="P30" s="70"/>
      <c r="Q30" s="70"/>
      <c r="R30" s="70"/>
      <c r="S30" s="70"/>
      <c r="T30" s="70"/>
      <c r="U30" s="70"/>
      <c r="V30" s="70"/>
      <c r="W30" s="70"/>
      <c r="X30" s="70"/>
      <c r="Y30" s="70"/>
      <c r="Z30" s="90"/>
    </row>
    <row r="31" spans="1:26" s="15" customFormat="1" x14ac:dyDescent="0.25">
      <c r="A31" s="170"/>
      <c r="B31" s="284" t="s">
        <v>269</v>
      </c>
      <c r="C31" s="294" t="s">
        <v>158</v>
      </c>
      <c r="D31" s="295" t="s">
        <v>532</v>
      </c>
      <c r="E31" s="176"/>
      <c r="F31" s="70"/>
      <c r="G31" s="70"/>
      <c r="H31" s="70"/>
      <c r="I31" s="70"/>
      <c r="J31" s="70"/>
      <c r="K31" s="70"/>
      <c r="L31" s="70"/>
      <c r="M31" s="70"/>
      <c r="N31" s="70"/>
      <c r="O31" s="70"/>
      <c r="P31" s="70"/>
      <c r="Q31" s="70"/>
      <c r="R31" s="70"/>
      <c r="S31" s="70"/>
      <c r="T31" s="70"/>
      <c r="U31" s="70"/>
      <c r="V31" s="70"/>
      <c r="W31" s="70"/>
      <c r="X31" s="70"/>
      <c r="Y31" s="70"/>
      <c r="Z31" s="90"/>
    </row>
    <row r="32" spans="1:26" s="15" customFormat="1" ht="27.6" x14ac:dyDescent="0.3">
      <c r="A32" s="170"/>
      <c r="B32" s="284" t="s">
        <v>271</v>
      </c>
      <c r="C32" s="294" t="s">
        <v>159</v>
      </c>
      <c r="D32" s="298" t="s">
        <v>533</v>
      </c>
      <c r="E32" s="176"/>
      <c r="F32" s="70"/>
      <c r="G32" s="70"/>
      <c r="H32" s="70"/>
      <c r="I32" s="70"/>
      <c r="J32" s="70"/>
      <c r="K32" s="70"/>
      <c r="L32" s="70"/>
      <c r="M32" s="70"/>
      <c r="N32" s="70"/>
      <c r="O32" s="70"/>
      <c r="P32" s="70"/>
      <c r="Q32" s="70"/>
      <c r="R32" s="70"/>
      <c r="S32" s="70"/>
      <c r="T32" s="70"/>
      <c r="U32" s="70"/>
      <c r="V32" s="70"/>
      <c r="W32" s="70"/>
      <c r="X32" s="70"/>
      <c r="Y32" s="70"/>
      <c r="Z32" s="90"/>
    </row>
    <row r="33" spans="1:26" s="15" customFormat="1" x14ac:dyDescent="0.25">
      <c r="A33" s="170"/>
      <c r="B33" s="284" t="s">
        <v>272</v>
      </c>
      <c r="C33" s="294" t="s">
        <v>160</v>
      </c>
      <c r="D33" s="295" t="s">
        <v>507</v>
      </c>
      <c r="E33" s="176"/>
      <c r="F33" s="70"/>
      <c r="G33" s="70"/>
      <c r="H33" s="70"/>
      <c r="I33" s="70"/>
      <c r="J33" s="70"/>
      <c r="K33" s="70"/>
      <c r="L33" s="70"/>
      <c r="M33" s="70"/>
      <c r="N33" s="70"/>
      <c r="O33" s="70"/>
      <c r="P33" s="70"/>
      <c r="Q33" s="70"/>
      <c r="R33" s="70"/>
      <c r="S33" s="70"/>
      <c r="T33" s="70"/>
      <c r="U33" s="70"/>
      <c r="V33" s="70"/>
      <c r="W33" s="70"/>
      <c r="X33" s="70"/>
      <c r="Y33" s="70"/>
      <c r="Z33" s="90"/>
    </row>
    <row r="34" spans="1:26" s="15" customFormat="1" x14ac:dyDescent="0.25">
      <c r="A34" s="170"/>
      <c r="B34" s="284" t="s">
        <v>273</v>
      </c>
      <c r="C34" s="294" t="s">
        <v>161</v>
      </c>
      <c r="D34" s="295" t="s">
        <v>508</v>
      </c>
      <c r="E34" s="176"/>
      <c r="F34" s="70"/>
      <c r="G34" s="70"/>
      <c r="H34" s="70"/>
      <c r="I34" s="70"/>
      <c r="J34" s="70"/>
      <c r="K34" s="70"/>
      <c r="L34" s="70"/>
      <c r="M34" s="70"/>
      <c r="N34" s="70"/>
      <c r="O34" s="70"/>
      <c r="P34" s="70"/>
      <c r="Q34" s="70"/>
      <c r="R34" s="70"/>
      <c r="S34" s="70"/>
      <c r="T34" s="70"/>
      <c r="U34" s="70"/>
      <c r="V34" s="70"/>
      <c r="W34" s="70"/>
      <c r="X34" s="70"/>
      <c r="Y34" s="70"/>
      <c r="Z34" s="90"/>
    </row>
    <row r="35" spans="1:26" s="15" customFormat="1" ht="27.6" x14ac:dyDescent="0.25">
      <c r="A35" s="170"/>
      <c r="B35" s="284" t="s">
        <v>274</v>
      </c>
      <c r="C35" s="285" t="s">
        <v>7</v>
      </c>
      <c r="D35" s="293" t="s">
        <v>591</v>
      </c>
      <c r="E35" s="176"/>
      <c r="F35" s="67">
        <f>SUM(F36:F43)</f>
        <v>0</v>
      </c>
      <c r="G35" s="67">
        <f t="shared" ref="G35:Z35" si="6">SUM(G36:G43)</f>
        <v>0</v>
      </c>
      <c r="H35" s="67">
        <f t="shared" si="6"/>
        <v>0</v>
      </c>
      <c r="I35" s="67">
        <f t="shared" si="6"/>
        <v>0</v>
      </c>
      <c r="J35" s="67">
        <f t="shared" si="6"/>
        <v>0</v>
      </c>
      <c r="K35" s="67">
        <f t="shared" si="6"/>
        <v>0</v>
      </c>
      <c r="L35" s="67">
        <f t="shared" si="6"/>
        <v>0</v>
      </c>
      <c r="M35" s="67">
        <f t="shared" si="6"/>
        <v>0</v>
      </c>
      <c r="N35" s="67">
        <f t="shared" si="6"/>
        <v>0</v>
      </c>
      <c r="O35" s="67">
        <f t="shared" si="6"/>
        <v>0</v>
      </c>
      <c r="P35" s="67">
        <f t="shared" si="6"/>
        <v>0</v>
      </c>
      <c r="Q35" s="67">
        <f t="shared" si="6"/>
        <v>0</v>
      </c>
      <c r="R35" s="67">
        <f t="shared" si="6"/>
        <v>0</v>
      </c>
      <c r="S35" s="67">
        <f t="shared" si="6"/>
        <v>0</v>
      </c>
      <c r="T35" s="67">
        <f t="shared" si="6"/>
        <v>0</v>
      </c>
      <c r="U35" s="67">
        <f t="shared" si="6"/>
        <v>0</v>
      </c>
      <c r="V35" s="67">
        <f t="shared" si="6"/>
        <v>0</v>
      </c>
      <c r="W35" s="67">
        <f t="shared" si="6"/>
        <v>0</v>
      </c>
      <c r="X35" s="67">
        <f t="shared" si="6"/>
        <v>0</v>
      </c>
      <c r="Y35" s="67">
        <f t="shared" si="6"/>
        <v>0</v>
      </c>
      <c r="Z35" s="89">
        <f t="shared" si="6"/>
        <v>0</v>
      </c>
    </row>
    <row r="36" spans="1:26" s="15" customFormat="1" x14ac:dyDescent="0.25">
      <c r="A36" s="170"/>
      <c r="B36" s="284" t="s">
        <v>275</v>
      </c>
      <c r="C36" s="294" t="s">
        <v>8</v>
      </c>
      <c r="D36" s="288" t="s">
        <v>539</v>
      </c>
      <c r="E36" s="176"/>
      <c r="F36" s="70"/>
      <c r="G36" s="70"/>
      <c r="H36" s="70"/>
      <c r="I36" s="70"/>
      <c r="J36" s="70"/>
      <c r="K36" s="70"/>
      <c r="L36" s="70"/>
      <c r="M36" s="70"/>
      <c r="N36" s="70"/>
      <c r="O36" s="70"/>
      <c r="P36" s="70"/>
      <c r="Q36" s="70"/>
      <c r="R36" s="70"/>
      <c r="S36" s="70"/>
      <c r="T36" s="70"/>
      <c r="U36" s="70"/>
      <c r="V36" s="70"/>
      <c r="W36" s="70"/>
      <c r="X36" s="70"/>
      <c r="Y36" s="70"/>
      <c r="Z36" s="90"/>
    </row>
    <row r="37" spans="1:26" s="15" customFormat="1" x14ac:dyDescent="0.25">
      <c r="A37" s="170"/>
      <c r="B37" s="284" t="s">
        <v>276</v>
      </c>
      <c r="C37" s="294" t="s">
        <v>9</v>
      </c>
      <c r="D37" s="288" t="s">
        <v>540</v>
      </c>
      <c r="E37" s="176"/>
      <c r="F37" s="70"/>
      <c r="G37" s="70"/>
      <c r="H37" s="70"/>
      <c r="I37" s="70"/>
      <c r="J37" s="70"/>
      <c r="K37" s="70"/>
      <c r="L37" s="70"/>
      <c r="M37" s="70"/>
      <c r="N37" s="70"/>
      <c r="O37" s="70"/>
      <c r="P37" s="70"/>
      <c r="Q37" s="70"/>
      <c r="R37" s="70"/>
      <c r="S37" s="70"/>
      <c r="T37" s="70"/>
      <c r="U37" s="70"/>
      <c r="V37" s="70"/>
      <c r="W37" s="70"/>
      <c r="X37" s="70"/>
      <c r="Y37" s="70"/>
      <c r="Z37" s="90"/>
    </row>
    <row r="38" spans="1:26" s="15" customFormat="1" x14ac:dyDescent="0.25">
      <c r="A38" s="170"/>
      <c r="B38" s="284" t="s">
        <v>277</v>
      </c>
      <c r="C38" s="294" t="s">
        <v>24</v>
      </c>
      <c r="D38" s="288" t="s">
        <v>541</v>
      </c>
      <c r="E38" s="176"/>
      <c r="F38" s="70"/>
      <c r="G38" s="70"/>
      <c r="H38" s="70"/>
      <c r="I38" s="70"/>
      <c r="J38" s="70"/>
      <c r="K38" s="70"/>
      <c r="L38" s="70"/>
      <c r="M38" s="70"/>
      <c r="N38" s="70"/>
      <c r="O38" s="70"/>
      <c r="P38" s="70"/>
      <c r="Q38" s="70"/>
      <c r="R38" s="70"/>
      <c r="S38" s="70"/>
      <c r="T38" s="70"/>
      <c r="U38" s="70"/>
      <c r="V38" s="70"/>
      <c r="W38" s="70"/>
      <c r="X38" s="70"/>
      <c r="Y38" s="70"/>
      <c r="Z38" s="90"/>
    </row>
    <row r="39" spans="1:26" s="15" customFormat="1" x14ac:dyDescent="0.25">
      <c r="A39" s="170"/>
      <c r="B39" s="284" t="s">
        <v>278</v>
      </c>
      <c r="C39" s="294" t="s">
        <v>162</v>
      </c>
      <c r="D39" s="288" t="s">
        <v>542</v>
      </c>
      <c r="E39" s="176"/>
      <c r="F39" s="70"/>
      <c r="G39" s="70"/>
      <c r="H39" s="70"/>
      <c r="I39" s="70"/>
      <c r="J39" s="70"/>
      <c r="K39" s="70"/>
      <c r="L39" s="70"/>
      <c r="M39" s="70"/>
      <c r="N39" s="70"/>
      <c r="O39" s="70"/>
      <c r="P39" s="70"/>
      <c r="Q39" s="70"/>
      <c r="R39" s="70"/>
      <c r="S39" s="70"/>
      <c r="T39" s="70"/>
      <c r="U39" s="70"/>
      <c r="V39" s="70"/>
      <c r="W39" s="70"/>
      <c r="X39" s="70"/>
      <c r="Y39" s="70"/>
      <c r="Z39" s="90"/>
    </row>
    <row r="40" spans="1:26" s="15" customFormat="1" x14ac:dyDescent="0.25">
      <c r="A40" s="170"/>
      <c r="B40" s="284" t="s">
        <v>279</v>
      </c>
      <c r="C40" s="294" t="s">
        <v>163</v>
      </c>
      <c r="D40" s="288" t="s">
        <v>546</v>
      </c>
      <c r="E40" s="176"/>
      <c r="F40" s="70"/>
      <c r="G40" s="70"/>
      <c r="H40" s="70"/>
      <c r="I40" s="70"/>
      <c r="J40" s="70"/>
      <c r="K40" s="70"/>
      <c r="L40" s="70"/>
      <c r="M40" s="70"/>
      <c r="N40" s="70"/>
      <c r="O40" s="70"/>
      <c r="P40" s="70"/>
      <c r="Q40" s="70"/>
      <c r="R40" s="70"/>
      <c r="S40" s="70"/>
      <c r="T40" s="70"/>
      <c r="U40" s="70"/>
      <c r="V40" s="70"/>
      <c r="W40" s="70"/>
      <c r="X40" s="70"/>
      <c r="Y40" s="70"/>
      <c r="Z40" s="90"/>
    </row>
    <row r="41" spans="1:26" s="15" customFormat="1" x14ac:dyDescent="0.25">
      <c r="A41" s="170"/>
      <c r="B41" s="284" t="s">
        <v>280</v>
      </c>
      <c r="C41" s="294" t="s">
        <v>164</v>
      </c>
      <c r="D41" s="288" t="s">
        <v>543</v>
      </c>
      <c r="E41" s="176"/>
      <c r="F41" s="70"/>
      <c r="G41" s="70"/>
      <c r="H41" s="70"/>
      <c r="I41" s="70"/>
      <c r="J41" s="70"/>
      <c r="K41" s="70"/>
      <c r="L41" s="70"/>
      <c r="M41" s="70"/>
      <c r="N41" s="70"/>
      <c r="O41" s="70"/>
      <c r="P41" s="70"/>
      <c r="Q41" s="70"/>
      <c r="R41" s="70"/>
      <c r="S41" s="70"/>
      <c r="T41" s="70"/>
      <c r="U41" s="70"/>
      <c r="V41" s="70"/>
      <c r="W41" s="70"/>
      <c r="X41" s="70"/>
      <c r="Y41" s="70"/>
      <c r="Z41" s="90"/>
    </row>
    <row r="42" spans="1:26" s="15" customFormat="1" x14ac:dyDescent="0.25">
      <c r="A42" s="170"/>
      <c r="B42" s="284" t="s">
        <v>281</v>
      </c>
      <c r="C42" s="294" t="s">
        <v>165</v>
      </c>
      <c r="D42" s="288" t="s">
        <v>544</v>
      </c>
      <c r="E42" s="176"/>
      <c r="F42" s="70"/>
      <c r="G42" s="70"/>
      <c r="H42" s="70"/>
      <c r="I42" s="70"/>
      <c r="J42" s="70"/>
      <c r="K42" s="70"/>
      <c r="L42" s="70"/>
      <c r="M42" s="70"/>
      <c r="N42" s="70"/>
      <c r="O42" s="70"/>
      <c r="P42" s="70"/>
      <c r="Q42" s="70"/>
      <c r="R42" s="70"/>
      <c r="S42" s="70"/>
      <c r="T42" s="70"/>
      <c r="U42" s="70"/>
      <c r="V42" s="70"/>
      <c r="W42" s="70"/>
      <c r="X42" s="70"/>
      <c r="Y42" s="70"/>
      <c r="Z42" s="90"/>
    </row>
    <row r="43" spans="1:26" s="15" customFormat="1" x14ac:dyDescent="0.25">
      <c r="A43" s="170"/>
      <c r="B43" s="284" t="s">
        <v>282</v>
      </c>
      <c r="C43" s="294" t="s">
        <v>166</v>
      </c>
      <c r="D43" s="288" t="s">
        <v>545</v>
      </c>
      <c r="E43" s="176"/>
      <c r="F43" s="70"/>
      <c r="G43" s="70"/>
      <c r="H43" s="70"/>
      <c r="I43" s="70"/>
      <c r="J43" s="70"/>
      <c r="K43" s="70"/>
      <c r="L43" s="70"/>
      <c r="M43" s="70"/>
      <c r="N43" s="70"/>
      <c r="O43" s="70"/>
      <c r="P43" s="70"/>
      <c r="Q43" s="70"/>
      <c r="R43" s="70"/>
      <c r="S43" s="70"/>
      <c r="T43" s="70"/>
      <c r="U43" s="70"/>
      <c r="V43" s="70"/>
      <c r="W43" s="70"/>
      <c r="X43" s="70"/>
      <c r="Y43" s="70"/>
      <c r="Z43" s="90"/>
    </row>
    <row r="44" spans="1:26" s="15" customFormat="1" x14ac:dyDescent="0.25">
      <c r="A44" s="170"/>
      <c r="B44" s="284" t="s">
        <v>283</v>
      </c>
      <c r="C44" s="285" t="s">
        <v>10</v>
      </c>
      <c r="D44" s="293" t="s">
        <v>509</v>
      </c>
      <c r="E44" s="176"/>
      <c r="F44" s="70"/>
      <c r="G44" s="70"/>
      <c r="H44" s="70"/>
      <c r="I44" s="70"/>
      <c r="J44" s="70"/>
      <c r="K44" s="70"/>
      <c r="L44" s="70"/>
      <c r="M44" s="70"/>
      <c r="N44" s="70"/>
      <c r="O44" s="70"/>
      <c r="P44" s="70"/>
      <c r="Q44" s="70"/>
      <c r="R44" s="70"/>
      <c r="S44" s="70"/>
      <c r="T44" s="70"/>
      <c r="U44" s="70"/>
      <c r="V44" s="70"/>
      <c r="W44" s="70"/>
      <c r="X44" s="70"/>
      <c r="Y44" s="70"/>
      <c r="Z44" s="90"/>
    </row>
    <row r="45" spans="1:26" s="15" customFormat="1" x14ac:dyDescent="0.25">
      <c r="A45" s="170"/>
      <c r="B45" s="284" t="s">
        <v>284</v>
      </c>
      <c r="C45" s="285" t="s">
        <v>14</v>
      </c>
      <c r="D45" s="293" t="s">
        <v>592</v>
      </c>
      <c r="E45" s="176"/>
      <c r="F45" s="70"/>
      <c r="G45" s="70"/>
      <c r="H45" s="70"/>
      <c r="I45" s="70"/>
      <c r="J45" s="70"/>
      <c r="K45" s="70"/>
      <c r="L45" s="70"/>
      <c r="M45" s="70"/>
      <c r="N45" s="70"/>
      <c r="O45" s="70"/>
      <c r="P45" s="70"/>
      <c r="Q45" s="70"/>
      <c r="R45" s="70"/>
      <c r="S45" s="70"/>
      <c r="T45" s="70"/>
      <c r="U45" s="70"/>
      <c r="V45" s="70"/>
      <c r="W45" s="70"/>
      <c r="X45" s="70"/>
      <c r="Y45" s="70"/>
      <c r="Z45" s="90"/>
    </row>
    <row r="46" spans="1:26" s="15" customFormat="1" x14ac:dyDescent="0.25">
      <c r="A46" s="170"/>
      <c r="B46" s="284" t="s">
        <v>285</v>
      </c>
      <c r="C46" s="285" t="s">
        <v>15</v>
      </c>
      <c r="D46" s="293" t="s">
        <v>534</v>
      </c>
      <c r="E46" s="176"/>
      <c r="F46" s="70"/>
      <c r="G46" s="70"/>
      <c r="H46" s="70"/>
      <c r="I46" s="70"/>
      <c r="J46" s="70"/>
      <c r="K46" s="70"/>
      <c r="L46" s="70"/>
      <c r="M46" s="70"/>
      <c r="N46" s="70"/>
      <c r="O46" s="70"/>
      <c r="P46" s="70"/>
      <c r="Q46" s="70"/>
      <c r="R46" s="70"/>
      <c r="S46" s="70"/>
      <c r="T46" s="70"/>
      <c r="U46" s="70"/>
      <c r="V46" s="70"/>
      <c r="W46" s="70"/>
      <c r="X46" s="70"/>
      <c r="Y46" s="70"/>
      <c r="Z46" s="90"/>
    </row>
    <row r="47" spans="1:26" s="15" customFormat="1" ht="14.4" thickBot="1" x14ac:dyDescent="0.3">
      <c r="A47" s="170"/>
      <c r="B47" s="299" t="s">
        <v>286</v>
      </c>
      <c r="C47" s="300" t="s">
        <v>18</v>
      </c>
      <c r="D47" s="301" t="s">
        <v>535</v>
      </c>
      <c r="E47" s="178"/>
      <c r="F47" s="67">
        <f>+F10+F44+F45+F46+F15+F35</f>
        <v>0</v>
      </c>
      <c r="G47" s="67">
        <f t="shared" ref="G47:Z47" si="7">+G10+G44+G45+G46+G15+G35</f>
        <v>0</v>
      </c>
      <c r="H47" s="67">
        <f t="shared" si="7"/>
        <v>0</v>
      </c>
      <c r="I47" s="67">
        <f t="shared" si="7"/>
        <v>0</v>
      </c>
      <c r="J47" s="67">
        <f t="shared" si="7"/>
        <v>0</v>
      </c>
      <c r="K47" s="67">
        <f t="shared" si="7"/>
        <v>0</v>
      </c>
      <c r="L47" s="67">
        <f t="shared" si="7"/>
        <v>0</v>
      </c>
      <c r="M47" s="67">
        <f t="shared" si="7"/>
        <v>0</v>
      </c>
      <c r="N47" s="67">
        <f t="shared" si="7"/>
        <v>0</v>
      </c>
      <c r="O47" s="67">
        <f t="shared" si="7"/>
        <v>0</v>
      </c>
      <c r="P47" s="67">
        <f t="shared" si="7"/>
        <v>0</v>
      </c>
      <c r="Q47" s="67">
        <f t="shared" si="7"/>
        <v>0</v>
      </c>
      <c r="R47" s="67">
        <f t="shared" si="7"/>
        <v>0</v>
      </c>
      <c r="S47" s="67">
        <f t="shared" si="7"/>
        <v>0</v>
      </c>
      <c r="T47" s="67">
        <f t="shared" si="7"/>
        <v>0</v>
      </c>
      <c r="U47" s="67">
        <f t="shared" si="7"/>
        <v>0</v>
      </c>
      <c r="V47" s="67">
        <f t="shared" si="7"/>
        <v>0</v>
      </c>
      <c r="W47" s="67">
        <f t="shared" si="7"/>
        <v>0</v>
      </c>
      <c r="X47" s="67">
        <f t="shared" si="7"/>
        <v>0</v>
      </c>
      <c r="Y47" s="67">
        <f t="shared" si="7"/>
        <v>0</v>
      </c>
      <c r="Z47" s="89">
        <f t="shared" si="7"/>
        <v>0</v>
      </c>
    </row>
    <row r="48" spans="1:26" s="15" customFormat="1" ht="39.6" x14ac:dyDescent="0.3">
      <c r="A48" s="170"/>
      <c r="B48" s="302" t="s">
        <v>167</v>
      </c>
      <c r="C48" s="303">
        <v>2</v>
      </c>
      <c r="D48" s="304" t="s">
        <v>430</v>
      </c>
      <c r="E48" s="179"/>
      <c r="F48" s="77" t="s">
        <v>372</v>
      </c>
      <c r="G48" s="77" t="s">
        <v>415</v>
      </c>
      <c r="H48" s="77" t="s">
        <v>416</v>
      </c>
      <c r="I48" s="77" t="s">
        <v>417</v>
      </c>
      <c r="J48" s="77" t="s">
        <v>418</v>
      </c>
      <c r="K48" s="77" t="s">
        <v>419</v>
      </c>
      <c r="L48" s="77" t="s">
        <v>420</v>
      </c>
      <c r="M48" s="77" t="s">
        <v>518</v>
      </c>
      <c r="N48" s="77" t="s">
        <v>519</v>
      </c>
      <c r="O48" s="77" t="s">
        <v>520</v>
      </c>
      <c r="P48" s="77" t="s">
        <v>521</v>
      </c>
      <c r="Q48" s="77" t="s">
        <v>522</v>
      </c>
      <c r="R48" s="77" t="s">
        <v>422</v>
      </c>
      <c r="S48" s="77" t="s">
        <v>423</v>
      </c>
      <c r="T48" s="77" t="s">
        <v>424</v>
      </c>
      <c r="U48" s="77" t="s">
        <v>425</v>
      </c>
      <c r="V48" s="77" t="s">
        <v>426</v>
      </c>
      <c r="W48" s="77" t="s">
        <v>427</v>
      </c>
      <c r="X48" s="77" t="s">
        <v>428</v>
      </c>
      <c r="Y48" s="77" t="s">
        <v>421</v>
      </c>
      <c r="Z48" s="78" t="s">
        <v>445</v>
      </c>
    </row>
    <row r="49" spans="1:26" s="15" customFormat="1" ht="27.6" x14ac:dyDescent="0.25">
      <c r="A49" s="170"/>
      <c r="B49" s="284" t="s">
        <v>287</v>
      </c>
      <c r="C49" s="292" t="s">
        <v>168</v>
      </c>
      <c r="D49" s="293" t="s">
        <v>536</v>
      </c>
      <c r="E49" s="175"/>
      <c r="F49" s="67">
        <f>+F50+F57+F61+F67+F68</f>
        <v>0</v>
      </c>
      <c r="G49" s="67">
        <f t="shared" ref="G49:Z49" si="8">+G50+G57+G61+G67+G68</f>
        <v>0</v>
      </c>
      <c r="H49" s="67">
        <f t="shared" si="8"/>
        <v>0</v>
      </c>
      <c r="I49" s="67">
        <f t="shared" si="8"/>
        <v>0</v>
      </c>
      <c r="J49" s="67">
        <f t="shared" si="8"/>
        <v>0</v>
      </c>
      <c r="K49" s="67">
        <f t="shared" si="8"/>
        <v>0</v>
      </c>
      <c r="L49" s="67">
        <f t="shared" si="8"/>
        <v>0</v>
      </c>
      <c r="M49" s="67">
        <f t="shared" si="8"/>
        <v>0</v>
      </c>
      <c r="N49" s="67">
        <f t="shared" si="8"/>
        <v>0</v>
      </c>
      <c r="O49" s="67">
        <f t="shared" si="8"/>
        <v>0</v>
      </c>
      <c r="P49" s="67">
        <f t="shared" si="8"/>
        <v>0</v>
      </c>
      <c r="Q49" s="67">
        <f t="shared" si="8"/>
        <v>0</v>
      </c>
      <c r="R49" s="67">
        <f t="shared" si="8"/>
        <v>0</v>
      </c>
      <c r="S49" s="67">
        <f t="shared" si="8"/>
        <v>0</v>
      </c>
      <c r="T49" s="67">
        <f t="shared" si="8"/>
        <v>0</v>
      </c>
      <c r="U49" s="67">
        <f t="shared" si="8"/>
        <v>0</v>
      </c>
      <c r="V49" s="67">
        <f t="shared" si="8"/>
        <v>0</v>
      </c>
      <c r="W49" s="67">
        <f t="shared" si="8"/>
        <v>0</v>
      </c>
      <c r="X49" s="67">
        <f t="shared" si="8"/>
        <v>0</v>
      </c>
      <c r="Y49" s="67">
        <f t="shared" si="8"/>
        <v>0</v>
      </c>
      <c r="Z49" s="89">
        <f t="shared" si="8"/>
        <v>0</v>
      </c>
    </row>
    <row r="50" spans="1:26" s="15" customFormat="1" x14ac:dyDescent="0.25">
      <c r="A50" s="170"/>
      <c r="B50" s="284" t="s">
        <v>288</v>
      </c>
      <c r="C50" s="294" t="s">
        <v>81</v>
      </c>
      <c r="D50" s="296" t="s">
        <v>554</v>
      </c>
      <c r="E50" s="180"/>
      <c r="F50" s="67">
        <f>+F51+F56</f>
        <v>0</v>
      </c>
      <c r="G50" s="67">
        <f t="shared" ref="G50:Z50" si="9">+G51+G56</f>
        <v>0</v>
      </c>
      <c r="H50" s="67">
        <f t="shared" si="9"/>
        <v>0</v>
      </c>
      <c r="I50" s="67">
        <f t="shared" si="9"/>
        <v>0</v>
      </c>
      <c r="J50" s="67">
        <f t="shared" si="9"/>
        <v>0</v>
      </c>
      <c r="K50" s="67">
        <f t="shared" si="9"/>
        <v>0</v>
      </c>
      <c r="L50" s="67">
        <f t="shared" si="9"/>
        <v>0</v>
      </c>
      <c r="M50" s="67">
        <f t="shared" si="9"/>
        <v>0</v>
      </c>
      <c r="N50" s="67">
        <f t="shared" si="9"/>
        <v>0</v>
      </c>
      <c r="O50" s="67">
        <f t="shared" si="9"/>
        <v>0</v>
      </c>
      <c r="P50" s="67">
        <f t="shared" si="9"/>
        <v>0</v>
      </c>
      <c r="Q50" s="67">
        <f t="shared" si="9"/>
        <v>0</v>
      </c>
      <c r="R50" s="67">
        <f t="shared" si="9"/>
        <v>0</v>
      </c>
      <c r="S50" s="67">
        <f t="shared" si="9"/>
        <v>0</v>
      </c>
      <c r="T50" s="67">
        <f t="shared" si="9"/>
        <v>0</v>
      </c>
      <c r="U50" s="67">
        <f t="shared" si="9"/>
        <v>0</v>
      </c>
      <c r="V50" s="67">
        <f t="shared" si="9"/>
        <v>0</v>
      </c>
      <c r="W50" s="67">
        <f t="shared" si="9"/>
        <v>0</v>
      </c>
      <c r="X50" s="67">
        <f t="shared" si="9"/>
        <v>0</v>
      </c>
      <c r="Y50" s="67">
        <f t="shared" si="9"/>
        <v>0</v>
      </c>
      <c r="Z50" s="89">
        <f t="shared" si="9"/>
        <v>0</v>
      </c>
    </row>
    <row r="51" spans="1:26" s="15" customFormat="1" x14ac:dyDescent="0.25">
      <c r="A51" s="170"/>
      <c r="B51" s="284" t="s">
        <v>289</v>
      </c>
      <c r="C51" s="294" t="s">
        <v>169</v>
      </c>
      <c r="D51" s="295" t="s">
        <v>515</v>
      </c>
      <c r="E51" s="176"/>
      <c r="F51" s="67">
        <f>SUM(F52:F55)</f>
        <v>0</v>
      </c>
      <c r="G51" s="67">
        <f t="shared" ref="G51:Z51" si="10">SUM(G52:G55)</f>
        <v>0</v>
      </c>
      <c r="H51" s="67">
        <f t="shared" si="10"/>
        <v>0</v>
      </c>
      <c r="I51" s="67">
        <f t="shared" si="10"/>
        <v>0</v>
      </c>
      <c r="J51" s="67">
        <f t="shared" si="10"/>
        <v>0</v>
      </c>
      <c r="K51" s="67">
        <f t="shared" si="10"/>
        <v>0</v>
      </c>
      <c r="L51" s="67">
        <f t="shared" si="10"/>
        <v>0</v>
      </c>
      <c r="M51" s="67">
        <f t="shared" si="10"/>
        <v>0</v>
      </c>
      <c r="N51" s="67">
        <f t="shared" si="10"/>
        <v>0</v>
      </c>
      <c r="O51" s="67">
        <f t="shared" si="10"/>
        <v>0</v>
      </c>
      <c r="P51" s="67">
        <f t="shared" si="10"/>
        <v>0</v>
      </c>
      <c r="Q51" s="67">
        <f t="shared" si="10"/>
        <v>0</v>
      </c>
      <c r="R51" s="67">
        <f t="shared" si="10"/>
        <v>0</v>
      </c>
      <c r="S51" s="67">
        <f t="shared" si="10"/>
        <v>0</v>
      </c>
      <c r="T51" s="67">
        <f t="shared" si="10"/>
        <v>0</v>
      </c>
      <c r="U51" s="67">
        <f t="shared" si="10"/>
        <v>0</v>
      </c>
      <c r="V51" s="67">
        <f t="shared" si="10"/>
        <v>0</v>
      </c>
      <c r="W51" s="67">
        <f t="shared" si="10"/>
        <v>0</v>
      </c>
      <c r="X51" s="67">
        <f t="shared" si="10"/>
        <v>0</v>
      </c>
      <c r="Y51" s="67">
        <f t="shared" si="10"/>
        <v>0</v>
      </c>
      <c r="Z51" s="89">
        <f t="shared" si="10"/>
        <v>0</v>
      </c>
    </row>
    <row r="52" spans="1:26" s="15" customFormat="1" ht="27.6" x14ac:dyDescent="0.25">
      <c r="A52" s="170"/>
      <c r="B52" s="284" t="s">
        <v>290</v>
      </c>
      <c r="C52" s="294" t="s">
        <v>170</v>
      </c>
      <c r="D52" s="295" t="s">
        <v>516</v>
      </c>
      <c r="E52" s="176"/>
      <c r="F52" s="70"/>
      <c r="G52" s="70"/>
      <c r="H52" s="70"/>
      <c r="I52" s="70"/>
      <c r="J52" s="70"/>
      <c r="K52" s="70"/>
      <c r="L52" s="70"/>
      <c r="M52" s="70"/>
      <c r="N52" s="70"/>
      <c r="O52" s="70"/>
      <c r="P52" s="70"/>
      <c r="Q52" s="70"/>
      <c r="R52" s="70"/>
      <c r="S52" s="70"/>
      <c r="T52" s="70"/>
      <c r="U52" s="70"/>
      <c r="V52" s="70"/>
      <c r="W52" s="70"/>
      <c r="X52" s="70"/>
      <c r="Y52" s="70"/>
      <c r="Z52" s="90"/>
    </row>
    <row r="53" spans="1:26" s="15" customFormat="1" x14ac:dyDescent="0.25">
      <c r="A53" s="170"/>
      <c r="B53" s="284" t="s">
        <v>291</v>
      </c>
      <c r="C53" s="294" t="s">
        <v>171</v>
      </c>
      <c r="D53" s="295" t="s">
        <v>517</v>
      </c>
      <c r="E53" s="176"/>
      <c r="F53" s="70"/>
      <c r="G53" s="70"/>
      <c r="H53" s="70"/>
      <c r="I53" s="70"/>
      <c r="J53" s="70"/>
      <c r="K53" s="70"/>
      <c r="L53" s="70"/>
      <c r="M53" s="70"/>
      <c r="N53" s="70"/>
      <c r="O53" s="70"/>
      <c r="P53" s="70"/>
      <c r="Q53" s="70"/>
      <c r="R53" s="70"/>
      <c r="S53" s="70"/>
      <c r="T53" s="70"/>
      <c r="U53" s="70"/>
      <c r="V53" s="70"/>
      <c r="W53" s="70"/>
      <c r="X53" s="70"/>
      <c r="Y53" s="70"/>
      <c r="Z53" s="90"/>
    </row>
    <row r="54" spans="1:26" s="15" customFormat="1" x14ac:dyDescent="0.25">
      <c r="A54" s="170"/>
      <c r="B54" s="284" t="s">
        <v>292</v>
      </c>
      <c r="C54" s="294" t="s">
        <v>172</v>
      </c>
      <c r="D54" s="295" t="s">
        <v>523</v>
      </c>
      <c r="E54" s="176"/>
      <c r="F54" s="70"/>
      <c r="G54" s="70"/>
      <c r="H54" s="70"/>
      <c r="I54" s="70"/>
      <c r="J54" s="70"/>
      <c r="K54" s="70"/>
      <c r="L54" s="70"/>
      <c r="M54" s="70"/>
      <c r="N54" s="70"/>
      <c r="O54" s="70"/>
      <c r="P54" s="70"/>
      <c r="Q54" s="70"/>
      <c r="R54" s="70"/>
      <c r="S54" s="70"/>
      <c r="T54" s="70"/>
      <c r="U54" s="70"/>
      <c r="V54" s="70"/>
      <c r="W54" s="70"/>
      <c r="X54" s="70"/>
      <c r="Y54" s="70"/>
      <c r="Z54" s="90"/>
    </row>
    <row r="55" spans="1:26" s="15" customFormat="1" x14ac:dyDescent="0.3">
      <c r="A55" s="170"/>
      <c r="B55" s="284" t="s">
        <v>293</v>
      </c>
      <c r="C55" s="294" t="s">
        <v>173</v>
      </c>
      <c r="D55" s="295" t="s">
        <v>524</v>
      </c>
      <c r="E55" s="181"/>
      <c r="F55" s="70"/>
      <c r="G55" s="70"/>
      <c r="H55" s="70"/>
      <c r="I55" s="70"/>
      <c r="J55" s="70"/>
      <c r="K55" s="70"/>
      <c r="L55" s="70"/>
      <c r="M55" s="70"/>
      <c r="N55" s="70"/>
      <c r="O55" s="70"/>
      <c r="P55" s="70"/>
      <c r="Q55" s="70"/>
      <c r="R55" s="70"/>
      <c r="S55" s="70"/>
      <c r="T55" s="70"/>
      <c r="U55" s="70"/>
      <c r="V55" s="70"/>
      <c r="W55" s="70"/>
      <c r="X55" s="70"/>
      <c r="Y55" s="70"/>
      <c r="Z55" s="90"/>
    </row>
    <row r="56" spans="1:26" s="15" customFormat="1" ht="27.6" x14ac:dyDescent="0.3">
      <c r="A56" s="170"/>
      <c r="B56" s="284" t="s">
        <v>294</v>
      </c>
      <c r="C56" s="294" t="s">
        <v>174</v>
      </c>
      <c r="D56" s="295" t="s">
        <v>596</v>
      </c>
      <c r="E56" s="181"/>
      <c r="F56" s="70"/>
      <c r="G56" s="70"/>
      <c r="H56" s="70"/>
      <c r="I56" s="70"/>
      <c r="J56" s="70"/>
      <c r="K56" s="70"/>
      <c r="L56" s="70"/>
      <c r="M56" s="70"/>
      <c r="N56" s="70"/>
      <c r="O56" s="70"/>
      <c r="P56" s="70"/>
      <c r="Q56" s="70"/>
      <c r="R56" s="70"/>
      <c r="S56" s="70"/>
      <c r="T56" s="70"/>
      <c r="U56" s="70"/>
      <c r="V56" s="70"/>
      <c r="W56" s="70"/>
      <c r="X56" s="70"/>
      <c r="Y56" s="70"/>
      <c r="Z56" s="90"/>
    </row>
    <row r="57" spans="1:26" s="15" customFormat="1" x14ac:dyDescent="0.25">
      <c r="A57" s="170"/>
      <c r="B57" s="284" t="s">
        <v>295</v>
      </c>
      <c r="C57" s="294" t="s">
        <v>82</v>
      </c>
      <c r="D57" s="296" t="s">
        <v>525</v>
      </c>
      <c r="E57" s="176"/>
      <c r="F57" s="67">
        <f>SUM(F58:F60)</f>
        <v>0</v>
      </c>
      <c r="G57" s="67">
        <f t="shared" ref="G57:Z57" si="11">SUM(G58:G60)</f>
        <v>0</v>
      </c>
      <c r="H57" s="67">
        <f t="shared" si="11"/>
        <v>0</v>
      </c>
      <c r="I57" s="67">
        <f t="shared" si="11"/>
        <v>0</v>
      </c>
      <c r="J57" s="67">
        <f t="shared" si="11"/>
        <v>0</v>
      </c>
      <c r="K57" s="67">
        <f t="shared" si="11"/>
        <v>0</v>
      </c>
      <c r="L57" s="67">
        <f t="shared" si="11"/>
        <v>0</v>
      </c>
      <c r="M57" s="67">
        <f t="shared" si="11"/>
        <v>0</v>
      </c>
      <c r="N57" s="67">
        <f t="shared" si="11"/>
        <v>0</v>
      </c>
      <c r="O57" s="67">
        <f t="shared" si="11"/>
        <v>0</v>
      </c>
      <c r="P57" s="67">
        <f t="shared" si="11"/>
        <v>0</v>
      </c>
      <c r="Q57" s="67">
        <f t="shared" si="11"/>
        <v>0</v>
      </c>
      <c r="R57" s="67">
        <f t="shared" si="11"/>
        <v>0</v>
      </c>
      <c r="S57" s="67">
        <f t="shared" si="11"/>
        <v>0</v>
      </c>
      <c r="T57" s="67">
        <f t="shared" si="11"/>
        <v>0</v>
      </c>
      <c r="U57" s="67">
        <f t="shared" si="11"/>
        <v>0</v>
      </c>
      <c r="V57" s="67">
        <f t="shared" si="11"/>
        <v>0</v>
      </c>
      <c r="W57" s="67">
        <f t="shared" si="11"/>
        <v>0</v>
      </c>
      <c r="X57" s="67">
        <f t="shared" si="11"/>
        <v>0</v>
      </c>
      <c r="Y57" s="67">
        <f t="shared" si="11"/>
        <v>0</v>
      </c>
      <c r="Z57" s="89">
        <f t="shared" si="11"/>
        <v>0</v>
      </c>
    </row>
    <row r="58" spans="1:26" s="15" customFormat="1" ht="27.6" x14ac:dyDescent="0.25">
      <c r="A58" s="170"/>
      <c r="B58" s="284" t="s">
        <v>296</v>
      </c>
      <c r="C58" s="294" t="s">
        <v>175</v>
      </c>
      <c r="D58" s="295" t="s">
        <v>526</v>
      </c>
      <c r="E58" s="176"/>
      <c r="F58" s="70"/>
      <c r="G58" s="70"/>
      <c r="H58" s="70"/>
      <c r="I58" s="70"/>
      <c r="J58" s="70"/>
      <c r="K58" s="70"/>
      <c r="L58" s="70"/>
      <c r="M58" s="70"/>
      <c r="N58" s="70"/>
      <c r="O58" s="70"/>
      <c r="P58" s="70"/>
      <c r="Q58" s="70"/>
      <c r="R58" s="70"/>
      <c r="S58" s="70"/>
      <c r="T58" s="70"/>
      <c r="U58" s="70"/>
      <c r="V58" s="70"/>
      <c r="W58" s="70"/>
      <c r="X58" s="70"/>
      <c r="Y58" s="70"/>
      <c r="Z58" s="90"/>
    </row>
    <row r="59" spans="1:26" s="15" customFormat="1" ht="27.6" x14ac:dyDescent="0.25">
      <c r="A59" s="170"/>
      <c r="B59" s="284" t="s">
        <v>297</v>
      </c>
      <c r="C59" s="294" t="s">
        <v>176</v>
      </c>
      <c r="D59" s="295" t="s">
        <v>527</v>
      </c>
      <c r="E59" s="176"/>
      <c r="F59" s="70"/>
      <c r="G59" s="70"/>
      <c r="H59" s="70"/>
      <c r="I59" s="70"/>
      <c r="J59" s="70"/>
      <c r="K59" s="70"/>
      <c r="L59" s="70"/>
      <c r="M59" s="70"/>
      <c r="N59" s="70"/>
      <c r="O59" s="70"/>
      <c r="P59" s="70"/>
      <c r="Q59" s="70"/>
      <c r="R59" s="70"/>
      <c r="S59" s="70"/>
      <c r="T59" s="70"/>
      <c r="U59" s="70"/>
      <c r="V59" s="70"/>
      <c r="W59" s="70"/>
      <c r="X59" s="70"/>
      <c r="Y59" s="70"/>
      <c r="Z59" s="90"/>
    </row>
    <row r="60" spans="1:26" s="15" customFormat="1" ht="27.6" x14ac:dyDescent="0.25">
      <c r="A60" s="170"/>
      <c r="B60" s="284" t="s">
        <v>298</v>
      </c>
      <c r="C60" s="294" t="s">
        <v>177</v>
      </c>
      <c r="D60" s="295" t="s">
        <v>528</v>
      </c>
      <c r="E60" s="176"/>
      <c r="F60" s="70"/>
      <c r="G60" s="70"/>
      <c r="H60" s="70"/>
      <c r="I60" s="70"/>
      <c r="J60" s="70"/>
      <c r="K60" s="70"/>
      <c r="L60" s="70"/>
      <c r="M60" s="70"/>
      <c r="N60" s="70"/>
      <c r="O60" s="70"/>
      <c r="P60" s="70"/>
      <c r="Q60" s="70"/>
      <c r="R60" s="70"/>
      <c r="S60" s="70"/>
      <c r="T60" s="70"/>
      <c r="U60" s="70"/>
      <c r="V60" s="70"/>
      <c r="W60" s="70"/>
      <c r="X60" s="70"/>
      <c r="Y60" s="70"/>
      <c r="Z60" s="90"/>
    </row>
    <row r="61" spans="1:26" s="15" customFormat="1" x14ac:dyDescent="0.25">
      <c r="A61" s="170"/>
      <c r="B61" s="284" t="s">
        <v>299</v>
      </c>
      <c r="C61" s="294" t="s">
        <v>83</v>
      </c>
      <c r="D61" s="296" t="s">
        <v>529</v>
      </c>
      <c r="E61" s="176"/>
      <c r="F61" s="67">
        <f>SUM(F62:F66)</f>
        <v>0</v>
      </c>
      <c r="G61" s="67">
        <f t="shared" ref="G61:Z61" si="12">SUM(G62:G66)</f>
        <v>0</v>
      </c>
      <c r="H61" s="67">
        <f t="shared" si="12"/>
        <v>0</v>
      </c>
      <c r="I61" s="67">
        <f t="shared" si="12"/>
        <v>0</v>
      </c>
      <c r="J61" s="67">
        <f t="shared" si="12"/>
        <v>0</v>
      </c>
      <c r="K61" s="67">
        <f t="shared" si="12"/>
        <v>0</v>
      </c>
      <c r="L61" s="67">
        <f t="shared" si="12"/>
        <v>0</v>
      </c>
      <c r="M61" s="67">
        <f t="shared" si="12"/>
        <v>0</v>
      </c>
      <c r="N61" s="67">
        <f t="shared" si="12"/>
        <v>0</v>
      </c>
      <c r="O61" s="67">
        <f t="shared" si="12"/>
        <v>0</v>
      </c>
      <c r="P61" s="67">
        <f t="shared" si="12"/>
        <v>0</v>
      </c>
      <c r="Q61" s="67">
        <f t="shared" si="12"/>
        <v>0</v>
      </c>
      <c r="R61" s="67">
        <f t="shared" si="12"/>
        <v>0</v>
      </c>
      <c r="S61" s="67">
        <f t="shared" si="12"/>
        <v>0</v>
      </c>
      <c r="T61" s="67">
        <f t="shared" si="12"/>
        <v>0</v>
      </c>
      <c r="U61" s="67">
        <f t="shared" si="12"/>
        <v>0</v>
      </c>
      <c r="V61" s="67">
        <f t="shared" si="12"/>
        <v>0</v>
      </c>
      <c r="W61" s="67">
        <f t="shared" si="12"/>
        <v>0</v>
      </c>
      <c r="X61" s="67">
        <f t="shared" si="12"/>
        <v>0</v>
      </c>
      <c r="Y61" s="67">
        <f t="shared" si="12"/>
        <v>0</v>
      </c>
      <c r="Z61" s="89">
        <f t="shared" si="12"/>
        <v>0</v>
      </c>
    </row>
    <row r="62" spans="1:26" s="15" customFormat="1" ht="27.6" x14ac:dyDescent="0.25">
      <c r="A62" s="170"/>
      <c r="B62" s="289" t="s">
        <v>300</v>
      </c>
      <c r="C62" s="290" t="s">
        <v>178</v>
      </c>
      <c r="D62" s="297" t="s">
        <v>530</v>
      </c>
      <c r="E62" s="176"/>
      <c r="F62" s="76"/>
      <c r="G62" s="76"/>
      <c r="H62" s="76"/>
      <c r="I62" s="76"/>
      <c r="J62" s="76"/>
      <c r="K62" s="76"/>
      <c r="L62" s="76"/>
      <c r="M62" s="76"/>
      <c r="N62" s="76"/>
      <c r="O62" s="76"/>
      <c r="P62" s="76"/>
      <c r="Q62" s="76"/>
      <c r="R62" s="76"/>
      <c r="S62" s="76"/>
      <c r="T62" s="76"/>
      <c r="U62" s="76"/>
      <c r="V62" s="76"/>
      <c r="W62" s="76"/>
      <c r="X62" s="76"/>
      <c r="Y62" s="76"/>
      <c r="Z62" s="91"/>
    </row>
    <row r="63" spans="1:26" s="15" customFormat="1" ht="27.6" x14ac:dyDescent="0.25">
      <c r="A63" s="170"/>
      <c r="B63" s="284" t="s">
        <v>301</v>
      </c>
      <c r="C63" s="294" t="s">
        <v>179</v>
      </c>
      <c r="D63" s="295" t="s">
        <v>531</v>
      </c>
      <c r="E63" s="176"/>
      <c r="F63" s="70"/>
      <c r="G63" s="70"/>
      <c r="H63" s="70"/>
      <c r="I63" s="70"/>
      <c r="J63" s="70"/>
      <c r="K63" s="70"/>
      <c r="L63" s="70"/>
      <c r="M63" s="70"/>
      <c r="N63" s="70"/>
      <c r="O63" s="70"/>
      <c r="P63" s="70"/>
      <c r="Q63" s="70"/>
      <c r="R63" s="70"/>
      <c r="S63" s="70"/>
      <c r="T63" s="70"/>
      <c r="U63" s="70"/>
      <c r="V63" s="70"/>
      <c r="W63" s="70"/>
      <c r="X63" s="70"/>
      <c r="Y63" s="70"/>
      <c r="Z63" s="90"/>
    </row>
    <row r="64" spans="1:26" s="15" customFormat="1" ht="27.6" x14ac:dyDescent="0.25">
      <c r="A64" s="170"/>
      <c r="B64" s="284" t="s">
        <v>302</v>
      </c>
      <c r="C64" s="294" t="s">
        <v>180</v>
      </c>
      <c r="D64" s="295" t="s">
        <v>555</v>
      </c>
      <c r="E64" s="176"/>
      <c r="F64" s="70"/>
      <c r="G64" s="70"/>
      <c r="H64" s="70"/>
      <c r="I64" s="70"/>
      <c r="J64" s="70"/>
      <c r="K64" s="70"/>
      <c r="L64" s="70"/>
      <c r="M64" s="70"/>
      <c r="N64" s="70"/>
      <c r="O64" s="70"/>
      <c r="P64" s="70"/>
      <c r="Q64" s="70"/>
      <c r="R64" s="70"/>
      <c r="S64" s="70"/>
      <c r="T64" s="70"/>
      <c r="U64" s="70"/>
      <c r="V64" s="70"/>
      <c r="W64" s="70"/>
      <c r="X64" s="70"/>
      <c r="Y64" s="70"/>
      <c r="Z64" s="90"/>
    </row>
    <row r="65" spans="1:26" s="15" customFormat="1" x14ac:dyDescent="0.25">
      <c r="A65" s="170"/>
      <c r="B65" s="284" t="s">
        <v>303</v>
      </c>
      <c r="C65" s="294" t="s">
        <v>181</v>
      </c>
      <c r="D65" s="295" t="s">
        <v>532</v>
      </c>
      <c r="E65" s="176"/>
      <c r="F65" s="70"/>
      <c r="G65" s="70"/>
      <c r="H65" s="70"/>
      <c r="I65" s="70"/>
      <c r="J65" s="70"/>
      <c r="K65" s="70"/>
      <c r="L65" s="70"/>
      <c r="M65" s="70"/>
      <c r="N65" s="70"/>
      <c r="O65" s="70"/>
      <c r="P65" s="70"/>
      <c r="Q65" s="70"/>
      <c r="R65" s="70"/>
      <c r="S65" s="70"/>
      <c r="T65" s="70"/>
      <c r="U65" s="70"/>
      <c r="V65" s="70"/>
      <c r="W65" s="70"/>
      <c r="X65" s="70"/>
      <c r="Y65" s="70"/>
      <c r="Z65" s="90"/>
    </row>
    <row r="66" spans="1:26" s="15" customFormat="1" ht="27.6" x14ac:dyDescent="0.3">
      <c r="A66" s="170"/>
      <c r="B66" s="284" t="s">
        <v>304</v>
      </c>
      <c r="C66" s="294" t="s">
        <v>182</v>
      </c>
      <c r="D66" s="298" t="s">
        <v>533</v>
      </c>
      <c r="E66" s="176"/>
      <c r="F66" s="70"/>
      <c r="G66" s="70"/>
      <c r="H66" s="70"/>
      <c r="I66" s="70"/>
      <c r="J66" s="70"/>
      <c r="K66" s="70"/>
      <c r="L66" s="70"/>
      <c r="M66" s="70"/>
      <c r="N66" s="70"/>
      <c r="O66" s="70"/>
      <c r="P66" s="70"/>
      <c r="Q66" s="70"/>
      <c r="R66" s="70"/>
      <c r="S66" s="70"/>
      <c r="T66" s="70"/>
      <c r="U66" s="70"/>
      <c r="V66" s="70"/>
      <c r="W66" s="70"/>
      <c r="X66" s="70"/>
      <c r="Y66" s="70"/>
      <c r="Z66" s="90"/>
    </row>
    <row r="67" spans="1:26" s="15" customFormat="1" x14ac:dyDescent="0.25">
      <c r="A67" s="170"/>
      <c r="B67" s="284" t="s">
        <v>305</v>
      </c>
      <c r="C67" s="294" t="s">
        <v>183</v>
      </c>
      <c r="D67" s="295" t="s">
        <v>507</v>
      </c>
      <c r="E67" s="176"/>
      <c r="F67" s="70"/>
      <c r="G67" s="70"/>
      <c r="H67" s="70"/>
      <c r="I67" s="70"/>
      <c r="J67" s="70"/>
      <c r="K67" s="70"/>
      <c r="L67" s="70"/>
      <c r="M67" s="70"/>
      <c r="N67" s="70"/>
      <c r="O67" s="70"/>
      <c r="P67" s="70"/>
      <c r="Q67" s="70"/>
      <c r="R67" s="70"/>
      <c r="S67" s="70"/>
      <c r="T67" s="70"/>
      <c r="U67" s="70"/>
      <c r="V67" s="70"/>
      <c r="W67" s="70"/>
      <c r="X67" s="70"/>
      <c r="Y67" s="70"/>
      <c r="Z67" s="90"/>
    </row>
    <row r="68" spans="1:26" s="15" customFormat="1" x14ac:dyDescent="0.25">
      <c r="A68" s="170"/>
      <c r="B68" s="284" t="s">
        <v>306</v>
      </c>
      <c r="C68" s="294" t="s">
        <v>184</v>
      </c>
      <c r="D68" s="295" t="s">
        <v>508</v>
      </c>
      <c r="E68" s="176"/>
      <c r="F68" s="70"/>
      <c r="G68" s="70"/>
      <c r="H68" s="70"/>
      <c r="I68" s="70"/>
      <c r="J68" s="70"/>
      <c r="K68" s="70"/>
      <c r="L68" s="70"/>
      <c r="M68" s="70"/>
      <c r="N68" s="70"/>
      <c r="O68" s="70"/>
      <c r="P68" s="70"/>
      <c r="Q68" s="70"/>
      <c r="R68" s="70"/>
      <c r="S68" s="70"/>
      <c r="T68" s="70"/>
      <c r="U68" s="70"/>
      <c r="V68" s="70"/>
      <c r="W68" s="70"/>
      <c r="X68" s="70"/>
      <c r="Y68" s="70"/>
      <c r="Z68" s="90"/>
    </row>
    <row r="69" spans="1:26" s="15" customFormat="1" ht="27.6" x14ac:dyDescent="0.25">
      <c r="A69" s="170"/>
      <c r="B69" s="284" t="s">
        <v>307</v>
      </c>
      <c r="C69" s="292" t="s">
        <v>185</v>
      </c>
      <c r="D69" s="293" t="s">
        <v>537</v>
      </c>
      <c r="E69" s="176"/>
      <c r="F69" s="67">
        <f>SUM(F70:F75)</f>
        <v>0</v>
      </c>
      <c r="G69" s="67">
        <f t="shared" ref="G69:Z69" si="13">SUM(G70:G75)</f>
        <v>0</v>
      </c>
      <c r="H69" s="67">
        <f t="shared" si="13"/>
        <v>0</v>
      </c>
      <c r="I69" s="67">
        <f t="shared" si="13"/>
        <v>0</v>
      </c>
      <c r="J69" s="67">
        <f t="shared" si="13"/>
        <v>0</v>
      </c>
      <c r="K69" s="67">
        <f t="shared" si="13"/>
        <v>0</v>
      </c>
      <c r="L69" s="67">
        <f t="shared" si="13"/>
        <v>0</v>
      </c>
      <c r="M69" s="67">
        <f t="shared" si="13"/>
        <v>0</v>
      </c>
      <c r="N69" s="67">
        <f t="shared" si="13"/>
        <v>0</v>
      </c>
      <c r="O69" s="67">
        <f t="shared" si="13"/>
        <v>0</v>
      </c>
      <c r="P69" s="67">
        <f t="shared" si="13"/>
        <v>0</v>
      </c>
      <c r="Q69" s="67">
        <f t="shared" si="13"/>
        <v>0</v>
      </c>
      <c r="R69" s="67">
        <f t="shared" si="13"/>
        <v>0</v>
      </c>
      <c r="S69" s="67">
        <f t="shared" si="13"/>
        <v>0</v>
      </c>
      <c r="T69" s="67">
        <f t="shared" si="13"/>
        <v>0</v>
      </c>
      <c r="U69" s="67">
        <f t="shared" si="13"/>
        <v>0</v>
      </c>
      <c r="V69" s="67">
        <f t="shared" si="13"/>
        <v>0</v>
      </c>
      <c r="W69" s="67">
        <f t="shared" si="13"/>
        <v>0</v>
      </c>
      <c r="X69" s="67">
        <f t="shared" si="13"/>
        <v>0</v>
      </c>
      <c r="Y69" s="67">
        <f t="shared" si="13"/>
        <v>0</v>
      </c>
      <c r="Z69" s="89">
        <f t="shared" si="13"/>
        <v>0</v>
      </c>
    </row>
    <row r="70" spans="1:26" s="15" customFormat="1" x14ac:dyDescent="0.25">
      <c r="A70" s="170"/>
      <c r="B70" s="284" t="s">
        <v>308</v>
      </c>
      <c r="C70" s="294" t="s">
        <v>25</v>
      </c>
      <c r="D70" s="288" t="s">
        <v>538</v>
      </c>
      <c r="E70" s="176"/>
      <c r="F70" s="70"/>
      <c r="G70" s="70"/>
      <c r="H70" s="70"/>
      <c r="I70" s="70"/>
      <c r="J70" s="70"/>
      <c r="K70" s="70"/>
      <c r="L70" s="70"/>
      <c r="M70" s="70"/>
      <c r="N70" s="70"/>
      <c r="O70" s="70"/>
      <c r="P70" s="70"/>
      <c r="Q70" s="70"/>
      <c r="R70" s="70"/>
      <c r="S70" s="70"/>
      <c r="T70" s="70"/>
      <c r="U70" s="70"/>
      <c r="V70" s="70"/>
      <c r="W70" s="70"/>
      <c r="X70" s="70"/>
      <c r="Y70" s="70"/>
      <c r="Z70" s="90"/>
    </row>
    <row r="71" spans="1:26" s="15" customFormat="1" x14ac:dyDescent="0.25">
      <c r="A71" s="170"/>
      <c r="B71" s="284" t="s">
        <v>309</v>
      </c>
      <c r="C71" s="294" t="s">
        <v>26</v>
      </c>
      <c r="D71" s="288" t="s">
        <v>556</v>
      </c>
      <c r="E71" s="176"/>
      <c r="F71" s="70"/>
      <c r="G71" s="70"/>
      <c r="H71" s="70"/>
      <c r="I71" s="70"/>
      <c r="J71" s="70"/>
      <c r="K71" s="70"/>
      <c r="L71" s="70"/>
      <c r="M71" s="70"/>
      <c r="N71" s="70"/>
      <c r="O71" s="70"/>
      <c r="P71" s="70"/>
      <c r="Q71" s="70"/>
      <c r="R71" s="70"/>
      <c r="S71" s="70"/>
      <c r="T71" s="70"/>
      <c r="U71" s="70"/>
      <c r="V71" s="70"/>
      <c r="W71" s="70"/>
      <c r="X71" s="70"/>
      <c r="Y71" s="70"/>
      <c r="Z71" s="90"/>
    </row>
    <row r="72" spans="1:26" s="15" customFormat="1" x14ac:dyDescent="0.25">
      <c r="A72" s="170"/>
      <c r="B72" s="284" t="s">
        <v>310</v>
      </c>
      <c r="C72" s="294" t="s">
        <v>27</v>
      </c>
      <c r="D72" s="288" t="s">
        <v>557</v>
      </c>
      <c r="E72" s="176"/>
      <c r="F72" s="70"/>
      <c r="G72" s="70"/>
      <c r="H72" s="70"/>
      <c r="I72" s="70"/>
      <c r="J72" s="70"/>
      <c r="K72" s="70"/>
      <c r="L72" s="70"/>
      <c r="M72" s="70"/>
      <c r="N72" s="70"/>
      <c r="O72" s="70"/>
      <c r="P72" s="70"/>
      <c r="Q72" s="70"/>
      <c r="R72" s="70"/>
      <c r="S72" s="70"/>
      <c r="T72" s="70"/>
      <c r="U72" s="70"/>
      <c r="V72" s="70"/>
      <c r="W72" s="70"/>
      <c r="X72" s="70"/>
      <c r="Y72" s="70"/>
      <c r="Z72" s="90"/>
    </row>
    <row r="73" spans="1:26" s="15" customFormat="1" x14ac:dyDescent="0.25">
      <c r="A73" s="170"/>
      <c r="B73" s="284" t="s">
        <v>311</v>
      </c>
      <c r="C73" s="294" t="s">
        <v>84</v>
      </c>
      <c r="D73" s="288" t="s">
        <v>558</v>
      </c>
      <c r="E73" s="176"/>
      <c r="F73" s="70"/>
      <c r="G73" s="70"/>
      <c r="H73" s="70"/>
      <c r="I73" s="70"/>
      <c r="J73" s="70"/>
      <c r="K73" s="70"/>
      <c r="L73" s="70"/>
      <c r="M73" s="70"/>
      <c r="N73" s="70"/>
      <c r="O73" s="70"/>
      <c r="P73" s="70"/>
      <c r="Q73" s="70"/>
      <c r="R73" s="70"/>
      <c r="S73" s="70"/>
      <c r="T73" s="70"/>
      <c r="U73" s="70"/>
      <c r="V73" s="70"/>
      <c r="W73" s="70"/>
      <c r="X73" s="70"/>
      <c r="Y73" s="70"/>
      <c r="Z73" s="90"/>
    </row>
    <row r="74" spans="1:26" s="15" customFormat="1" x14ac:dyDescent="0.25">
      <c r="A74" s="170"/>
      <c r="B74" s="284" t="s">
        <v>312</v>
      </c>
      <c r="C74" s="294" t="s">
        <v>186</v>
      </c>
      <c r="D74" s="288" t="s">
        <v>559</v>
      </c>
      <c r="E74" s="176"/>
      <c r="F74" s="70"/>
      <c r="G74" s="70"/>
      <c r="H74" s="70"/>
      <c r="I74" s="70"/>
      <c r="J74" s="70"/>
      <c r="K74" s="70"/>
      <c r="L74" s="70"/>
      <c r="M74" s="70"/>
      <c r="N74" s="70"/>
      <c r="O74" s="70"/>
      <c r="P74" s="70"/>
      <c r="Q74" s="70"/>
      <c r="R74" s="70"/>
      <c r="S74" s="70"/>
      <c r="T74" s="70"/>
      <c r="U74" s="70"/>
      <c r="V74" s="70"/>
      <c r="W74" s="70"/>
      <c r="X74" s="70"/>
      <c r="Y74" s="70"/>
      <c r="Z74" s="90"/>
    </row>
    <row r="75" spans="1:26" s="15" customFormat="1" x14ac:dyDescent="0.25">
      <c r="A75" s="170"/>
      <c r="B75" s="284" t="s">
        <v>313</v>
      </c>
      <c r="C75" s="294" t="s">
        <v>187</v>
      </c>
      <c r="D75" s="288" t="s">
        <v>560</v>
      </c>
      <c r="E75" s="176"/>
      <c r="F75" s="70"/>
      <c r="G75" s="70"/>
      <c r="H75" s="70"/>
      <c r="I75" s="70"/>
      <c r="J75" s="70"/>
      <c r="K75" s="70"/>
      <c r="L75" s="70"/>
      <c r="M75" s="70"/>
      <c r="N75" s="70"/>
      <c r="O75" s="70"/>
      <c r="P75" s="70"/>
      <c r="Q75" s="70"/>
      <c r="R75" s="70"/>
      <c r="S75" s="70"/>
      <c r="T75" s="70"/>
      <c r="U75" s="70"/>
      <c r="V75" s="70"/>
      <c r="W75" s="70"/>
      <c r="X75" s="70"/>
      <c r="Y75" s="70"/>
      <c r="Z75" s="90"/>
    </row>
    <row r="76" spans="1:26" s="15" customFormat="1" x14ac:dyDescent="0.25">
      <c r="A76" s="170"/>
      <c r="B76" s="284" t="s">
        <v>314</v>
      </c>
      <c r="C76" s="285" t="s">
        <v>188</v>
      </c>
      <c r="D76" s="293" t="s">
        <v>509</v>
      </c>
      <c r="E76" s="176"/>
      <c r="F76" s="70"/>
      <c r="G76" s="70"/>
      <c r="H76" s="70"/>
      <c r="I76" s="70"/>
      <c r="J76" s="70"/>
      <c r="K76" s="70"/>
      <c r="L76" s="70"/>
      <c r="M76" s="70"/>
      <c r="N76" s="70"/>
      <c r="O76" s="70"/>
      <c r="P76" s="70"/>
      <c r="Q76" s="70"/>
      <c r="R76" s="70"/>
      <c r="S76" s="70"/>
      <c r="T76" s="70"/>
      <c r="U76" s="70"/>
      <c r="V76" s="70"/>
      <c r="W76" s="70"/>
      <c r="X76" s="70"/>
      <c r="Y76" s="70"/>
      <c r="Z76" s="90"/>
    </row>
    <row r="77" spans="1:26" s="15" customFormat="1" x14ac:dyDescent="0.25">
      <c r="A77" s="170"/>
      <c r="B77" s="284" t="s">
        <v>315</v>
      </c>
      <c r="C77" s="285" t="s">
        <v>189</v>
      </c>
      <c r="D77" s="293" t="s">
        <v>550</v>
      </c>
      <c r="E77" s="176"/>
      <c r="F77" s="70"/>
      <c r="G77" s="70"/>
      <c r="H77" s="70"/>
      <c r="I77" s="70"/>
      <c r="J77" s="70"/>
      <c r="K77" s="70"/>
      <c r="L77" s="70"/>
      <c r="M77" s="70"/>
      <c r="N77" s="70"/>
      <c r="O77" s="70"/>
      <c r="P77" s="70"/>
      <c r="Q77" s="70"/>
      <c r="R77" s="70"/>
      <c r="S77" s="70"/>
      <c r="T77" s="70"/>
      <c r="U77" s="70"/>
      <c r="V77" s="70"/>
      <c r="W77" s="70"/>
      <c r="X77" s="70"/>
      <c r="Y77" s="70"/>
      <c r="Z77" s="90"/>
    </row>
    <row r="78" spans="1:26" s="15" customFormat="1" x14ac:dyDescent="0.25">
      <c r="A78" s="170"/>
      <c r="B78" s="284" t="s">
        <v>316</v>
      </c>
      <c r="C78" s="285" t="s">
        <v>190</v>
      </c>
      <c r="D78" s="293" t="s">
        <v>549</v>
      </c>
      <c r="E78" s="176"/>
      <c r="F78" s="70"/>
      <c r="G78" s="70"/>
      <c r="H78" s="70"/>
      <c r="I78" s="70"/>
      <c r="J78" s="70"/>
      <c r="K78" s="70"/>
      <c r="L78" s="70"/>
      <c r="M78" s="70"/>
      <c r="N78" s="70"/>
      <c r="O78" s="70"/>
      <c r="P78" s="70"/>
      <c r="Q78" s="70"/>
      <c r="R78" s="70"/>
      <c r="S78" s="70"/>
      <c r="T78" s="70"/>
      <c r="U78" s="70"/>
      <c r="V78" s="70"/>
      <c r="W78" s="70"/>
      <c r="X78" s="70"/>
      <c r="Y78" s="70"/>
      <c r="Z78" s="90"/>
    </row>
    <row r="79" spans="1:26" s="15" customFormat="1" x14ac:dyDescent="0.25">
      <c r="A79" s="170"/>
      <c r="B79" s="284" t="s">
        <v>317</v>
      </c>
      <c r="C79" s="285" t="s">
        <v>191</v>
      </c>
      <c r="D79" s="293" t="s">
        <v>547</v>
      </c>
      <c r="E79" s="176"/>
      <c r="F79" s="70"/>
      <c r="G79" s="70"/>
      <c r="H79" s="70"/>
      <c r="I79" s="70"/>
      <c r="J79" s="70"/>
      <c r="K79" s="70"/>
      <c r="L79" s="70"/>
      <c r="M79" s="70"/>
      <c r="N79" s="70"/>
      <c r="O79" s="70"/>
      <c r="P79" s="70"/>
      <c r="Q79" s="70"/>
      <c r="R79" s="70"/>
      <c r="S79" s="70"/>
      <c r="T79" s="70"/>
      <c r="U79" s="70"/>
      <c r="V79" s="70"/>
      <c r="W79" s="70"/>
      <c r="X79" s="70"/>
      <c r="Y79" s="70"/>
      <c r="Z79" s="90"/>
    </row>
    <row r="80" spans="1:26" s="15" customFormat="1" x14ac:dyDescent="0.25">
      <c r="A80" s="170"/>
      <c r="B80" s="284" t="s">
        <v>318</v>
      </c>
      <c r="C80" s="285" t="s">
        <v>192</v>
      </c>
      <c r="D80" s="293" t="s">
        <v>548</v>
      </c>
      <c r="E80" s="176"/>
      <c r="F80" s="67">
        <f>+F49+F69+F76+F77+F78+F79</f>
        <v>0</v>
      </c>
      <c r="G80" s="67">
        <f t="shared" ref="G80:Z80" si="14">+G49+G69+G76+G77+G78+G79</f>
        <v>0</v>
      </c>
      <c r="H80" s="67">
        <f t="shared" si="14"/>
        <v>0</v>
      </c>
      <c r="I80" s="67">
        <f t="shared" si="14"/>
        <v>0</v>
      </c>
      <c r="J80" s="67">
        <f t="shared" si="14"/>
        <v>0</v>
      </c>
      <c r="K80" s="67">
        <f t="shared" si="14"/>
        <v>0</v>
      </c>
      <c r="L80" s="67">
        <f t="shared" si="14"/>
        <v>0</v>
      </c>
      <c r="M80" s="67">
        <f t="shared" si="14"/>
        <v>0</v>
      </c>
      <c r="N80" s="67">
        <f t="shared" si="14"/>
        <v>0</v>
      </c>
      <c r="O80" s="67">
        <f t="shared" si="14"/>
        <v>0</v>
      </c>
      <c r="P80" s="67">
        <f t="shared" si="14"/>
        <v>0</v>
      </c>
      <c r="Q80" s="67">
        <f t="shared" si="14"/>
        <v>0</v>
      </c>
      <c r="R80" s="67">
        <f t="shared" si="14"/>
        <v>0</v>
      </c>
      <c r="S80" s="67">
        <f t="shared" si="14"/>
        <v>0</v>
      </c>
      <c r="T80" s="67">
        <f t="shared" si="14"/>
        <v>0</v>
      </c>
      <c r="U80" s="67">
        <f t="shared" si="14"/>
        <v>0</v>
      </c>
      <c r="V80" s="67">
        <f t="shared" si="14"/>
        <v>0</v>
      </c>
      <c r="W80" s="67">
        <f t="shared" si="14"/>
        <v>0</v>
      </c>
      <c r="X80" s="67">
        <f t="shared" si="14"/>
        <v>0</v>
      </c>
      <c r="Y80" s="67">
        <f t="shared" si="14"/>
        <v>0</v>
      </c>
      <c r="Z80" s="89">
        <f t="shared" si="14"/>
        <v>0</v>
      </c>
    </row>
    <row r="81" spans="1:26" s="15" customFormat="1" x14ac:dyDescent="0.25">
      <c r="A81" s="170"/>
      <c r="B81" s="284" t="s">
        <v>319</v>
      </c>
      <c r="C81" s="285" t="s">
        <v>193</v>
      </c>
      <c r="D81" s="293" t="s">
        <v>551</v>
      </c>
      <c r="E81" s="176"/>
      <c r="F81" s="67">
        <f>+F80-F47</f>
        <v>0</v>
      </c>
      <c r="G81" s="67">
        <f>+G80-G47</f>
        <v>0</v>
      </c>
      <c r="H81" s="67">
        <f t="shared" ref="H81:Z81" si="15">+H80-H47</f>
        <v>0</v>
      </c>
      <c r="I81" s="67">
        <f t="shared" si="15"/>
        <v>0</v>
      </c>
      <c r="J81" s="67">
        <f t="shared" si="15"/>
        <v>0</v>
      </c>
      <c r="K81" s="67">
        <f t="shared" si="15"/>
        <v>0</v>
      </c>
      <c r="L81" s="67">
        <f t="shared" si="15"/>
        <v>0</v>
      </c>
      <c r="M81" s="67">
        <f t="shared" si="15"/>
        <v>0</v>
      </c>
      <c r="N81" s="67">
        <f t="shared" si="15"/>
        <v>0</v>
      </c>
      <c r="O81" s="67">
        <f t="shared" si="15"/>
        <v>0</v>
      </c>
      <c r="P81" s="67">
        <f t="shared" si="15"/>
        <v>0</v>
      </c>
      <c r="Q81" s="67">
        <f t="shared" si="15"/>
        <v>0</v>
      </c>
      <c r="R81" s="67">
        <f t="shared" si="15"/>
        <v>0</v>
      </c>
      <c r="S81" s="67">
        <f t="shared" si="15"/>
        <v>0</v>
      </c>
      <c r="T81" s="67">
        <f t="shared" si="15"/>
        <v>0</v>
      </c>
      <c r="U81" s="67">
        <f t="shared" si="15"/>
        <v>0</v>
      </c>
      <c r="V81" s="67">
        <f t="shared" si="15"/>
        <v>0</v>
      </c>
      <c r="W81" s="67">
        <f t="shared" si="15"/>
        <v>0</v>
      </c>
      <c r="X81" s="67">
        <f t="shared" si="15"/>
        <v>0</v>
      </c>
      <c r="Y81" s="67">
        <f t="shared" si="15"/>
        <v>0</v>
      </c>
      <c r="Z81" s="89">
        <f t="shared" si="15"/>
        <v>0</v>
      </c>
    </row>
    <row r="82" spans="1:26" s="15" customFormat="1" ht="14.4" thickBot="1" x14ac:dyDescent="0.3">
      <c r="A82" s="170"/>
      <c r="B82" s="299" t="s">
        <v>320</v>
      </c>
      <c r="C82" s="300" t="s">
        <v>194</v>
      </c>
      <c r="D82" s="293" t="s">
        <v>552</v>
      </c>
      <c r="E82" s="178"/>
      <c r="F82" s="67">
        <f>+F81</f>
        <v>0</v>
      </c>
      <c r="G82" s="67">
        <f>+F82+G81</f>
        <v>0</v>
      </c>
      <c r="H82" s="67">
        <f t="shared" ref="H82:L82" si="16">+G82+H81</f>
        <v>0</v>
      </c>
      <c r="I82" s="67">
        <f t="shared" si="16"/>
        <v>0</v>
      </c>
      <c r="J82" s="67">
        <f t="shared" si="16"/>
        <v>0</v>
      </c>
      <c r="K82" s="67">
        <f t="shared" si="16"/>
        <v>0</v>
      </c>
      <c r="L82" s="67">
        <f t="shared" si="16"/>
        <v>0</v>
      </c>
      <c r="M82" s="67">
        <f>+L82+M81</f>
        <v>0</v>
      </c>
      <c r="N82" s="67">
        <f t="shared" ref="N82:Z82" si="17">+M82+N81</f>
        <v>0</v>
      </c>
      <c r="O82" s="67">
        <f t="shared" si="17"/>
        <v>0</v>
      </c>
      <c r="P82" s="67">
        <f t="shared" si="17"/>
        <v>0</v>
      </c>
      <c r="Q82" s="67">
        <f t="shared" si="17"/>
        <v>0</v>
      </c>
      <c r="R82" s="67">
        <f t="shared" si="17"/>
        <v>0</v>
      </c>
      <c r="S82" s="67">
        <f t="shared" si="17"/>
        <v>0</v>
      </c>
      <c r="T82" s="67">
        <f t="shared" si="17"/>
        <v>0</v>
      </c>
      <c r="U82" s="67">
        <f t="shared" si="17"/>
        <v>0</v>
      </c>
      <c r="V82" s="67">
        <f t="shared" si="17"/>
        <v>0</v>
      </c>
      <c r="W82" s="67">
        <f t="shared" si="17"/>
        <v>0</v>
      </c>
      <c r="X82" s="67">
        <f t="shared" si="17"/>
        <v>0</v>
      </c>
      <c r="Y82" s="67">
        <f t="shared" si="17"/>
        <v>0</v>
      </c>
      <c r="Z82" s="89">
        <f t="shared" si="17"/>
        <v>0</v>
      </c>
    </row>
    <row r="83" spans="1:26" s="15" customFormat="1" ht="39.6" x14ac:dyDescent="0.3">
      <c r="A83" s="170"/>
      <c r="B83" s="302" t="s">
        <v>195</v>
      </c>
      <c r="C83" s="303">
        <v>3</v>
      </c>
      <c r="D83" s="304" t="s">
        <v>593</v>
      </c>
      <c r="E83" s="179"/>
      <c r="F83" s="77" t="s">
        <v>372</v>
      </c>
      <c r="G83" s="77" t="s">
        <v>415</v>
      </c>
      <c r="H83" s="77" t="s">
        <v>416</v>
      </c>
      <c r="I83" s="77" t="s">
        <v>417</v>
      </c>
      <c r="J83" s="77" t="s">
        <v>418</v>
      </c>
      <c r="K83" s="77" t="s">
        <v>419</v>
      </c>
      <c r="L83" s="77" t="s">
        <v>420</v>
      </c>
      <c r="M83" s="77" t="s">
        <v>518</v>
      </c>
      <c r="N83" s="77" t="s">
        <v>519</v>
      </c>
      <c r="O83" s="77" t="s">
        <v>520</v>
      </c>
      <c r="P83" s="77" t="s">
        <v>521</v>
      </c>
      <c r="Q83" s="77" t="s">
        <v>522</v>
      </c>
      <c r="R83" s="77" t="s">
        <v>422</v>
      </c>
      <c r="S83" s="77" t="s">
        <v>423</v>
      </c>
      <c r="T83" s="77" t="s">
        <v>424</v>
      </c>
      <c r="U83" s="77" t="s">
        <v>425</v>
      </c>
      <c r="V83" s="77" t="s">
        <v>426</v>
      </c>
      <c r="W83" s="77" t="s">
        <v>427</v>
      </c>
      <c r="X83" s="77" t="s">
        <v>428</v>
      </c>
      <c r="Y83" s="77" t="s">
        <v>421</v>
      </c>
      <c r="Z83" s="78" t="s">
        <v>445</v>
      </c>
    </row>
    <row r="84" spans="1:26" s="15" customFormat="1" x14ac:dyDescent="0.25">
      <c r="A84" s="170"/>
      <c r="B84" s="284" t="s">
        <v>321</v>
      </c>
      <c r="C84" s="285" t="s">
        <v>196</v>
      </c>
      <c r="D84" s="305" t="s">
        <v>510</v>
      </c>
      <c r="E84" s="182"/>
      <c r="F84" s="79"/>
      <c r="G84" s="80"/>
      <c r="H84" s="80"/>
      <c r="I84" s="80"/>
      <c r="J84" s="80"/>
      <c r="K84" s="80"/>
      <c r="L84" s="80"/>
      <c r="M84" s="80"/>
      <c r="N84" s="80"/>
      <c r="O84" s="80"/>
      <c r="P84" s="80"/>
      <c r="Q84" s="80"/>
      <c r="R84" s="80"/>
      <c r="S84" s="80"/>
      <c r="T84" s="80"/>
      <c r="U84" s="80"/>
      <c r="V84" s="80"/>
      <c r="W84" s="80"/>
      <c r="X84" s="80"/>
      <c r="Y84" s="80"/>
      <c r="Z84" s="81"/>
    </row>
    <row r="85" spans="1:26" s="15" customFormat="1" x14ac:dyDescent="0.25">
      <c r="A85" s="170"/>
      <c r="B85" s="284" t="s">
        <v>322</v>
      </c>
      <c r="C85" s="285" t="s">
        <v>197</v>
      </c>
      <c r="D85" s="305" t="s">
        <v>553</v>
      </c>
      <c r="E85" s="183"/>
      <c r="F85" s="82"/>
      <c r="G85" s="80"/>
      <c r="H85" s="80"/>
      <c r="I85" s="80"/>
      <c r="J85" s="80"/>
      <c r="K85" s="80"/>
      <c r="L85" s="80"/>
      <c r="M85" s="80"/>
      <c r="N85" s="80"/>
      <c r="O85" s="80"/>
      <c r="P85" s="80"/>
      <c r="Q85" s="80"/>
      <c r="R85" s="80"/>
      <c r="S85" s="80"/>
      <c r="T85" s="80"/>
      <c r="U85" s="80"/>
      <c r="V85" s="80"/>
      <c r="W85" s="80"/>
      <c r="X85" s="80"/>
      <c r="Y85" s="80"/>
      <c r="Z85" s="81"/>
    </row>
    <row r="86" spans="1:26" s="15" customFormat="1" ht="14.4" x14ac:dyDescent="0.3">
      <c r="A86" s="108"/>
      <c r="B86" s="284" t="s">
        <v>323</v>
      </c>
      <c r="C86" s="285" t="s">
        <v>198</v>
      </c>
      <c r="D86" s="306" t="s">
        <v>554</v>
      </c>
      <c r="E86" s="68">
        <f>+E87+E92</f>
        <v>0</v>
      </c>
      <c r="F86" s="68">
        <f>+F87+F92</f>
        <v>0</v>
      </c>
      <c r="G86" s="68">
        <f t="shared" ref="G86:Z86" si="18">+G87+G92</f>
        <v>0</v>
      </c>
      <c r="H86" s="68">
        <f t="shared" si="18"/>
        <v>0</v>
      </c>
      <c r="I86" s="68">
        <f t="shared" si="18"/>
        <v>0</v>
      </c>
      <c r="J86" s="68">
        <f t="shared" si="18"/>
        <v>0</v>
      </c>
      <c r="K86" s="68">
        <f t="shared" si="18"/>
        <v>0</v>
      </c>
      <c r="L86" s="68">
        <f t="shared" si="18"/>
        <v>0</v>
      </c>
      <c r="M86" s="68">
        <f t="shared" si="18"/>
        <v>0</v>
      </c>
      <c r="N86" s="68">
        <f t="shared" si="18"/>
        <v>0</v>
      </c>
      <c r="O86" s="68">
        <f t="shared" si="18"/>
        <v>0</v>
      </c>
      <c r="P86" s="68">
        <f t="shared" si="18"/>
        <v>0</v>
      </c>
      <c r="Q86" s="68">
        <f t="shared" si="18"/>
        <v>0</v>
      </c>
      <c r="R86" s="68">
        <f t="shared" si="18"/>
        <v>0</v>
      </c>
      <c r="S86" s="68">
        <f t="shared" si="18"/>
        <v>0</v>
      </c>
      <c r="T86" s="68">
        <f t="shared" si="18"/>
        <v>0</v>
      </c>
      <c r="U86" s="68">
        <f t="shared" si="18"/>
        <v>0</v>
      </c>
      <c r="V86" s="68">
        <f t="shared" si="18"/>
        <v>0</v>
      </c>
      <c r="W86" s="68">
        <f t="shared" si="18"/>
        <v>0</v>
      </c>
      <c r="X86" s="68">
        <f t="shared" si="18"/>
        <v>0</v>
      </c>
      <c r="Y86" s="68">
        <f t="shared" si="18"/>
        <v>0</v>
      </c>
      <c r="Z86" s="92">
        <f t="shared" si="18"/>
        <v>0</v>
      </c>
    </row>
    <row r="87" spans="1:26" s="15" customFormat="1" x14ac:dyDescent="0.3">
      <c r="A87" s="170"/>
      <c r="B87" s="284" t="s">
        <v>324</v>
      </c>
      <c r="C87" s="294" t="s">
        <v>199</v>
      </c>
      <c r="D87" s="295" t="s">
        <v>515</v>
      </c>
      <c r="E87" s="68">
        <f>SUM(E88:E91)</f>
        <v>0</v>
      </c>
      <c r="F87" s="68">
        <f>SUM(F88:F91)</f>
        <v>0</v>
      </c>
      <c r="G87" s="68">
        <f t="shared" ref="G87:Z87" si="19">SUM(G88:G91)</f>
        <v>0</v>
      </c>
      <c r="H87" s="68">
        <f t="shared" si="19"/>
        <v>0</v>
      </c>
      <c r="I87" s="68">
        <f t="shared" si="19"/>
        <v>0</v>
      </c>
      <c r="J87" s="68">
        <f t="shared" si="19"/>
        <v>0</v>
      </c>
      <c r="K87" s="68">
        <f t="shared" si="19"/>
        <v>0</v>
      </c>
      <c r="L87" s="68">
        <f t="shared" si="19"/>
        <v>0</v>
      </c>
      <c r="M87" s="68">
        <f t="shared" si="19"/>
        <v>0</v>
      </c>
      <c r="N87" s="68">
        <f t="shared" si="19"/>
        <v>0</v>
      </c>
      <c r="O87" s="68">
        <f t="shared" si="19"/>
        <v>0</v>
      </c>
      <c r="P87" s="68">
        <f t="shared" si="19"/>
        <v>0</v>
      </c>
      <c r="Q87" s="68">
        <f t="shared" si="19"/>
        <v>0</v>
      </c>
      <c r="R87" s="68">
        <f t="shared" si="19"/>
        <v>0</v>
      </c>
      <c r="S87" s="68">
        <f t="shared" si="19"/>
        <v>0</v>
      </c>
      <c r="T87" s="68">
        <f t="shared" si="19"/>
        <v>0</v>
      </c>
      <c r="U87" s="68">
        <f t="shared" si="19"/>
        <v>0</v>
      </c>
      <c r="V87" s="68">
        <f t="shared" si="19"/>
        <v>0</v>
      </c>
      <c r="W87" s="68">
        <f t="shared" si="19"/>
        <v>0</v>
      </c>
      <c r="X87" s="68">
        <f t="shared" si="19"/>
        <v>0</v>
      </c>
      <c r="Y87" s="68">
        <f t="shared" si="19"/>
        <v>0</v>
      </c>
      <c r="Z87" s="92">
        <f t="shared" si="19"/>
        <v>0</v>
      </c>
    </row>
    <row r="88" spans="1:26" s="15" customFormat="1" ht="27.6" x14ac:dyDescent="0.3">
      <c r="A88" s="170"/>
      <c r="B88" s="284" t="s">
        <v>325</v>
      </c>
      <c r="C88" s="294" t="s">
        <v>200</v>
      </c>
      <c r="D88" s="295" t="s">
        <v>516</v>
      </c>
      <c r="E88" s="83"/>
      <c r="F88" s="83"/>
      <c r="G88" s="83"/>
      <c r="H88" s="83"/>
      <c r="I88" s="83"/>
      <c r="J88" s="83"/>
      <c r="K88" s="83"/>
      <c r="L88" s="83"/>
      <c r="M88" s="83"/>
      <c r="N88" s="83"/>
      <c r="O88" s="83"/>
      <c r="P88" s="83"/>
      <c r="Q88" s="83"/>
      <c r="R88" s="83"/>
      <c r="S88" s="83"/>
      <c r="T88" s="83"/>
      <c r="U88" s="83"/>
      <c r="V88" s="83"/>
      <c r="W88" s="83"/>
      <c r="X88" s="83"/>
      <c r="Y88" s="83"/>
      <c r="Z88" s="93"/>
    </row>
    <row r="89" spans="1:26" s="15" customFormat="1" x14ac:dyDescent="0.3">
      <c r="A89" s="170"/>
      <c r="B89" s="284" t="s">
        <v>326</v>
      </c>
      <c r="C89" s="294" t="s">
        <v>201</v>
      </c>
      <c r="D89" s="295" t="s">
        <v>517</v>
      </c>
      <c r="E89" s="83"/>
      <c r="F89" s="83"/>
      <c r="G89" s="83"/>
      <c r="H89" s="83"/>
      <c r="I89" s="83"/>
      <c r="J89" s="83"/>
      <c r="K89" s="83"/>
      <c r="L89" s="83"/>
      <c r="M89" s="83"/>
      <c r="N89" s="83"/>
      <c r="O89" s="83"/>
      <c r="P89" s="83"/>
      <c r="Q89" s="83"/>
      <c r="R89" s="83"/>
      <c r="S89" s="83"/>
      <c r="T89" s="83"/>
      <c r="U89" s="83"/>
      <c r="V89" s="83"/>
      <c r="W89" s="83"/>
      <c r="X89" s="83"/>
      <c r="Y89" s="83"/>
      <c r="Z89" s="93"/>
    </row>
    <row r="90" spans="1:26" s="15" customFormat="1" x14ac:dyDescent="0.3">
      <c r="A90" s="170"/>
      <c r="B90" s="284" t="s">
        <v>327</v>
      </c>
      <c r="C90" s="294" t="s">
        <v>202</v>
      </c>
      <c r="D90" s="295" t="s">
        <v>523</v>
      </c>
      <c r="E90" s="83"/>
      <c r="F90" s="83"/>
      <c r="G90" s="83"/>
      <c r="H90" s="83"/>
      <c r="I90" s="83"/>
      <c r="J90" s="83"/>
      <c r="K90" s="83"/>
      <c r="L90" s="83"/>
      <c r="M90" s="83"/>
      <c r="N90" s="83"/>
      <c r="O90" s="83"/>
      <c r="P90" s="83"/>
      <c r="Q90" s="83"/>
      <c r="R90" s="83"/>
      <c r="S90" s="83"/>
      <c r="T90" s="83"/>
      <c r="U90" s="83"/>
      <c r="V90" s="83"/>
      <c r="W90" s="83"/>
      <c r="X90" s="83"/>
      <c r="Y90" s="83"/>
      <c r="Z90" s="93"/>
    </row>
    <row r="91" spans="1:26" s="15" customFormat="1" x14ac:dyDescent="0.3">
      <c r="A91" s="170"/>
      <c r="B91" s="284" t="s">
        <v>328</v>
      </c>
      <c r="C91" s="294" t="s">
        <v>203</v>
      </c>
      <c r="D91" s="295" t="s">
        <v>524</v>
      </c>
      <c r="E91" s="83"/>
      <c r="F91" s="83"/>
      <c r="G91" s="83"/>
      <c r="H91" s="83"/>
      <c r="I91" s="83"/>
      <c r="J91" s="83"/>
      <c r="K91" s="83"/>
      <c r="L91" s="83"/>
      <c r="M91" s="83"/>
      <c r="N91" s="83"/>
      <c r="O91" s="83"/>
      <c r="P91" s="83"/>
      <c r="Q91" s="83"/>
      <c r="R91" s="83"/>
      <c r="S91" s="83"/>
      <c r="T91" s="83"/>
      <c r="U91" s="83"/>
      <c r="V91" s="83"/>
      <c r="W91" s="83"/>
      <c r="X91" s="83"/>
      <c r="Y91" s="83"/>
      <c r="Z91" s="93"/>
    </row>
    <row r="92" spans="1:26" s="15" customFormat="1" ht="27.6" x14ac:dyDescent="0.3">
      <c r="A92" s="170"/>
      <c r="B92" s="284" t="s">
        <v>329</v>
      </c>
      <c r="C92" s="294" t="s">
        <v>204</v>
      </c>
      <c r="D92" s="295" t="s">
        <v>596</v>
      </c>
      <c r="E92" s="83"/>
      <c r="F92" s="83"/>
      <c r="G92" s="83"/>
      <c r="H92" s="83"/>
      <c r="I92" s="83"/>
      <c r="J92" s="83"/>
      <c r="K92" s="83"/>
      <c r="L92" s="83"/>
      <c r="M92" s="83"/>
      <c r="N92" s="83"/>
      <c r="O92" s="83"/>
      <c r="P92" s="83"/>
      <c r="Q92" s="83"/>
      <c r="R92" s="83"/>
      <c r="S92" s="83"/>
      <c r="T92" s="83"/>
      <c r="U92" s="83"/>
      <c r="V92" s="83"/>
      <c r="W92" s="83"/>
      <c r="X92" s="83"/>
      <c r="Y92" s="83"/>
      <c r="Z92" s="93"/>
    </row>
    <row r="93" spans="1:26" s="15" customFormat="1" x14ac:dyDescent="0.3">
      <c r="A93" s="170"/>
      <c r="B93" s="284" t="s">
        <v>330</v>
      </c>
      <c r="C93" s="285" t="s">
        <v>205</v>
      </c>
      <c r="D93" s="305" t="s">
        <v>525</v>
      </c>
      <c r="E93" s="68">
        <f>SUM(E94:E96)</f>
        <v>0</v>
      </c>
      <c r="F93" s="68">
        <f>SUM(F94:F96)</f>
        <v>0</v>
      </c>
      <c r="G93" s="68">
        <f t="shared" ref="G93:Z93" si="20">SUM(G94:G96)</f>
        <v>0</v>
      </c>
      <c r="H93" s="68">
        <f t="shared" si="20"/>
        <v>0</v>
      </c>
      <c r="I93" s="68">
        <f t="shared" si="20"/>
        <v>0</v>
      </c>
      <c r="J93" s="68">
        <f t="shared" si="20"/>
        <v>0</v>
      </c>
      <c r="K93" s="68">
        <f t="shared" si="20"/>
        <v>0</v>
      </c>
      <c r="L93" s="68">
        <f t="shared" si="20"/>
        <v>0</v>
      </c>
      <c r="M93" s="68">
        <f t="shared" si="20"/>
        <v>0</v>
      </c>
      <c r="N93" s="68">
        <f t="shared" si="20"/>
        <v>0</v>
      </c>
      <c r="O93" s="68">
        <f t="shared" si="20"/>
        <v>0</v>
      </c>
      <c r="P93" s="68">
        <f t="shared" si="20"/>
        <v>0</v>
      </c>
      <c r="Q93" s="68">
        <f t="shared" si="20"/>
        <v>0</v>
      </c>
      <c r="R93" s="68">
        <f t="shared" si="20"/>
        <v>0</v>
      </c>
      <c r="S93" s="68">
        <f t="shared" si="20"/>
        <v>0</v>
      </c>
      <c r="T93" s="68">
        <f t="shared" si="20"/>
        <v>0</v>
      </c>
      <c r="U93" s="68">
        <f t="shared" si="20"/>
        <v>0</v>
      </c>
      <c r="V93" s="68">
        <f t="shared" si="20"/>
        <v>0</v>
      </c>
      <c r="W93" s="68">
        <f t="shared" si="20"/>
        <v>0</v>
      </c>
      <c r="X93" s="68">
        <f t="shared" si="20"/>
        <v>0</v>
      </c>
      <c r="Y93" s="68">
        <f t="shared" si="20"/>
        <v>0</v>
      </c>
      <c r="Z93" s="92">
        <f t="shared" si="20"/>
        <v>0</v>
      </c>
    </row>
    <row r="94" spans="1:26" s="15" customFormat="1" ht="27.6" x14ac:dyDescent="0.3">
      <c r="A94" s="170"/>
      <c r="B94" s="284" t="s">
        <v>331</v>
      </c>
      <c r="C94" s="287" t="s">
        <v>206</v>
      </c>
      <c r="D94" s="295" t="s">
        <v>526</v>
      </c>
      <c r="E94" s="83"/>
      <c r="F94" s="83"/>
      <c r="G94" s="83"/>
      <c r="H94" s="83"/>
      <c r="I94" s="83"/>
      <c r="J94" s="83"/>
      <c r="K94" s="83"/>
      <c r="L94" s="83"/>
      <c r="M94" s="83"/>
      <c r="N94" s="83"/>
      <c r="O94" s="83"/>
      <c r="P94" s="83"/>
      <c r="Q94" s="83"/>
      <c r="R94" s="83"/>
      <c r="S94" s="83"/>
      <c r="T94" s="83"/>
      <c r="U94" s="83"/>
      <c r="V94" s="83"/>
      <c r="W94" s="83"/>
      <c r="X94" s="83"/>
      <c r="Y94" s="83"/>
      <c r="Z94" s="93"/>
    </row>
    <row r="95" spans="1:26" s="15" customFormat="1" ht="27.6" x14ac:dyDescent="0.3">
      <c r="A95" s="170"/>
      <c r="B95" s="284" t="s">
        <v>332</v>
      </c>
      <c r="C95" s="287" t="s">
        <v>207</v>
      </c>
      <c r="D95" s="295" t="s">
        <v>527</v>
      </c>
      <c r="E95" s="83"/>
      <c r="F95" s="83"/>
      <c r="G95" s="83"/>
      <c r="H95" s="83"/>
      <c r="I95" s="83"/>
      <c r="J95" s="83"/>
      <c r="K95" s="83"/>
      <c r="L95" s="83"/>
      <c r="M95" s="83"/>
      <c r="N95" s="83"/>
      <c r="O95" s="83"/>
      <c r="P95" s="83"/>
      <c r="Q95" s="83"/>
      <c r="R95" s="83"/>
      <c r="S95" s="83"/>
      <c r="T95" s="83"/>
      <c r="U95" s="83"/>
      <c r="V95" s="83"/>
      <c r="W95" s="83"/>
      <c r="X95" s="83"/>
      <c r="Y95" s="83"/>
      <c r="Z95" s="93"/>
    </row>
    <row r="96" spans="1:26" s="15" customFormat="1" ht="27.6" x14ac:dyDescent="0.3">
      <c r="A96" s="170"/>
      <c r="B96" s="284" t="s">
        <v>333</v>
      </c>
      <c r="C96" s="287" t="s">
        <v>208</v>
      </c>
      <c r="D96" s="295" t="s">
        <v>528</v>
      </c>
      <c r="E96" s="83"/>
      <c r="F96" s="83"/>
      <c r="G96" s="83"/>
      <c r="H96" s="83"/>
      <c r="I96" s="83"/>
      <c r="J96" s="83"/>
      <c r="K96" s="83"/>
      <c r="L96" s="83"/>
      <c r="M96" s="83"/>
      <c r="N96" s="83"/>
      <c r="O96" s="83"/>
      <c r="P96" s="83"/>
      <c r="Q96" s="83"/>
      <c r="R96" s="83"/>
      <c r="S96" s="83"/>
      <c r="T96" s="83"/>
      <c r="U96" s="83"/>
      <c r="V96" s="83"/>
      <c r="W96" s="83"/>
      <c r="X96" s="83"/>
      <c r="Y96" s="83"/>
      <c r="Z96" s="93"/>
    </row>
    <row r="97" spans="1:26" s="15" customFormat="1" x14ac:dyDescent="0.3">
      <c r="A97" s="170"/>
      <c r="B97" s="284" t="s">
        <v>334</v>
      </c>
      <c r="C97" s="285" t="s">
        <v>209</v>
      </c>
      <c r="D97" s="305" t="s">
        <v>529</v>
      </c>
      <c r="E97" s="68">
        <f>SUM(E98:E102)</f>
        <v>0</v>
      </c>
      <c r="F97" s="68">
        <f>SUM(F98:F102)</f>
        <v>0</v>
      </c>
      <c r="G97" s="68">
        <f t="shared" ref="G97:Z97" si="21">SUM(G98:G102)</f>
        <v>0</v>
      </c>
      <c r="H97" s="68">
        <f t="shared" si="21"/>
        <v>0</v>
      </c>
      <c r="I97" s="68">
        <f t="shared" si="21"/>
        <v>0</v>
      </c>
      <c r="J97" s="68">
        <f t="shared" si="21"/>
        <v>0</v>
      </c>
      <c r="K97" s="68">
        <f t="shared" si="21"/>
        <v>0</v>
      </c>
      <c r="L97" s="68">
        <f t="shared" si="21"/>
        <v>0</v>
      </c>
      <c r="M97" s="68">
        <f t="shared" si="21"/>
        <v>0</v>
      </c>
      <c r="N97" s="68">
        <f t="shared" si="21"/>
        <v>0</v>
      </c>
      <c r="O97" s="68">
        <f t="shared" si="21"/>
        <v>0</v>
      </c>
      <c r="P97" s="68">
        <f t="shared" si="21"/>
        <v>0</v>
      </c>
      <c r="Q97" s="68">
        <f t="shared" si="21"/>
        <v>0</v>
      </c>
      <c r="R97" s="68">
        <f t="shared" si="21"/>
        <v>0</v>
      </c>
      <c r="S97" s="68">
        <f t="shared" si="21"/>
        <v>0</v>
      </c>
      <c r="T97" s="68">
        <f t="shared" si="21"/>
        <v>0</v>
      </c>
      <c r="U97" s="68">
        <f t="shared" si="21"/>
        <v>0</v>
      </c>
      <c r="V97" s="68">
        <f t="shared" si="21"/>
        <v>0</v>
      </c>
      <c r="W97" s="68">
        <f t="shared" si="21"/>
        <v>0</v>
      </c>
      <c r="X97" s="68">
        <f t="shared" si="21"/>
        <v>0</v>
      </c>
      <c r="Y97" s="68">
        <f t="shared" si="21"/>
        <v>0</v>
      </c>
      <c r="Z97" s="92">
        <f t="shared" si="21"/>
        <v>0</v>
      </c>
    </row>
    <row r="98" spans="1:26" s="15" customFormat="1" ht="27.6" x14ac:dyDescent="0.3">
      <c r="A98" s="170"/>
      <c r="B98" s="289" t="s">
        <v>335</v>
      </c>
      <c r="C98" s="290" t="s">
        <v>210</v>
      </c>
      <c r="D98" s="297" t="s">
        <v>530</v>
      </c>
      <c r="E98" s="84"/>
      <c r="F98" s="84"/>
      <c r="G98" s="84"/>
      <c r="H98" s="84"/>
      <c r="I98" s="84"/>
      <c r="J98" s="84"/>
      <c r="K98" s="84"/>
      <c r="L98" s="84"/>
      <c r="M98" s="84"/>
      <c r="N98" s="84"/>
      <c r="O98" s="84"/>
      <c r="P98" s="84"/>
      <c r="Q98" s="84"/>
      <c r="R98" s="84"/>
      <c r="S98" s="84"/>
      <c r="T98" s="84"/>
      <c r="U98" s="84"/>
      <c r="V98" s="84"/>
      <c r="W98" s="84"/>
      <c r="X98" s="84"/>
      <c r="Y98" s="84"/>
      <c r="Z98" s="94"/>
    </row>
    <row r="99" spans="1:26" s="15" customFormat="1" ht="27.6" x14ac:dyDescent="0.3">
      <c r="A99" s="170"/>
      <c r="B99" s="284" t="s">
        <v>336</v>
      </c>
      <c r="C99" s="287" t="s">
        <v>211</v>
      </c>
      <c r="D99" s="295" t="s">
        <v>531</v>
      </c>
      <c r="E99" s="83"/>
      <c r="F99" s="83"/>
      <c r="G99" s="83"/>
      <c r="H99" s="83"/>
      <c r="I99" s="83"/>
      <c r="J99" s="83"/>
      <c r="K99" s="83"/>
      <c r="L99" s="83"/>
      <c r="M99" s="83"/>
      <c r="N99" s="83"/>
      <c r="O99" s="83"/>
      <c r="P99" s="83"/>
      <c r="Q99" s="83"/>
      <c r="R99" s="83"/>
      <c r="S99" s="83"/>
      <c r="T99" s="83"/>
      <c r="U99" s="83"/>
      <c r="V99" s="83"/>
      <c r="W99" s="83"/>
      <c r="X99" s="83"/>
      <c r="Y99" s="83"/>
      <c r="Z99" s="93"/>
    </row>
    <row r="100" spans="1:26" s="15" customFormat="1" ht="27.6" x14ac:dyDescent="0.3">
      <c r="A100" s="170"/>
      <c r="B100" s="284" t="s">
        <v>337</v>
      </c>
      <c r="C100" s="287" t="s">
        <v>212</v>
      </c>
      <c r="D100" s="295" t="s">
        <v>555</v>
      </c>
      <c r="E100" s="83"/>
      <c r="F100" s="83"/>
      <c r="G100" s="83"/>
      <c r="H100" s="83"/>
      <c r="I100" s="83"/>
      <c r="J100" s="83"/>
      <c r="K100" s="83"/>
      <c r="L100" s="83"/>
      <c r="M100" s="83"/>
      <c r="N100" s="83"/>
      <c r="O100" s="83"/>
      <c r="P100" s="83"/>
      <c r="Q100" s="83"/>
      <c r="R100" s="83"/>
      <c r="S100" s="83"/>
      <c r="T100" s="83"/>
      <c r="U100" s="83"/>
      <c r="V100" s="83"/>
      <c r="W100" s="83"/>
      <c r="X100" s="83"/>
      <c r="Y100" s="83"/>
      <c r="Z100" s="93"/>
    </row>
    <row r="101" spans="1:26" s="15" customFormat="1" x14ac:dyDescent="0.3">
      <c r="A101" s="170"/>
      <c r="B101" s="284" t="s">
        <v>338</v>
      </c>
      <c r="C101" s="287" t="s">
        <v>213</v>
      </c>
      <c r="D101" s="295" t="s">
        <v>532</v>
      </c>
      <c r="E101" s="83"/>
      <c r="F101" s="83"/>
      <c r="G101" s="83"/>
      <c r="H101" s="83"/>
      <c r="I101" s="83"/>
      <c r="J101" s="83"/>
      <c r="K101" s="83"/>
      <c r="L101" s="83"/>
      <c r="M101" s="83"/>
      <c r="N101" s="83"/>
      <c r="O101" s="83"/>
      <c r="P101" s="83"/>
      <c r="Q101" s="83"/>
      <c r="R101" s="83"/>
      <c r="S101" s="83"/>
      <c r="T101" s="83"/>
      <c r="U101" s="83"/>
      <c r="V101" s="83"/>
      <c r="W101" s="83"/>
      <c r="X101" s="83"/>
      <c r="Y101" s="83"/>
      <c r="Z101" s="93"/>
    </row>
    <row r="102" spans="1:26" s="15" customFormat="1" ht="27.6" x14ac:dyDescent="0.3">
      <c r="A102" s="170"/>
      <c r="B102" s="284" t="s">
        <v>339</v>
      </c>
      <c r="C102" s="294" t="s">
        <v>214</v>
      </c>
      <c r="D102" s="298" t="s">
        <v>533</v>
      </c>
      <c r="E102" s="83"/>
      <c r="F102" s="83"/>
      <c r="G102" s="83"/>
      <c r="H102" s="83"/>
      <c r="I102" s="83"/>
      <c r="J102" s="83"/>
      <c r="K102" s="83"/>
      <c r="L102" s="83"/>
      <c r="M102" s="83"/>
      <c r="N102" s="83"/>
      <c r="O102" s="83"/>
      <c r="P102" s="83"/>
      <c r="Q102" s="83"/>
      <c r="R102" s="83"/>
      <c r="S102" s="83"/>
      <c r="T102" s="83"/>
      <c r="U102" s="83"/>
      <c r="V102" s="83"/>
      <c r="W102" s="83"/>
      <c r="X102" s="83"/>
      <c r="Y102" s="83"/>
      <c r="Z102" s="93"/>
    </row>
    <row r="103" spans="1:26" s="15" customFormat="1" x14ac:dyDescent="0.3">
      <c r="A103" s="170"/>
      <c r="B103" s="284" t="s">
        <v>340</v>
      </c>
      <c r="C103" s="285" t="s">
        <v>215</v>
      </c>
      <c r="D103" s="305" t="s">
        <v>507</v>
      </c>
      <c r="E103" s="68">
        <f>SUM(E104:E109)</f>
        <v>0</v>
      </c>
      <c r="F103" s="68">
        <f>SUM(F104:F109)</f>
        <v>0</v>
      </c>
      <c r="G103" s="68">
        <f t="shared" ref="G103:Z103" si="22">SUM(G104:G109)</f>
        <v>0</v>
      </c>
      <c r="H103" s="68">
        <f t="shared" si="22"/>
        <v>0</v>
      </c>
      <c r="I103" s="68">
        <f t="shared" si="22"/>
        <v>0</v>
      </c>
      <c r="J103" s="68">
        <f t="shared" si="22"/>
        <v>0</v>
      </c>
      <c r="K103" s="68">
        <f t="shared" si="22"/>
        <v>0</v>
      </c>
      <c r="L103" s="68">
        <f t="shared" si="22"/>
        <v>0</v>
      </c>
      <c r="M103" s="68">
        <f t="shared" si="22"/>
        <v>0</v>
      </c>
      <c r="N103" s="68">
        <f t="shared" si="22"/>
        <v>0</v>
      </c>
      <c r="O103" s="68">
        <f t="shared" si="22"/>
        <v>0</v>
      </c>
      <c r="P103" s="68">
        <f t="shared" si="22"/>
        <v>0</v>
      </c>
      <c r="Q103" s="68">
        <f t="shared" si="22"/>
        <v>0</v>
      </c>
      <c r="R103" s="68">
        <f t="shared" si="22"/>
        <v>0</v>
      </c>
      <c r="S103" s="68">
        <f t="shared" si="22"/>
        <v>0</v>
      </c>
      <c r="T103" s="68">
        <f t="shared" si="22"/>
        <v>0</v>
      </c>
      <c r="U103" s="68">
        <f t="shared" si="22"/>
        <v>0</v>
      </c>
      <c r="V103" s="68">
        <f t="shared" si="22"/>
        <v>0</v>
      </c>
      <c r="W103" s="68">
        <f t="shared" si="22"/>
        <v>0</v>
      </c>
      <c r="X103" s="68">
        <f t="shared" si="22"/>
        <v>0</v>
      </c>
      <c r="Y103" s="68">
        <f t="shared" si="22"/>
        <v>0</v>
      </c>
      <c r="Z103" s="92">
        <f t="shared" si="22"/>
        <v>0</v>
      </c>
    </row>
    <row r="104" spans="1:26" s="15" customFormat="1" ht="27.6" x14ac:dyDescent="0.3">
      <c r="A104" s="170"/>
      <c r="B104" s="284" t="s">
        <v>341</v>
      </c>
      <c r="C104" s="287" t="s">
        <v>216</v>
      </c>
      <c r="D104" s="295" t="s">
        <v>597</v>
      </c>
      <c r="E104" s="83"/>
      <c r="F104" s="83"/>
      <c r="G104" s="83"/>
      <c r="H104" s="83"/>
      <c r="I104" s="83"/>
      <c r="J104" s="83"/>
      <c r="K104" s="83"/>
      <c r="L104" s="83"/>
      <c r="M104" s="83"/>
      <c r="N104" s="83"/>
      <c r="O104" s="83"/>
      <c r="P104" s="83"/>
      <c r="Q104" s="83"/>
      <c r="R104" s="83"/>
      <c r="S104" s="83"/>
      <c r="T104" s="83"/>
      <c r="U104" s="83"/>
      <c r="V104" s="83"/>
      <c r="W104" s="83"/>
      <c r="X104" s="83"/>
      <c r="Y104" s="83"/>
      <c r="Z104" s="93"/>
    </row>
    <row r="105" spans="1:26" s="15" customFormat="1" ht="27.6" x14ac:dyDescent="0.3">
      <c r="A105" s="170"/>
      <c r="B105" s="284" t="s">
        <v>342</v>
      </c>
      <c r="C105" s="287" t="s">
        <v>217</v>
      </c>
      <c r="D105" s="295" t="s">
        <v>598</v>
      </c>
      <c r="E105" s="83"/>
      <c r="F105" s="83"/>
      <c r="G105" s="83"/>
      <c r="H105" s="83"/>
      <c r="I105" s="83"/>
      <c r="J105" s="83"/>
      <c r="K105" s="83"/>
      <c r="L105" s="83"/>
      <c r="M105" s="83"/>
      <c r="N105" s="83"/>
      <c r="O105" s="83"/>
      <c r="P105" s="83"/>
      <c r="Q105" s="83"/>
      <c r="R105" s="83"/>
      <c r="S105" s="83"/>
      <c r="T105" s="83"/>
      <c r="U105" s="83"/>
      <c r="V105" s="83"/>
      <c r="W105" s="83"/>
      <c r="X105" s="83"/>
      <c r="Y105" s="83"/>
      <c r="Z105" s="93"/>
    </row>
    <row r="106" spans="1:26" s="15" customFormat="1" x14ac:dyDescent="0.3">
      <c r="A106" s="170"/>
      <c r="B106" s="284" t="s">
        <v>343</v>
      </c>
      <c r="C106" s="287" t="s">
        <v>218</v>
      </c>
      <c r="D106" s="295" t="s">
        <v>561</v>
      </c>
      <c r="E106" s="83"/>
      <c r="F106" s="83"/>
      <c r="G106" s="83"/>
      <c r="H106" s="83"/>
      <c r="I106" s="83"/>
      <c r="J106" s="83"/>
      <c r="K106" s="83"/>
      <c r="L106" s="83"/>
      <c r="M106" s="83"/>
      <c r="N106" s="83"/>
      <c r="O106" s="83"/>
      <c r="P106" s="83"/>
      <c r="Q106" s="83"/>
      <c r="R106" s="83"/>
      <c r="S106" s="83"/>
      <c r="T106" s="83"/>
      <c r="U106" s="83"/>
      <c r="V106" s="83"/>
      <c r="W106" s="83"/>
      <c r="X106" s="83"/>
      <c r="Y106" s="83"/>
      <c r="Z106" s="93"/>
    </row>
    <row r="107" spans="1:26" s="15" customFormat="1" x14ac:dyDescent="0.3">
      <c r="A107" s="170"/>
      <c r="B107" s="284" t="s">
        <v>344</v>
      </c>
      <c r="C107" s="294" t="s">
        <v>219</v>
      </c>
      <c r="D107" s="295" t="s">
        <v>562</v>
      </c>
      <c r="E107" s="83"/>
      <c r="F107" s="83"/>
      <c r="G107" s="83"/>
      <c r="H107" s="83"/>
      <c r="I107" s="83"/>
      <c r="J107" s="83"/>
      <c r="K107" s="83"/>
      <c r="L107" s="83"/>
      <c r="M107" s="83"/>
      <c r="N107" s="83"/>
      <c r="O107" s="83"/>
      <c r="P107" s="83"/>
      <c r="Q107" s="83"/>
      <c r="R107" s="83"/>
      <c r="S107" s="83"/>
      <c r="T107" s="83"/>
      <c r="U107" s="83"/>
      <c r="V107" s="83"/>
      <c r="W107" s="83"/>
      <c r="X107" s="83"/>
      <c r="Y107" s="83"/>
      <c r="Z107" s="93"/>
    </row>
    <row r="108" spans="1:26" s="15" customFormat="1" x14ac:dyDescent="0.3">
      <c r="A108" s="170"/>
      <c r="B108" s="289" t="s">
        <v>345</v>
      </c>
      <c r="C108" s="290" t="s">
        <v>220</v>
      </c>
      <c r="D108" s="297" t="s">
        <v>563</v>
      </c>
      <c r="E108" s="84"/>
      <c r="F108" s="84"/>
      <c r="G108" s="84"/>
      <c r="H108" s="84"/>
      <c r="I108" s="84"/>
      <c r="J108" s="84"/>
      <c r="K108" s="84"/>
      <c r="L108" s="84"/>
      <c r="M108" s="84"/>
      <c r="N108" s="84"/>
      <c r="O108" s="84"/>
      <c r="P108" s="84"/>
      <c r="Q108" s="84"/>
      <c r="R108" s="84"/>
      <c r="S108" s="84"/>
      <c r="T108" s="84"/>
      <c r="U108" s="84"/>
      <c r="V108" s="84"/>
      <c r="W108" s="84"/>
      <c r="X108" s="84"/>
      <c r="Y108" s="84"/>
      <c r="Z108" s="94"/>
    </row>
    <row r="109" spans="1:26" s="15" customFormat="1" x14ac:dyDescent="0.3">
      <c r="A109" s="170"/>
      <c r="B109" s="284" t="s">
        <v>346</v>
      </c>
      <c r="C109" s="294" t="s">
        <v>221</v>
      </c>
      <c r="D109" s="295" t="s">
        <v>507</v>
      </c>
      <c r="E109" s="83"/>
      <c r="F109" s="83"/>
      <c r="G109" s="83"/>
      <c r="H109" s="83"/>
      <c r="I109" s="83"/>
      <c r="J109" s="83"/>
      <c r="K109" s="83"/>
      <c r="L109" s="83"/>
      <c r="M109" s="83"/>
      <c r="N109" s="83"/>
      <c r="O109" s="83"/>
      <c r="P109" s="83"/>
      <c r="Q109" s="83"/>
      <c r="R109" s="83"/>
      <c r="S109" s="83"/>
      <c r="T109" s="83"/>
      <c r="U109" s="83"/>
      <c r="V109" s="83"/>
      <c r="W109" s="83"/>
      <c r="X109" s="83"/>
      <c r="Y109" s="83"/>
      <c r="Z109" s="93"/>
    </row>
    <row r="110" spans="1:26" s="15" customFormat="1" x14ac:dyDescent="0.3">
      <c r="A110" s="170"/>
      <c r="B110" s="289" t="s">
        <v>347</v>
      </c>
      <c r="C110" s="307" t="s">
        <v>222</v>
      </c>
      <c r="D110" s="308" t="s">
        <v>564</v>
      </c>
      <c r="E110" s="84"/>
      <c r="F110" s="84"/>
      <c r="G110" s="84"/>
      <c r="H110" s="84"/>
      <c r="I110" s="84"/>
      <c r="J110" s="84"/>
      <c r="K110" s="84"/>
      <c r="L110" s="84"/>
      <c r="M110" s="84"/>
      <c r="N110" s="84"/>
      <c r="O110" s="84"/>
      <c r="P110" s="84"/>
      <c r="Q110" s="84"/>
      <c r="R110" s="84"/>
      <c r="S110" s="84"/>
      <c r="T110" s="84"/>
      <c r="U110" s="84"/>
      <c r="V110" s="84"/>
      <c r="W110" s="84"/>
      <c r="X110" s="84"/>
      <c r="Y110" s="84"/>
      <c r="Z110" s="94"/>
    </row>
    <row r="111" spans="1:26" s="15" customFormat="1" x14ac:dyDescent="0.3">
      <c r="A111" s="170"/>
      <c r="B111" s="284" t="s">
        <v>49</v>
      </c>
      <c r="C111" s="285" t="s">
        <v>223</v>
      </c>
      <c r="D111" s="305" t="s">
        <v>566</v>
      </c>
      <c r="E111" s="68">
        <f>SUM(E112:E115)</f>
        <v>0</v>
      </c>
      <c r="F111" s="68">
        <f>SUM(F112:F115)</f>
        <v>0</v>
      </c>
      <c r="G111" s="68">
        <f t="shared" ref="G111:Z111" si="23">SUM(G112:G115)</f>
        <v>0</v>
      </c>
      <c r="H111" s="68">
        <f t="shared" si="23"/>
        <v>0</v>
      </c>
      <c r="I111" s="68">
        <f t="shared" si="23"/>
        <v>0</v>
      </c>
      <c r="J111" s="68">
        <f t="shared" si="23"/>
        <v>0</v>
      </c>
      <c r="K111" s="68">
        <f t="shared" si="23"/>
        <v>0</v>
      </c>
      <c r="L111" s="68">
        <f t="shared" si="23"/>
        <v>0</v>
      </c>
      <c r="M111" s="68">
        <f t="shared" si="23"/>
        <v>0</v>
      </c>
      <c r="N111" s="68">
        <f t="shared" si="23"/>
        <v>0</v>
      </c>
      <c r="O111" s="68">
        <f t="shared" si="23"/>
        <v>0</v>
      </c>
      <c r="P111" s="68">
        <f t="shared" si="23"/>
        <v>0</v>
      </c>
      <c r="Q111" s="68">
        <f t="shared" si="23"/>
        <v>0</v>
      </c>
      <c r="R111" s="68">
        <f t="shared" si="23"/>
        <v>0</v>
      </c>
      <c r="S111" s="68">
        <f t="shared" si="23"/>
        <v>0</v>
      </c>
      <c r="T111" s="68">
        <f t="shared" si="23"/>
        <v>0</v>
      </c>
      <c r="U111" s="68">
        <f t="shared" si="23"/>
        <v>0</v>
      </c>
      <c r="V111" s="68">
        <f t="shared" si="23"/>
        <v>0</v>
      </c>
      <c r="W111" s="68">
        <f t="shared" si="23"/>
        <v>0</v>
      </c>
      <c r="X111" s="68">
        <f t="shared" si="23"/>
        <v>0</v>
      </c>
      <c r="Y111" s="68">
        <f t="shared" si="23"/>
        <v>0</v>
      </c>
      <c r="Z111" s="92">
        <f t="shared" si="23"/>
        <v>0</v>
      </c>
    </row>
    <row r="112" spans="1:26" s="15" customFormat="1" x14ac:dyDescent="0.3">
      <c r="A112" s="170"/>
      <c r="B112" s="289" t="s">
        <v>50</v>
      </c>
      <c r="C112" s="290" t="s">
        <v>224</v>
      </c>
      <c r="D112" s="297" t="s">
        <v>569</v>
      </c>
      <c r="E112" s="84"/>
      <c r="F112" s="84"/>
      <c r="G112" s="84"/>
      <c r="H112" s="84"/>
      <c r="I112" s="84"/>
      <c r="J112" s="84"/>
      <c r="K112" s="84"/>
      <c r="L112" s="84"/>
      <c r="M112" s="84"/>
      <c r="N112" s="84"/>
      <c r="O112" s="84"/>
      <c r="P112" s="84"/>
      <c r="Q112" s="84"/>
      <c r="R112" s="84"/>
      <c r="S112" s="84"/>
      <c r="T112" s="84"/>
      <c r="U112" s="84"/>
      <c r="V112" s="84"/>
      <c r="W112" s="84"/>
      <c r="X112" s="84"/>
      <c r="Y112" s="84"/>
      <c r="Z112" s="94"/>
    </row>
    <row r="113" spans="1:26" s="15" customFormat="1" x14ac:dyDescent="0.3">
      <c r="A113" s="170"/>
      <c r="B113" s="289" t="s">
        <v>51</v>
      </c>
      <c r="C113" s="290" t="s">
        <v>225</v>
      </c>
      <c r="D113" s="297" t="s">
        <v>570</v>
      </c>
      <c r="E113" s="84"/>
      <c r="F113" s="84"/>
      <c r="G113" s="84"/>
      <c r="H113" s="84"/>
      <c r="I113" s="84"/>
      <c r="J113" s="84"/>
      <c r="K113" s="84"/>
      <c r="L113" s="84"/>
      <c r="M113" s="84"/>
      <c r="N113" s="84"/>
      <c r="O113" s="84"/>
      <c r="P113" s="84"/>
      <c r="Q113" s="84"/>
      <c r="R113" s="84"/>
      <c r="S113" s="84"/>
      <c r="T113" s="84"/>
      <c r="U113" s="84"/>
      <c r="V113" s="84"/>
      <c r="W113" s="84"/>
      <c r="X113" s="84"/>
      <c r="Y113" s="84"/>
      <c r="Z113" s="94"/>
    </row>
    <row r="114" spans="1:26" s="15" customFormat="1" x14ac:dyDescent="0.3">
      <c r="A114" s="170"/>
      <c r="B114" s="289" t="s">
        <v>52</v>
      </c>
      <c r="C114" s="290" t="s">
        <v>226</v>
      </c>
      <c r="D114" s="297" t="s">
        <v>571</v>
      </c>
      <c r="E114" s="84"/>
      <c r="F114" s="84"/>
      <c r="G114" s="84"/>
      <c r="H114" s="84"/>
      <c r="I114" s="84"/>
      <c r="J114" s="84"/>
      <c r="K114" s="84"/>
      <c r="L114" s="84"/>
      <c r="M114" s="84"/>
      <c r="N114" s="84"/>
      <c r="O114" s="84"/>
      <c r="P114" s="84"/>
      <c r="Q114" s="84"/>
      <c r="R114" s="84"/>
      <c r="S114" s="84"/>
      <c r="T114" s="84"/>
      <c r="U114" s="84"/>
      <c r="V114" s="84"/>
      <c r="W114" s="84"/>
      <c r="X114" s="84"/>
      <c r="Y114" s="84"/>
      <c r="Z114" s="94"/>
    </row>
    <row r="115" spans="1:26" s="15" customFormat="1" x14ac:dyDescent="0.3">
      <c r="A115" s="170"/>
      <c r="B115" s="284" t="s">
        <v>53</v>
      </c>
      <c r="C115" s="287" t="s">
        <v>227</v>
      </c>
      <c r="D115" s="295" t="s">
        <v>572</v>
      </c>
      <c r="E115" s="68">
        <f>+E116+E117</f>
        <v>0</v>
      </c>
      <c r="F115" s="68">
        <f>+F116+F117</f>
        <v>0</v>
      </c>
      <c r="G115" s="68">
        <f t="shared" ref="G115:Z115" si="24">+G116+G117</f>
        <v>0</v>
      </c>
      <c r="H115" s="68">
        <f t="shared" si="24"/>
        <v>0</v>
      </c>
      <c r="I115" s="68">
        <f t="shared" si="24"/>
        <v>0</v>
      </c>
      <c r="J115" s="68">
        <f t="shared" si="24"/>
        <v>0</v>
      </c>
      <c r="K115" s="68">
        <f t="shared" si="24"/>
        <v>0</v>
      </c>
      <c r="L115" s="68">
        <f t="shared" si="24"/>
        <v>0</v>
      </c>
      <c r="M115" s="68">
        <f t="shared" si="24"/>
        <v>0</v>
      </c>
      <c r="N115" s="68">
        <f t="shared" si="24"/>
        <v>0</v>
      </c>
      <c r="O115" s="68">
        <f t="shared" si="24"/>
        <v>0</v>
      </c>
      <c r="P115" s="68">
        <f t="shared" si="24"/>
        <v>0</v>
      </c>
      <c r="Q115" s="68">
        <f t="shared" si="24"/>
        <v>0</v>
      </c>
      <c r="R115" s="68">
        <f t="shared" si="24"/>
        <v>0</v>
      </c>
      <c r="S115" s="68">
        <f t="shared" si="24"/>
        <v>0</v>
      </c>
      <c r="T115" s="68">
        <f t="shared" si="24"/>
        <v>0</v>
      </c>
      <c r="U115" s="68">
        <f t="shared" si="24"/>
        <v>0</v>
      </c>
      <c r="V115" s="68">
        <f t="shared" si="24"/>
        <v>0</v>
      </c>
      <c r="W115" s="68">
        <f t="shared" si="24"/>
        <v>0</v>
      </c>
      <c r="X115" s="68">
        <f t="shared" si="24"/>
        <v>0</v>
      </c>
      <c r="Y115" s="68">
        <f t="shared" si="24"/>
        <v>0</v>
      </c>
      <c r="Z115" s="92">
        <f t="shared" si="24"/>
        <v>0</v>
      </c>
    </row>
    <row r="116" spans="1:26" s="15" customFormat="1" x14ac:dyDescent="0.3">
      <c r="A116" s="170"/>
      <c r="B116" s="284" t="s">
        <v>54</v>
      </c>
      <c r="C116" s="294" t="s">
        <v>228</v>
      </c>
      <c r="D116" s="295" t="s">
        <v>573</v>
      </c>
      <c r="E116" s="83"/>
      <c r="F116" s="83"/>
      <c r="G116" s="83"/>
      <c r="H116" s="83"/>
      <c r="I116" s="83"/>
      <c r="J116" s="83"/>
      <c r="K116" s="83"/>
      <c r="L116" s="83"/>
      <c r="M116" s="83"/>
      <c r="N116" s="83"/>
      <c r="O116" s="83"/>
      <c r="P116" s="83"/>
      <c r="Q116" s="83"/>
      <c r="R116" s="83"/>
      <c r="S116" s="83"/>
      <c r="T116" s="83"/>
      <c r="U116" s="83"/>
      <c r="V116" s="83"/>
      <c r="W116" s="83"/>
      <c r="X116" s="83"/>
      <c r="Y116" s="83"/>
      <c r="Z116" s="93"/>
    </row>
    <row r="117" spans="1:26" s="15" customFormat="1" x14ac:dyDescent="0.3">
      <c r="A117" s="170"/>
      <c r="B117" s="284" t="s">
        <v>55</v>
      </c>
      <c r="C117" s="294" t="s">
        <v>229</v>
      </c>
      <c r="D117" s="295" t="s">
        <v>574</v>
      </c>
      <c r="E117" s="83"/>
      <c r="F117" s="83"/>
      <c r="G117" s="83"/>
      <c r="H117" s="83"/>
      <c r="I117" s="83"/>
      <c r="J117" s="83"/>
      <c r="K117" s="83"/>
      <c r="L117" s="83"/>
      <c r="M117" s="83"/>
      <c r="N117" s="83"/>
      <c r="O117" s="83"/>
      <c r="P117" s="83"/>
      <c r="Q117" s="83"/>
      <c r="R117" s="83"/>
      <c r="S117" s="83"/>
      <c r="T117" s="83"/>
      <c r="U117" s="83"/>
      <c r="V117" s="83"/>
      <c r="W117" s="83"/>
      <c r="X117" s="83"/>
      <c r="Y117" s="83"/>
      <c r="Z117" s="93"/>
    </row>
    <row r="118" spans="1:26" s="15" customFormat="1" x14ac:dyDescent="0.25">
      <c r="A118" s="170"/>
      <c r="B118" s="284" t="s">
        <v>56</v>
      </c>
      <c r="C118" s="285" t="s">
        <v>230</v>
      </c>
      <c r="D118" s="305" t="s">
        <v>575</v>
      </c>
      <c r="E118" s="176"/>
      <c r="F118" s="69">
        <f>+F85+F86+F93+F97+F103+F110+F111</f>
        <v>0</v>
      </c>
      <c r="G118" s="69">
        <f>+G86+G93+G97+G103+G110+G111</f>
        <v>0</v>
      </c>
      <c r="H118" s="69">
        <f t="shared" ref="H118:Z118" si="25">+H86+H93+H97+H103+H110+H111</f>
        <v>0</v>
      </c>
      <c r="I118" s="69">
        <f t="shared" si="25"/>
        <v>0</v>
      </c>
      <c r="J118" s="69">
        <f t="shared" si="25"/>
        <v>0</v>
      </c>
      <c r="K118" s="69">
        <f t="shared" si="25"/>
        <v>0</v>
      </c>
      <c r="L118" s="69">
        <f>+L86+L93+L97+L103+L110+L111</f>
        <v>0</v>
      </c>
      <c r="M118" s="69">
        <f>+M86+M93+M97+M103+M110+M111</f>
        <v>0</v>
      </c>
      <c r="N118" s="69">
        <f t="shared" si="25"/>
        <v>0</v>
      </c>
      <c r="O118" s="69">
        <f t="shared" si="25"/>
        <v>0</v>
      </c>
      <c r="P118" s="69">
        <f t="shared" si="25"/>
        <v>0</v>
      </c>
      <c r="Q118" s="69">
        <f t="shared" si="25"/>
        <v>0</v>
      </c>
      <c r="R118" s="69">
        <f t="shared" si="25"/>
        <v>0</v>
      </c>
      <c r="S118" s="69">
        <f t="shared" si="25"/>
        <v>0</v>
      </c>
      <c r="T118" s="69">
        <f t="shared" si="25"/>
        <v>0</v>
      </c>
      <c r="U118" s="69">
        <f t="shared" si="25"/>
        <v>0</v>
      </c>
      <c r="V118" s="69">
        <f t="shared" si="25"/>
        <v>0</v>
      </c>
      <c r="W118" s="69">
        <f t="shared" si="25"/>
        <v>0</v>
      </c>
      <c r="X118" s="69">
        <f t="shared" si="25"/>
        <v>0</v>
      </c>
      <c r="Y118" s="69">
        <f t="shared" si="25"/>
        <v>0</v>
      </c>
      <c r="Z118" s="95">
        <f t="shared" si="25"/>
        <v>0</v>
      </c>
    </row>
    <row r="119" spans="1:26" s="15" customFormat="1" ht="14.4" thickBot="1" x14ac:dyDescent="0.35">
      <c r="A119" s="170"/>
      <c r="B119" s="309">
        <v>1080</v>
      </c>
      <c r="C119" s="300" t="s">
        <v>231</v>
      </c>
      <c r="D119" s="310" t="s">
        <v>565</v>
      </c>
      <c r="E119" s="171">
        <f>+E84+E85+E86+E93+E97+E103+E110+E111</f>
        <v>0</v>
      </c>
      <c r="F119" s="171">
        <f>+E119+F118</f>
        <v>0</v>
      </c>
      <c r="G119" s="171">
        <f>+F119+G118</f>
        <v>0</v>
      </c>
      <c r="H119" s="171">
        <f>+G119+H118</f>
        <v>0</v>
      </c>
      <c r="I119" s="171">
        <f t="shared" ref="I119:Z119" si="26">+H119+I118</f>
        <v>0</v>
      </c>
      <c r="J119" s="171">
        <f t="shared" si="26"/>
        <v>0</v>
      </c>
      <c r="K119" s="171">
        <f t="shared" si="26"/>
        <v>0</v>
      </c>
      <c r="L119" s="171">
        <f t="shared" si="26"/>
        <v>0</v>
      </c>
      <c r="M119" s="171">
        <f t="shared" si="26"/>
        <v>0</v>
      </c>
      <c r="N119" s="171">
        <f t="shared" si="26"/>
        <v>0</v>
      </c>
      <c r="O119" s="171">
        <f t="shared" si="26"/>
        <v>0</v>
      </c>
      <c r="P119" s="171">
        <f t="shared" si="26"/>
        <v>0</v>
      </c>
      <c r="Q119" s="171">
        <f t="shared" si="26"/>
        <v>0</v>
      </c>
      <c r="R119" s="171">
        <f t="shared" si="26"/>
        <v>0</v>
      </c>
      <c r="S119" s="171">
        <f t="shared" si="26"/>
        <v>0</v>
      </c>
      <c r="T119" s="171">
        <f t="shared" si="26"/>
        <v>0</v>
      </c>
      <c r="U119" s="171">
        <f t="shared" si="26"/>
        <v>0</v>
      </c>
      <c r="V119" s="171">
        <f t="shared" si="26"/>
        <v>0</v>
      </c>
      <c r="W119" s="171">
        <f t="shared" si="26"/>
        <v>0</v>
      </c>
      <c r="X119" s="171">
        <f t="shared" si="26"/>
        <v>0</v>
      </c>
      <c r="Y119" s="171">
        <f t="shared" si="26"/>
        <v>0</v>
      </c>
      <c r="Z119" s="172">
        <f t="shared" si="26"/>
        <v>0</v>
      </c>
    </row>
    <row r="120" spans="1:26" s="15" customFormat="1" ht="39.6" x14ac:dyDescent="0.3">
      <c r="A120" s="170"/>
      <c r="B120" s="302" t="s">
        <v>567</v>
      </c>
      <c r="C120" s="311">
        <v>4</v>
      </c>
      <c r="D120" s="312" t="s">
        <v>568</v>
      </c>
      <c r="E120" s="179"/>
      <c r="F120" s="77" t="s">
        <v>372</v>
      </c>
      <c r="G120" s="77" t="s">
        <v>415</v>
      </c>
      <c r="H120" s="77" t="s">
        <v>416</v>
      </c>
      <c r="I120" s="77" t="s">
        <v>417</v>
      </c>
      <c r="J120" s="77" t="s">
        <v>418</v>
      </c>
      <c r="K120" s="77" t="s">
        <v>419</v>
      </c>
      <c r="L120" s="77" t="s">
        <v>420</v>
      </c>
      <c r="M120" s="77" t="s">
        <v>518</v>
      </c>
      <c r="N120" s="77" t="s">
        <v>519</v>
      </c>
      <c r="O120" s="77" t="s">
        <v>520</v>
      </c>
      <c r="P120" s="77" t="s">
        <v>521</v>
      </c>
      <c r="Q120" s="77" t="s">
        <v>522</v>
      </c>
      <c r="R120" s="77" t="s">
        <v>422</v>
      </c>
      <c r="S120" s="77" t="s">
        <v>423</v>
      </c>
      <c r="T120" s="77" t="s">
        <v>424</v>
      </c>
      <c r="U120" s="77" t="s">
        <v>425</v>
      </c>
      <c r="V120" s="77" t="s">
        <v>426</v>
      </c>
      <c r="W120" s="77" t="s">
        <v>427</v>
      </c>
      <c r="X120" s="77" t="s">
        <v>428</v>
      </c>
      <c r="Y120" s="77" t="s">
        <v>421</v>
      </c>
      <c r="Z120" s="78" t="s">
        <v>445</v>
      </c>
    </row>
    <row r="121" spans="1:26" s="15" customFormat="1" ht="27.6" x14ac:dyDescent="0.3">
      <c r="A121" s="170"/>
      <c r="B121" s="284" t="s">
        <v>58</v>
      </c>
      <c r="C121" s="313" t="s">
        <v>232</v>
      </c>
      <c r="D121" s="293" t="s">
        <v>576</v>
      </c>
      <c r="E121" s="175"/>
      <c r="F121" s="173">
        <f>+F122+F125</f>
        <v>0</v>
      </c>
      <c r="G121" s="173">
        <f t="shared" ref="G121:Z121" si="27">+G122+G125</f>
        <v>0</v>
      </c>
      <c r="H121" s="173">
        <f t="shared" si="27"/>
        <v>0</v>
      </c>
      <c r="I121" s="173">
        <f t="shared" si="27"/>
        <v>0</v>
      </c>
      <c r="J121" s="173">
        <f t="shared" si="27"/>
        <v>0</v>
      </c>
      <c r="K121" s="173">
        <f t="shared" si="27"/>
        <v>0</v>
      </c>
      <c r="L121" s="173">
        <f t="shared" si="27"/>
        <v>0</v>
      </c>
      <c r="M121" s="173">
        <f t="shared" si="27"/>
        <v>0</v>
      </c>
      <c r="N121" s="173">
        <f t="shared" si="27"/>
        <v>0</v>
      </c>
      <c r="O121" s="173">
        <f t="shared" si="27"/>
        <v>0</v>
      </c>
      <c r="P121" s="173">
        <f t="shared" si="27"/>
        <v>0</v>
      </c>
      <c r="Q121" s="173">
        <f t="shared" si="27"/>
        <v>0</v>
      </c>
      <c r="R121" s="173">
        <f t="shared" si="27"/>
        <v>0</v>
      </c>
      <c r="S121" s="173">
        <f t="shared" si="27"/>
        <v>0</v>
      </c>
      <c r="T121" s="173">
        <f t="shared" si="27"/>
        <v>0</v>
      </c>
      <c r="U121" s="173">
        <f t="shared" si="27"/>
        <v>0</v>
      </c>
      <c r="V121" s="173">
        <f t="shared" si="27"/>
        <v>0</v>
      </c>
      <c r="W121" s="173">
        <f t="shared" si="27"/>
        <v>0</v>
      </c>
      <c r="X121" s="173">
        <f t="shared" si="27"/>
        <v>0</v>
      </c>
      <c r="Y121" s="173">
        <f t="shared" si="27"/>
        <v>0</v>
      </c>
      <c r="Z121" s="174">
        <f t="shared" si="27"/>
        <v>0</v>
      </c>
    </row>
    <row r="122" spans="1:26" s="17" customFormat="1" x14ac:dyDescent="0.3">
      <c r="A122" s="170"/>
      <c r="B122" s="284" t="s">
        <v>59</v>
      </c>
      <c r="C122" s="314" t="s">
        <v>233</v>
      </c>
      <c r="D122" s="288" t="s">
        <v>594</v>
      </c>
      <c r="E122" s="184"/>
      <c r="F122" s="74"/>
      <c r="G122" s="74"/>
      <c r="H122" s="74"/>
      <c r="I122" s="74"/>
      <c r="J122" s="74"/>
      <c r="K122" s="74"/>
      <c r="L122" s="74"/>
      <c r="M122" s="74"/>
      <c r="N122" s="74"/>
      <c r="O122" s="74"/>
      <c r="P122" s="74"/>
      <c r="Q122" s="74"/>
      <c r="R122" s="74"/>
      <c r="S122" s="74"/>
      <c r="T122" s="74"/>
      <c r="U122" s="74"/>
      <c r="V122" s="74"/>
      <c r="W122" s="74"/>
      <c r="X122" s="74"/>
      <c r="Y122" s="74"/>
      <c r="Z122" s="75"/>
    </row>
    <row r="123" spans="1:26" s="18" customFormat="1" x14ac:dyDescent="0.3">
      <c r="A123" s="170"/>
      <c r="B123" s="289" t="s">
        <v>60</v>
      </c>
      <c r="C123" s="315" t="s">
        <v>234</v>
      </c>
      <c r="D123" s="291" t="s">
        <v>577</v>
      </c>
      <c r="E123" s="185"/>
      <c r="F123" s="85"/>
      <c r="G123" s="85"/>
      <c r="H123" s="85"/>
      <c r="I123" s="85"/>
      <c r="J123" s="85"/>
      <c r="K123" s="85"/>
      <c r="L123" s="85"/>
      <c r="M123" s="85"/>
      <c r="N123" s="85"/>
      <c r="O123" s="85"/>
      <c r="P123" s="85"/>
      <c r="Q123" s="85"/>
      <c r="R123" s="85"/>
      <c r="S123" s="85"/>
      <c r="T123" s="85"/>
      <c r="U123" s="85"/>
      <c r="V123" s="85"/>
      <c r="W123" s="85"/>
      <c r="X123" s="85"/>
      <c r="Y123" s="85"/>
      <c r="Z123" s="86"/>
    </row>
    <row r="124" spans="1:26" s="18" customFormat="1" x14ac:dyDescent="0.3">
      <c r="A124" s="170"/>
      <c r="B124" s="284" t="s">
        <v>61</v>
      </c>
      <c r="C124" s="314" t="s">
        <v>235</v>
      </c>
      <c r="D124" s="288" t="s">
        <v>578</v>
      </c>
      <c r="E124" s="186"/>
      <c r="F124" s="74">
        <f>+F122</f>
        <v>0</v>
      </c>
      <c r="G124" s="74">
        <f t="shared" ref="G124:Z124" si="28">+G122</f>
        <v>0</v>
      </c>
      <c r="H124" s="74">
        <f t="shared" si="28"/>
        <v>0</v>
      </c>
      <c r="I124" s="74">
        <f t="shared" si="28"/>
        <v>0</v>
      </c>
      <c r="J124" s="74">
        <f t="shared" si="28"/>
        <v>0</v>
      </c>
      <c r="K124" s="74">
        <f t="shared" si="28"/>
        <v>0</v>
      </c>
      <c r="L124" s="74">
        <f t="shared" si="28"/>
        <v>0</v>
      </c>
      <c r="M124" s="74">
        <f t="shared" si="28"/>
        <v>0</v>
      </c>
      <c r="N124" s="74">
        <f t="shared" si="28"/>
        <v>0</v>
      </c>
      <c r="O124" s="74">
        <f t="shared" si="28"/>
        <v>0</v>
      </c>
      <c r="P124" s="74">
        <f t="shared" si="28"/>
        <v>0</v>
      </c>
      <c r="Q124" s="74">
        <f t="shared" si="28"/>
        <v>0</v>
      </c>
      <c r="R124" s="74">
        <f t="shared" si="28"/>
        <v>0</v>
      </c>
      <c r="S124" s="74">
        <f t="shared" si="28"/>
        <v>0</v>
      </c>
      <c r="T124" s="74">
        <f t="shared" si="28"/>
        <v>0</v>
      </c>
      <c r="U124" s="74">
        <f t="shared" si="28"/>
        <v>0</v>
      </c>
      <c r="V124" s="74">
        <f t="shared" si="28"/>
        <v>0</v>
      </c>
      <c r="W124" s="74">
        <f t="shared" si="28"/>
        <v>0</v>
      </c>
      <c r="X124" s="74">
        <f t="shared" si="28"/>
        <v>0</v>
      </c>
      <c r="Y124" s="74">
        <f t="shared" si="28"/>
        <v>0</v>
      </c>
      <c r="Z124" s="75">
        <f t="shared" si="28"/>
        <v>0</v>
      </c>
    </row>
    <row r="125" spans="1:26" x14ac:dyDescent="0.3">
      <c r="A125" s="170"/>
      <c r="B125" s="284" t="s">
        <v>62</v>
      </c>
      <c r="C125" s="314" t="s">
        <v>236</v>
      </c>
      <c r="D125" s="288" t="s">
        <v>579</v>
      </c>
      <c r="E125" s="176"/>
      <c r="F125" s="74"/>
      <c r="G125" s="74"/>
      <c r="H125" s="74"/>
      <c r="I125" s="74"/>
      <c r="J125" s="74"/>
      <c r="K125" s="74"/>
      <c r="L125" s="74"/>
      <c r="M125" s="74"/>
      <c r="N125" s="74"/>
      <c r="O125" s="74"/>
      <c r="P125" s="74"/>
      <c r="Q125" s="74"/>
      <c r="R125" s="74"/>
      <c r="S125" s="74"/>
      <c r="T125" s="74"/>
      <c r="U125" s="74"/>
      <c r="V125" s="74"/>
      <c r="W125" s="74"/>
      <c r="X125" s="74"/>
      <c r="Y125" s="74"/>
      <c r="Z125" s="75"/>
    </row>
    <row r="126" spans="1:26" ht="27.6" x14ac:dyDescent="0.3">
      <c r="A126" s="170"/>
      <c r="B126" s="316" t="s">
        <v>615</v>
      </c>
      <c r="C126" s="317" t="s">
        <v>616</v>
      </c>
      <c r="D126" s="318" t="s">
        <v>617</v>
      </c>
      <c r="E126" s="187"/>
      <c r="F126" s="74"/>
      <c r="G126" s="74"/>
      <c r="H126" s="74"/>
      <c r="I126" s="74"/>
      <c r="J126" s="74"/>
      <c r="K126" s="74"/>
      <c r="L126" s="74"/>
      <c r="M126" s="74"/>
      <c r="N126" s="74"/>
      <c r="O126" s="74"/>
      <c r="P126" s="74"/>
      <c r="Q126" s="74"/>
      <c r="R126" s="74"/>
      <c r="S126" s="74"/>
      <c r="T126" s="74"/>
      <c r="U126" s="74"/>
      <c r="V126" s="74"/>
      <c r="W126" s="74"/>
      <c r="X126" s="74"/>
      <c r="Y126" s="74"/>
      <c r="Z126" s="75"/>
    </row>
    <row r="127" spans="1:26" x14ac:dyDescent="0.3">
      <c r="A127" s="170"/>
      <c r="B127" s="319" t="s">
        <v>63</v>
      </c>
      <c r="C127" s="320" t="s">
        <v>237</v>
      </c>
      <c r="D127" s="321" t="s">
        <v>580</v>
      </c>
      <c r="E127" s="188"/>
      <c r="F127" s="85"/>
      <c r="G127" s="85"/>
      <c r="H127" s="85"/>
      <c r="I127" s="85"/>
      <c r="J127" s="85"/>
      <c r="K127" s="85"/>
      <c r="L127" s="85"/>
      <c r="M127" s="85"/>
      <c r="N127" s="85"/>
      <c r="O127" s="85"/>
      <c r="P127" s="85"/>
      <c r="Q127" s="85"/>
      <c r="R127" s="85"/>
      <c r="S127" s="85"/>
      <c r="T127" s="85"/>
      <c r="U127" s="85"/>
      <c r="V127" s="85"/>
      <c r="W127" s="85"/>
      <c r="X127" s="85"/>
      <c r="Y127" s="85"/>
      <c r="Z127" s="86"/>
    </row>
    <row r="128" spans="1:26" ht="39.6" x14ac:dyDescent="0.25">
      <c r="A128" s="170"/>
      <c r="B128" s="322" t="s">
        <v>611</v>
      </c>
      <c r="C128" s="323" t="s">
        <v>582</v>
      </c>
      <c r="D128" s="324"/>
      <c r="E128" s="156"/>
      <c r="F128" s="156" t="s">
        <v>372</v>
      </c>
      <c r="G128" s="156" t="s">
        <v>415</v>
      </c>
      <c r="H128" s="156" t="s">
        <v>416</v>
      </c>
      <c r="I128" s="156" t="s">
        <v>417</v>
      </c>
      <c r="J128" s="156" t="s">
        <v>418</v>
      </c>
      <c r="K128" s="156" t="s">
        <v>419</v>
      </c>
      <c r="L128" s="156" t="s">
        <v>420</v>
      </c>
      <c r="M128" s="156" t="s">
        <v>518</v>
      </c>
      <c r="N128" s="156" t="s">
        <v>519</v>
      </c>
      <c r="O128" s="156" t="s">
        <v>520</v>
      </c>
      <c r="P128" s="156" t="s">
        <v>521</v>
      </c>
      <c r="Q128" s="156" t="s">
        <v>522</v>
      </c>
      <c r="R128" s="156" t="s">
        <v>422</v>
      </c>
      <c r="S128" s="156" t="s">
        <v>423</v>
      </c>
      <c r="T128" s="156" t="s">
        <v>424</v>
      </c>
      <c r="U128" s="156" t="s">
        <v>425</v>
      </c>
      <c r="V128" s="156" t="s">
        <v>426</v>
      </c>
      <c r="W128" s="156" t="s">
        <v>427</v>
      </c>
      <c r="X128" s="156" t="s">
        <v>428</v>
      </c>
      <c r="Y128" s="156" t="s">
        <v>421</v>
      </c>
      <c r="Z128" s="157" t="s">
        <v>445</v>
      </c>
    </row>
    <row r="129" spans="1:26" x14ac:dyDescent="0.3">
      <c r="A129" s="170"/>
      <c r="B129" s="325" t="s">
        <v>69</v>
      </c>
      <c r="C129" s="313" t="s">
        <v>238</v>
      </c>
      <c r="D129" s="326" t="s">
        <v>581</v>
      </c>
      <c r="E129" s="176"/>
      <c r="F129" s="276"/>
      <c r="G129" s="276"/>
      <c r="H129" s="276"/>
      <c r="I129" s="276"/>
      <c r="J129" s="276"/>
      <c r="K129" s="276"/>
      <c r="L129" s="276"/>
      <c r="M129" s="276"/>
      <c r="N129" s="276"/>
      <c r="O129" s="276"/>
      <c r="P129" s="276"/>
      <c r="Q129" s="276"/>
      <c r="R129" s="276"/>
      <c r="S129" s="276"/>
      <c r="T129" s="276"/>
      <c r="U129" s="276"/>
      <c r="V129" s="276"/>
      <c r="W129" s="276"/>
      <c r="X129" s="276"/>
      <c r="Y129" s="276"/>
      <c r="Z129" s="277"/>
    </row>
    <row r="130" spans="1:26" ht="27.6" x14ac:dyDescent="0.3">
      <c r="A130" s="170"/>
      <c r="B130" s="325" t="s">
        <v>70</v>
      </c>
      <c r="C130" s="313" t="s">
        <v>239</v>
      </c>
      <c r="D130" s="326" t="s">
        <v>583</v>
      </c>
      <c r="E130" s="176"/>
      <c r="F130" s="276"/>
      <c r="G130" s="276"/>
      <c r="H130" s="276"/>
      <c r="I130" s="276"/>
      <c r="J130" s="276"/>
      <c r="K130" s="276"/>
      <c r="L130" s="276"/>
      <c r="M130" s="276"/>
      <c r="N130" s="276"/>
      <c r="O130" s="276"/>
      <c r="P130" s="276"/>
      <c r="Q130" s="276"/>
      <c r="R130" s="276"/>
      <c r="S130" s="276"/>
      <c r="T130" s="276"/>
      <c r="U130" s="276"/>
      <c r="V130" s="276"/>
      <c r="W130" s="276"/>
      <c r="X130" s="276"/>
      <c r="Y130" s="276"/>
      <c r="Z130" s="277"/>
    </row>
    <row r="131" spans="1:26" x14ac:dyDescent="0.3">
      <c r="A131" s="170"/>
      <c r="B131" s="325" t="s">
        <v>71</v>
      </c>
      <c r="C131" s="313" t="s">
        <v>240</v>
      </c>
      <c r="D131" s="326" t="s">
        <v>584</v>
      </c>
      <c r="E131" s="176"/>
      <c r="F131" s="276"/>
      <c r="G131" s="276"/>
      <c r="H131" s="276"/>
      <c r="I131" s="276"/>
      <c r="J131" s="276"/>
      <c r="K131" s="276"/>
      <c r="L131" s="276"/>
      <c r="M131" s="276"/>
      <c r="N131" s="276"/>
      <c r="O131" s="276"/>
      <c r="P131" s="276"/>
      <c r="Q131" s="276"/>
      <c r="R131" s="276"/>
      <c r="S131" s="276"/>
      <c r="T131" s="276"/>
      <c r="U131" s="276"/>
      <c r="V131" s="276"/>
      <c r="W131" s="276"/>
      <c r="X131" s="276"/>
      <c r="Y131" s="276"/>
      <c r="Z131" s="277"/>
    </row>
    <row r="132" spans="1:26" x14ac:dyDescent="0.3">
      <c r="A132" s="170"/>
      <c r="B132" s="289" t="s">
        <v>72</v>
      </c>
      <c r="C132" s="327" t="s">
        <v>241</v>
      </c>
      <c r="D132" s="328" t="s">
        <v>585</v>
      </c>
      <c r="E132" s="176"/>
      <c r="F132" s="85"/>
      <c r="G132" s="85"/>
      <c r="H132" s="85"/>
      <c r="I132" s="85"/>
      <c r="J132" s="85"/>
      <c r="K132" s="85"/>
      <c r="L132" s="85"/>
      <c r="M132" s="85"/>
      <c r="N132" s="85"/>
      <c r="O132" s="85"/>
      <c r="P132" s="85"/>
      <c r="Q132" s="85"/>
      <c r="R132" s="85"/>
      <c r="S132" s="85"/>
      <c r="T132" s="85"/>
      <c r="U132" s="85"/>
      <c r="V132" s="85"/>
      <c r="W132" s="85"/>
      <c r="X132" s="85"/>
      <c r="Y132" s="85"/>
      <c r="Z132" s="86"/>
    </row>
    <row r="133" spans="1:26" x14ac:dyDescent="0.3">
      <c r="A133" s="170"/>
      <c r="B133" s="289" t="s">
        <v>73</v>
      </c>
      <c r="C133" s="327" t="s">
        <v>242</v>
      </c>
      <c r="D133" s="328" t="s">
        <v>586</v>
      </c>
      <c r="E133" s="176"/>
      <c r="F133" s="85"/>
      <c r="G133" s="85"/>
      <c r="H133" s="85"/>
      <c r="I133" s="85"/>
      <c r="J133" s="85"/>
      <c r="K133" s="85"/>
      <c r="L133" s="85"/>
      <c r="M133" s="85"/>
      <c r="N133" s="85"/>
      <c r="O133" s="85"/>
      <c r="P133" s="85"/>
      <c r="Q133" s="85"/>
      <c r="R133" s="85"/>
      <c r="S133" s="85"/>
      <c r="T133" s="85"/>
      <c r="U133" s="85"/>
      <c r="V133" s="85"/>
      <c r="W133" s="85"/>
      <c r="X133" s="85"/>
      <c r="Y133" s="85"/>
      <c r="Z133" s="86"/>
    </row>
    <row r="134" spans="1:26" x14ac:dyDescent="0.3">
      <c r="A134" s="170"/>
      <c r="B134" s="284" t="s">
        <v>243</v>
      </c>
      <c r="C134" s="329" t="s">
        <v>244</v>
      </c>
      <c r="D134" s="330" t="s">
        <v>587</v>
      </c>
      <c r="E134" s="176"/>
      <c r="F134" s="74"/>
      <c r="G134" s="74"/>
      <c r="H134" s="74"/>
      <c r="I134" s="74"/>
      <c r="J134" s="74"/>
      <c r="K134" s="74"/>
      <c r="L134" s="74"/>
      <c r="M134" s="74"/>
      <c r="N134" s="74"/>
      <c r="O134" s="74"/>
      <c r="P134" s="74"/>
      <c r="Q134" s="74"/>
      <c r="R134" s="74"/>
      <c r="S134" s="74"/>
      <c r="T134" s="74"/>
      <c r="U134" s="74"/>
      <c r="V134" s="74"/>
      <c r="W134" s="74"/>
      <c r="X134" s="74"/>
      <c r="Y134" s="74"/>
      <c r="Z134" s="75"/>
    </row>
    <row r="135" spans="1:26" x14ac:dyDescent="0.3">
      <c r="A135" s="170"/>
      <c r="B135" s="284" t="s">
        <v>245</v>
      </c>
      <c r="C135" s="329" t="s">
        <v>246</v>
      </c>
      <c r="D135" s="330" t="s">
        <v>588</v>
      </c>
      <c r="E135" s="176"/>
      <c r="F135" s="74"/>
      <c r="G135" s="74"/>
      <c r="H135" s="74"/>
      <c r="I135" s="74"/>
      <c r="J135" s="74"/>
      <c r="K135" s="74"/>
      <c r="L135" s="74"/>
      <c r="M135" s="74"/>
      <c r="N135" s="74"/>
      <c r="O135" s="74"/>
      <c r="P135" s="74"/>
      <c r="Q135" s="74"/>
      <c r="R135" s="74"/>
      <c r="S135" s="74"/>
      <c r="T135" s="74"/>
      <c r="U135" s="74"/>
      <c r="V135" s="74"/>
      <c r="W135" s="74"/>
      <c r="X135" s="74"/>
      <c r="Y135" s="74"/>
      <c r="Z135" s="75"/>
    </row>
    <row r="136" spans="1:26" x14ac:dyDescent="0.3">
      <c r="A136" s="170"/>
      <c r="B136" s="284" t="s">
        <v>247</v>
      </c>
      <c r="C136" s="329" t="s">
        <v>248</v>
      </c>
      <c r="D136" s="330" t="s">
        <v>595</v>
      </c>
      <c r="E136" s="176"/>
      <c r="F136" s="74"/>
      <c r="G136" s="74"/>
      <c r="H136" s="74"/>
      <c r="I136" s="74"/>
      <c r="J136" s="74"/>
      <c r="K136" s="74"/>
      <c r="L136" s="74"/>
      <c r="M136" s="74"/>
      <c r="N136" s="74"/>
      <c r="O136" s="74"/>
      <c r="P136" s="74"/>
      <c r="Q136" s="74"/>
      <c r="R136" s="74"/>
      <c r="S136" s="74"/>
      <c r="T136" s="74"/>
      <c r="U136" s="74"/>
      <c r="V136" s="74"/>
      <c r="W136" s="74"/>
      <c r="X136" s="74"/>
      <c r="Y136" s="74"/>
      <c r="Z136" s="75"/>
    </row>
    <row r="137" spans="1:26" ht="14.4" thickBot="1" x14ac:dyDescent="0.35">
      <c r="A137" s="170"/>
      <c r="B137" s="299" t="s">
        <v>599</v>
      </c>
      <c r="C137" s="331" t="s">
        <v>600</v>
      </c>
      <c r="D137" s="301" t="s">
        <v>601</v>
      </c>
      <c r="E137" s="189"/>
      <c r="F137" s="87"/>
      <c r="G137" s="87"/>
      <c r="H137" s="87"/>
      <c r="I137" s="87"/>
      <c r="J137" s="87"/>
      <c r="K137" s="87"/>
      <c r="L137" s="87"/>
      <c r="M137" s="87"/>
      <c r="N137" s="87"/>
      <c r="O137" s="87"/>
      <c r="P137" s="87"/>
      <c r="Q137" s="87"/>
      <c r="R137" s="87"/>
      <c r="S137" s="87"/>
      <c r="T137" s="87"/>
      <c r="U137" s="87"/>
      <c r="V137" s="87"/>
      <c r="W137" s="87"/>
      <c r="X137" s="87"/>
      <c r="Y137" s="87"/>
      <c r="Z137" s="88"/>
    </row>
  </sheetData>
  <mergeCells count="6">
    <mergeCell ref="C128:D128"/>
    <mergeCell ref="B2:Z2"/>
    <mergeCell ref="B7:B8"/>
    <mergeCell ref="C7:C8"/>
    <mergeCell ref="D7:D8"/>
    <mergeCell ref="E7:Z7"/>
  </mergeCells>
  <conditionalFormatting sqref="A15">
    <cfRule type="expression" dxfId="4" priority="3">
      <formula>IF(AND(NOT(ISBLANK($E15)),ISBLANK($F15)),"TRUE","FALSE")</formula>
    </cfRule>
    <cfRule type="expression" dxfId="3" priority="4">
      <formula>$G15="y"</formula>
    </cfRule>
  </conditionalFormatting>
  <conditionalFormatting sqref="A86">
    <cfRule type="expression" dxfId="2" priority="1">
      <formula>IF(AND(NOT(ISBLANK($E86)),ISBLANK($F86)),"TRUE","FALSE")</formula>
    </cfRule>
    <cfRule type="expression" dxfId="1" priority="2">
      <formula>$G86="y"</formula>
    </cfRule>
  </conditionalFormatting>
  <printOptions horizontalCentered="1"/>
  <pageMargins left="0.23622047244094491" right="0.23622047244094491" top="0.74803149606299213" bottom="0.55118110236220474" header="0.31496062992125984" footer="0.31496062992125984"/>
  <pageSetup paperSize="9" scale="38" fitToHeight="0" orientation="landscape" r:id="rId1"/>
  <headerFooter>
    <oddHeader>&amp;CHR
PRILOG XI.
PRILOG XXII.</oddHeader>
    <oddFooter>&amp;CStranica &amp;P</oddFooter>
  </headerFooter>
  <rowBreaks count="3" manualBreakCount="3">
    <brk id="47" min="1" max="25" man="1"/>
    <brk id="82" min="1" max="25" man="1"/>
    <brk id="119" min="1"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16E05-B7AD-4F42-89B2-7A5C93014D79}">
  <sheetPr>
    <pageSetUpPr fitToPage="1"/>
  </sheetPr>
  <dimension ref="A1:BM29"/>
  <sheetViews>
    <sheetView showGridLines="0" showWhiteSpace="0" zoomScaleNormal="100" zoomScalePageLayoutView="90" workbookViewId="0"/>
  </sheetViews>
  <sheetFormatPr defaultRowHeight="13.8" x14ac:dyDescent="0.3"/>
  <cols>
    <col min="1" max="1" width="2.109375" style="132" customWidth="1"/>
    <col min="2" max="2" width="8.88671875" style="131"/>
    <col min="3" max="3" width="53.5546875" style="131" customWidth="1"/>
    <col min="4" max="11" width="16.6640625" style="131" customWidth="1"/>
    <col min="12" max="12" width="8.88671875" style="131"/>
    <col min="13" max="256" width="8.88671875" style="132"/>
    <col min="257" max="257" width="2.109375" style="132" customWidth="1"/>
    <col min="258" max="258" width="8.88671875" style="132"/>
    <col min="259" max="259" width="53.5546875" style="132" customWidth="1"/>
    <col min="260" max="267" width="16.6640625" style="132" customWidth="1"/>
    <col min="268" max="512" width="8.88671875" style="132"/>
    <col min="513" max="513" width="2.109375" style="132" customWidth="1"/>
    <col min="514" max="514" width="8.88671875" style="132"/>
    <col min="515" max="515" width="53.5546875" style="132" customWidth="1"/>
    <col min="516" max="523" width="16.6640625" style="132" customWidth="1"/>
    <col min="524" max="768" width="8.88671875" style="132"/>
    <col min="769" max="769" width="2.109375" style="132" customWidth="1"/>
    <col min="770" max="770" width="8.88671875" style="132"/>
    <col min="771" max="771" width="53.5546875" style="132" customWidth="1"/>
    <col min="772" max="779" width="16.6640625" style="132" customWidth="1"/>
    <col min="780" max="1024" width="8.88671875" style="132"/>
    <col min="1025" max="1025" width="2.109375" style="132" customWidth="1"/>
    <col min="1026" max="1026" width="8.88671875" style="132"/>
    <col min="1027" max="1027" width="53.5546875" style="132" customWidth="1"/>
    <col min="1028" max="1035" width="16.6640625" style="132" customWidth="1"/>
    <col min="1036" max="1280" width="8.88671875" style="132"/>
    <col min="1281" max="1281" width="2.109375" style="132" customWidth="1"/>
    <col min="1282" max="1282" width="8.88671875" style="132"/>
    <col min="1283" max="1283" width="53.5546875" style="132" customWidth="1"/>
    <col min="1284" max="1291" width="16.6640625" style="132" customWidth="1"/>
    <col min="1292" max="1536" width="8.88671875" style="132"/>
    <col min="1537" max="1537" width="2.109375" style="132" customWidth="1"/>
    <col min="1538" max="1538" width="8.88671875" style="132"/>
    <col min="1539" max="1539" width="53.5546875" style="132" customWidth="1"/>
    <col min="1540" max="1547" width="16.6640625" style="132" customWidth="1"/>
    <col min="1548" max="1792" width="8.88671875" style="132"/>
    <col min="1793" max="1793" width="2.109375" style="132" customWidth="1"/>
    <col min="1794" max="1794" width="8.88671875" style="132"/>
    <col min="1795" max="1795" width="53.5546875" style="132" customWidth="1"/>
    <col min="1796" max="1803" width="16.6640625" style="132" customWidth="1"/>
    <col min="1804" max="2048" width="8.88671875" style="132"/>
    <col min="2049" max="2049" width="2.109375" style="132" customWidth="1"/>
    <col min="2050" max="2050" width="8.88671875" style="132"/>
    <col min="2051" max="2051" width="53.5546875" style="132" customWidth="1"/>
    <col min="2052" max="2059" width="16.6640625" style="132" customWidth="1"/>
    <col min="2060" max="2304" width="8.88671875" style="132"/>
    <col min="2305" max="2305" width="2.109375" style="132" customWidth="1"/>
    <col min="2306" max="2306" width="8.88671875" style="132"/>
    <col min="2307" max="2307" width="53.5546875" style="132" customWidth="1"/>
    <col min="2308" max="2315" width="16.6640625" style="132" customWidth="1"/>
    <col min="2316" max="2560" width="8.88671875" style="132"/>
    <col min="2561" max="2561" width="2.109375" style="132" customWidth="1"/>
    <col min="2562" max="2562" width="8.88671875" style="132"/>
    <col min="2563" max="2563" width="53.5546875" style="132" customWidth="1"/>
    <col min="2564" max="2571" width="16.6640625" style="132" customWidth="1"/>
    <col min="2572" max="2816" width="8.88671875" style="132"/>
    <col min="2817" max="2817" width="2.109375" style="132" customWidth="1"/>
    <col min="2818" max="2818" width="8.88671875" style="132"/>
    <col min="2819" max="2819" width="53.5546875" style="132" customWidth="1"/>
    <col min="2820" max="2827" width="16.6640625" style="132" customWidth="1"/>
    <col min="2828" max="3072" width="8.88671875" style="132"/>
    <col min="3073" max="3073" width="2.109375" style="132" customWidth="1"/>
    <col min="3074" max="3074" width="8.88671875" style="132"/>
    <col min="3075" max="3075" width="53.5546875" style="132" customWidth="1"/>
    <col min="3076" max="3083" width="16.6640625" style="132" customWidth="1"/>
    <col min="3084" max="3328" width="8.88671875" style="132"/>
    <col min="3329" max="3329" width="2.109375" style="132" customWidth="1"/>
    <col min="3330" max="3330" width="8.88671875" style="132"/>
    <col min="3331" max="3331" width="53.5546875" style="132" customWidth="1"/>
    <col min="3332" max="3339" width="16.6640625" style="132" customWidth="1"/>
    <col min="3340" max="3584" width="8.88671875" style="132"/>
    <col min="3585" max="3585" width="2.109375" style="132" customWidth="1"/>
    <col min="3586" max="3586" width="8.88671875" style="132"/>
    <col min="3587" max="3587" width="53.5546875" style="132" customWidth="1"/>
    <col min="3588" max="3595" width="16.6640625" style="132" customWidth="1"/>
    <col min="3596" max="3840" width="8.88671875" style="132"/>
    <col min="3841" max="3841" width="2.109375" style="132" customWidth="1"/>
    <col min="3842" max="3842" width="8.88671875" style="132"/>
    <col min="3843" max="3843" width="53.5546875" style="132" customWidth="1"/>
    <col min="3844" max="3851" width="16.6640625" style="132" customWidth="1"/>
    <col min="3852" max="4096" width="8.88671875" style="132"/>
    <col min="4097" max="4097" width="2.109375" style="132" customWidth="1"/>
    <col min="4098" max="4098" width="8.88671875" style="132"/>
    <col min="4099" max="4099" width="53.5546875" style="132" customWidth="1"/>
    <col min="4100" max="4107" width="16.6640625" style="132" customWidth="1"/>
    <col min="4108" max="4352" width="8.88671875" style="132"/>
    <col min="4353" max="4353" width="2.109375" style="132" customWidth="1"/>
    <col min="4354" max="4354" width="8.88671875" style="132"/>
    <col min="4355" max="4355" width="53.5546875" style="132" customWidth="1"/>
    <col min="4356" max="4363" width="16.6640625" style="132" customWidth="1"/>
    <col min="4364" max="4608" width="8.88671875" style="132"/>
    <col min="4609" max="4609" width="2.109375" style="132" customWidth="1"/>
    <col min="4610" max="4610" width="8.88671875" style="132"/>
    <col min="4611" max="4611" width="53.5546875" style="132" customWidth="1"/>
    <col min="4612" max="4619" width="16.6640625" style="132" customWidth="1"/>
    <col min="4620" max="4864" width="8.88671875" style="132"/>
    <col min="4865" max="4865" width="2.109375" style="132" customWidth="1"/>
    <col min="4866" max="4866" width="8.88671875" style="132"/>
    <col min="4867" max="4867" width="53.5546875" style="132" customWidth="1"/>
    <col min="4868" max="4875" width="16.6640625" style="132" customWidth="1"/>
    <col min="4876" max="5120" width="8.88671875" style="132"/>
    <col min="5121" max="5121" width="2.109375" style="132" customWidth="1"/>
    <col min="5122" max="5122" width="8.88671875" style="132"/>
    <col min="5123" max="5123" width="53.5546875" style="132" customWidth="1"/>
    <col min="5124" max="5131" width="16.6640625" style="132" customWidth="1"/>
    <col min="5132" max="5376" width="8.88671875" style="132"/>
    <col min="5377" max="5377" width="2.109375" style="132" customWidth="1"/>
    <col min="5378" max="5378" width="8.88671875" style="132"/>
    <col min="5379" max="5379" width="53.5546875" style="132" customWidth="1"/>
    <col min="5380" max="5387" width="16.6640625" style="132" customWidth="1"/>
    <col min="5388" max="5632" width="8.88671875" style="132"/>
    <col min="5633" max="5633" width="2.109375" style="132" customWidth="1"/>
    <col min="5634" max="5634" width="8.88671875" style="132"/>
    <col min="5635" max="5635" width="53.5546875" style="132" customWidth="1"/>
    <col min="5636" max="5643" width="16.6640625" style="132" customWidth="1"/>
    <col min="5644" max="5888" width="8.88671875" style="132"/>
    <col min="5889" max="5889" width="2.109375" style="132" customWidth="1"/>
    <col min="5890" max="5890" width="8.88671875" style="132"/>
    <col min="5891" max="5891" width="53.5546875" style="132" customWidth="1"/>
    <col min="5892" max="5899" width="16.6640625" style="132" customWidth="1"/>
    <col min="5900" max="6144" width="8.88671875" style="132"/>
    <col min="6145" max="6145" width="2.109375" style="132" customWidth="1"/>
    <col min="6146" max="6146" width="8.88671875" style="132"/>
    <col min="6147" max="6147" width="53.5546875" style="132" customWidth="1"/>
    <col min="6148" max="6155" width="16.6640625" style="132" customWidth="1"/>
    <col min="6156" max="6400" width="8.88671875" style="132"/>
    <col min="6401" max="6401" width="2.109375" style="132" customWidth="1"/>
    <col min="6402" max="6402" width="8.88671875" style="132"/>
    <col min="6403" max="6403" width="53.5546875" style="132" customWidth="1"/>
    <col min="6404" max="6411" width="16.6640625" style="132" customWidth="1"/>
    <col min="6412" max="6656" width="8.88671875" style="132"/>
    <col min="6657" max="6657" width="2.109375" style="132" customWidth="1"/>
    <col min="6658" max="6658" width="8.88671875" style="132"/>
    <col min="6659" max="6659" width="53.5546875" style="132" customWidth="1"/>
    <col min="6660" max="6667" width="16.6640625" style="132" customWidth="1"/>
    <col min="6668" max="6912" width="8.88671875" style="132"/>
    <col min="6913" max="6913" width="2.109375" style="132" customWidth="1"/>
    <col min="6914" max="6914" width="8.88671875" style="132"/>
    <col min="6915" max="6915" width="53.5546875" style="132" customWidth="1"/>
    <col min="6916" max="6923" width="16.6640625" style="132" customWidth="1"/>
    <col min="6924" max="7168" width="8.88671875" style="132"/>
    <col min="7169" max="7169" width="2.109375" style="132" customWidth="1"/>
    <col min="7170" max="7170" width="8.88671875" style="132"/>
    <col min="7171" max="7171" width="53.5546875" style="132" customWidth="1"/>
    <col min="7172" max="7179" width="16.6640625" style="132" customWidth="1"/>
    <col min="7180" max="7424" width="8.88671875" style="132"/>
    <col min="7425" max="7425" width="2.109375" style="132" customWidth="1"/>
    <col min="7426" max="7426" width="8.88671875" style="132"/>
    <col min="7427" max="7427" width="53.5546875" style="132" customWidth="1"/>
    <col min="7428" max="7435" width="16.6640625" style="132" customWidth="1"/>
    <col min="7436" max="7680" width="8.88671875" style="132"/>
    <col min="7681" max="7681" width="2.109375" style="132" customWidth="1"/>
    <col min="7682" max="7682" width="8.88671875" style="132"/>
    <col min="7683" max="7683" width="53.5546875" style="132" customWidth="1"/>
    <col min="7684" max="7691" width="16.6640625" style="132" customWidth="1"/>
    <col min="7692" max="7936" width="8.88671875" style="132"/>
    <col min="7937" max="7937" width="2.109375" style="132" customWidth="1"/>
    <col min="7938" max="7938" width="8.88671875" style="132"/>
    <col min="7939" max="7939" width="53.5546875" style="132" customWidth="1"/>
    <col min="7940" max="7947" width="16.6640625" style="132" customWidth="1"/>
    <col min="7948" max="8192" width="8.88671875" style="132"/>
    <col min="8193" max="8193" width="2.109375" style="132" customWidth="1"/>
    <col min="8194" max="8194" width="8.88671875" style="132"/>
    <col min="8195" max="8195" width="53.5546875" style="132" customWidth="1"/>
    <col min="8196" max="8203" width="16.6640625" style="132" customWidth="1"/>
    <col min="8204" max="8448" width="8.88671875" style="132"/>
    <col min="8449" max="8449" width="2.109375" style="132" customWidth="1"/>
    <col min="8450" max="8450" width="8.88671875" style="132"/>
    <col min="8451" max="8451" width="53.5546875" style="132" customWidth="1"/>
    <col min="8452" max="8459" width="16.6640625" style="132" customWidth="1"/>
    <col min="8460" max="8704" width="8.88671875" style="132"/>
    <col min="8705" max="8705" width="2.109375" style="132" customWidth="1"/>
    <col min="8706" max="8706" width="8.88671875" style="132"/>
    <col min="8707" max="8707" width="53.5546875" style="132" customWidth="1"/>
    <col min="8708" max="8715" width="16.6640625" style="132" customWidth="1"/>
    <col min="8716" max="8960" width="8.88671875" style="132"/>
    <col min="8961" max="8961" width="2.109375" style="132" customWidth="1"/>
    <col min="8962" max="8962" width="8.88671875" style="132"/>
    <col min="8963" max="8963" width="53.5546875" style="132" customWidth="1"/>
    <col min="8964" max="8971" width="16.6640625" style="132" customWidth="1"/>
    <col min="8972" max="9216" width="8.88671875" style="132"/>
    <col min="9217" max="9217" width="2.109375" style="132" customWidth="1"/>
    <col min="9218" max="9218" width="8.88671875" style="132"/>
    <col min="9219" max="9219" width="53.5546875" style="132" customWidth="1"/>
    <col min="9220" max="9227" width="16.6640625" style="132" customWidth="1"/>
    <col min="9228" max="9472" width="8.88671875" style="132"/>
    <col min="9473" max="9473" width="2.109375" style="132" customWidth="1"/>
    <col min="9474" max="9474" width="8.88671875" style="132"/>
    <col min="9475" max="9475" width="53.5546875" style="132" customWidth="1"/>
    <col min="9476" max="9483" width="16.6640625" style="132" customWidth="1"/>
    <col min="9484" max="9728" width="8.88671875" style="132"/>
    <col min="9729" max="9729" width="2.109375" style="132" customWidth="1"/>
    <col min="9730" max="9730" width="8.88671875" style="132"/>
    <col min="9731" max="9731" width="53.5546875" style="132" customWidth="1"/>
    <col min="9732" max="9739" width="16.6640625" style="132" customWidth="1"/>
    <col min="9740" max="9984" width="8.88671875" style="132"/>
    <col min="9985" max="9985" width="2.109375" style="132" customWidth="1"/>
    <col min="9986" max="9986" width="8.88671875" style="132"/>
    <col min="9987" max="9987" width="53.5546875" style="132" customWidth="1"/>
    <col min="9988" max="9995" width="16.6640625" style="132" customWidth="1"/>
    <col min="9996" max="10240" width="8.88671875" style="132"/>
    <col min="10241" max="10241" width="2.109375" style="132" customWidth="1"/>
    <col min="10242" max="10242" width="8.88671875" style="132"/>
    <col min="10243" max="10243" width="53.5546875" style="132" customWidth="1"/>
    <col min="10244" max="10251" width="16.6640625" style="132" customWidth="1"/>
    <col min="10252" max="10496" width="8.88671875" style="132"/>
    <col min="10497" max="10497" width="2.109375" style="132" customWidth="1"/>
    <col min="10498" max="10498" width="8.88671875" style="132"/>
    <col min="10499" max="10499" width="53.5546875" style="132" customWidth="1"/>
    <col min="10500" max="10507" width="16.6640625" style="132" customWidth="1"/>
    <col min="10508" max="10752" width="8.88671875" style="132"/>
    <col min="10753" max="10753" width="2.109375" style="132" customWidth="1"/>
    <col min="10754" max="10754" width="8.88671875" style="132"/>
    <col min="10755" max="10755" width="53.5546875" style="132" customWidth="1"/>
    <col min="10756" max="10763" width="16.6640625" style="132" customWidth="1"/>
    <col min="10764" max="11008" width="8.88671875" style="132"/>
    <col min="11009" max="11009" width="2.109375" style="132" customWidth="1"/>
    <col min="11010" max="11010" width="8.88671875" style="132"/>
    <col min="11011" max="11011" width="53.5546875" style="132" customWidth="1"/>
    <col min="11012" max="11019" width="16.6640625" style="132" customWidth="1"/>
    <col min="11020" max="11264" width="8.88671875" style="132"/>
    <col min="11265" max="11265" width="2.109375" style="132" customWidth="1"/>
    <col min="11266" max="11266" width="8.88671875" style="132"/>
    <col min="11267" max="11267" width="53.5546875" style="132" customWidth="1"/>
    <col min="11268" max="11275" width="16.6640625" style="132" customWidth="1"/>
    <col min="11276" max="11520" width="8.88671875" style="132"/>
    <col min="11521" max="11521" width="2.109375" style="132" customWidth="1"/>
    <col min="11522" max="11522" width="8.88671875" style="132"/>
    <col min="11523" max="11523" width="53.5546875" style="132" customWidth="1"/>
    <col min="11524" max="11531" width="16.6640625" style="132" customWidth="1"/>
    <col min="11532" max="11776" width="8.88671875" style="132"/>
    <col min="11777" max="11777" width="2.109375" style="132" customWidth="1"/>
    <col min="11778" max="11778" width="8.88671875" style="132"/>
    <col min="11779" max="11779" width="53.5546875" style="132" customWidth="1"/>
    <col min="11780" max="11787" width="16.6640625" style="132" customWidth="1"/>
    <col min="11788" max="12032" width="8.88671875" style="132"/>
    <col min="12033" max="12033" width="2.109375" style="132" customWidth="1"/>
    <col min="12034" max="12034" width="8.88671875" style="132"/>
    <col min="12035" max="12035" width="53.5546875" style="132" customWidth="1"/>
    <col min="12036" max="12043" width="16.6640625" style="132" customWidth="1"/>
    <col min="12044" max="12288" width="8.88671875" style="132"/>
    <col min="12289" max="12289" width="2.109375" style="132" customWidth="1"/>
    <col min="12290" max="12290" width="8.88671875" style="132"/>
    <col min="12291" max="12291" width="53.5546875" style="132" customWidth="1"/>
    <col min="12292" max="12299" width="16.6640625" style="132" customWidth="1"/>
    <col min="12300" max="12544" width="8.88671875" style="132"/>
    <col min="12545" max="12545" width="2.109375" style="132" customWidth="1"/>
    <col min="12546" max="12546" width="8.88671875" style="132"/>
    <col min="12547" max="12547" width="53.5546875" style="132" customWidth="1"/>
    <col min="12548" max="12555" width="16.6640625" style="132" customWidth="1"/>
    <col min="12556" max="12800" width="8.88671875" style="132"/>
    <col min="12801" max="12801" width="2.109375" style="132" customWidth="1"/>
    <col min="12802" max="12802" width="8.88671875" style="132"/>
    <col min="12803" max="12803" width="53.5546875" style="132" customWidth="1"/>
    <col min="12804" max="12811" width="16.6640625" style="132" customWidth="1"/>
    <col min="12812" max="13056" width="8.88671875" style="132"/>
    <col min="13057" max="13057" width="2.109375" style="132" customWidth="1"/>
    <col min="13058" max="13058" width="8.88671875" style="132"/>
    <col min="13059" max="13059" width="53.5546875" style="132" customWidth="1"/>
    <col min="13060" max="13067" width="16.6640625" style="132" customWidth="1"/>
    <col min="13068" max="13312" width="8.88671875" style="132"/>
    <col min="13313" max="13313" width="2.109375" style="132" customWidth="1"/>
    <col min="13314" max="13314" width="8.88671875" style="132"/>
    <col min="13315" max="13315" width="53.5546875" style="132" customWidth="1"/>
    <col min="13316" max="13323" width="16.6640625" style="132" customWidth="1"/>
    <col min="13324" max="13568" width="8.88671875" style="132"/>
    <col min="13569" max="13569" width="2.109375" style="132" customWidth="1"/>
    <col min="13570" max="13570" width="8.88671875" style="132"/>
    <col min="13571" max="13571" width="53.5546875" style="132" customWidth="1"/>
    <col min="13572" max="13579" width="16.6640625" style="132" customWidth="1"/>
    <col min="13580" max="13824" width="8.88671875" style="132"/>
    <col min="13825" max="13825" width="2.109375" style="132" customWidth="1"/>
    <col min="13826" max="13826" width="8.88671875" style="132"/>
    <col min="13827" max="13827" width="53.5546875" style="132" customWidth="1"/>
    <col min="13828" max="13835" width="16.6640625" style="132" customWidth="1"/>
    <col min="13836" max="14080" width="8.88671875" style="132"/>
    <col min="14081" max="14081" width="2.109375" style="132" customWidth="1"/>
    <col min="14082" max="14082" width="8.88671875" style="132"/>
    <col min="14083" max="14083" width="53.5546875" style="132" customWidth="1"/>
    <col min="14084" max="14091" width="16.6640625" style="132" customWidth="1"/>
    <col min="14092" max="14336" width="8.88671875" style="132"/>
    <col min="14337" max="14337" width="2.109375" style="132" customWidth="1"/>
    <col min="14338" max="14338" width="8.88671875" style="132"/>
    <col min="14339" max="14339" width="53.5546875" style="132" customWidth="1"/>
    <col min="14340" max="14347" width="16.6640625" style="132" customWidth="1"/>
    <col min="14348" max="14592" width="8.88671875" style="132"/>
    <col min="14593" max="14593" width="2.109375" style="132" customWidth="1"/>
    <col min="14594" max="14594" width="8.88671875" style="132"/>
    <col min="14595" max="14595" width="53.5546875" style="132" customWidth="1"/>
    <col min="14596" max="14603" width="16.6640625" style="132" customWidth="1"/>
    <col min="14604" max="14848" width="8.88671875" style="132"/>
    <col min="14849" max="14849" width="2.109375" style="132" customWidth="1"/>
    <col min="14850" max="14850" width="8.88671875" style="132"/>
    <col min="14851" max="14851" width="53.5546875" style="132" customWidth="1"/>
    <col min="14852" max="14859" width="16.6640625" style="132" customWidth="1"/>
    <col min="14860" max="15104" width="8.88671875" style="132"/>
    <col min="15105" max="15105" width="2.109375" style="132" customWidth="1"/>
    <col min="15106" max="15106" width="8.88671875" style="132"/>
    <col min="15107" max="15107" width="53.5546875" style="132" customWidth="1"/>
    <col min="15108" max="15115" width="16.6640625" style="132" customWidth="1"/>
    <col min="15116" max="15360" width="8.88671875" style="132"/>
    <col min="15361" max="15361" width="2.109375" style="132" customWidth="1"/>
    <col min="15362" max="15362" width="8.88671875" style="132"/>
    <col min="15363" max="15363" width="53.5546875" style="132" customWidth="1"/>
    <col min="15364" max="15371" width="16.6640625" style="132" customWidth="1"/>
    <col min="15372" max="15616" width="8.88671875" style="132"/>
    <col min="15617" max="15617" width="2.109375" style="132" customWidth="1"/>
    <col min="15618" max="15618" width="8.88671875" style="132"/>
    <col min="15619" max="15619" width="53.5546875" style="132" customWidth="1"/>
    <col min="15620" max="15627" width="16.6640625" style="132" customWidth="1"/>
    <col min="15628" max="15872" width="8.88671875" style="132"/>
    <col min="15873" max="15873" width="2.109375" style="132" customWidth="1"/>
    <col min="15874" max="15874" width="8.88671875" style="132"/>
    <col min="15875" max="15875" width="53.5546875" style="132" customWidth="1"/>
    <col min="15876" max="15883" width="16.6640625" style="132" customWidth="1"/>
    <col min="15884" max="16128" width="8.88671875" style="132"/>
    <col min="16129" max="16129" width="2.109375" style="132" customWidth="1"/>
    <col min="16130" max="16130" width="8.88671875" style="132"/>
    <col min="16131" max="16131" width="53.5546875" style="132" customWidth="1"/>
    <col min="16132" max="16139" width="16.6640625" style="132" customWidth="1"/>
    <col min="16140" max="16384" width="8.88671875" style="132"/>
  </cols>
  <sheetData>
    <row r="1" spans="1:65" ht="14.4" thickBot="1" x14ac:dyDescent="0.35">
      <c r="A1" s="128"/>
    </row>
    <row r="2" spans="1:65" ht="26.1" customHeight="1" thickBot="1" x14ac:dyDescent="0.35">
      <c r="A2" s="128"/>
      <c r="B2" s="245" t="s">
        <v>359</v>
      </c>
      <c r="C2" s="246"/>
      <c r="D2" s="246"/>
      <c r="E2" s="246"/>
      <c r="F2" s="246"/>
      <c r="G2" s="246"/>
      <c r="H2" s="246"/>
      <c r="I2" s="246"/>
      <c r="J2" s="246"/>
      <c r="K2" s="247"/>
    </row>
    <row r="3" spans="1:65" ht="15" customHeight="1" x14ac:dyDescent="0.3">
      <c r="A3" s="128"/>
      <c r="B3" s="130"/>
      <c r="C3" s="130"/>
      <c r="D3" s="130"/>
      <c r="E3" s="130"/>
      <c r="F3" s="130"/>
      <c r="G3" s="130"/>
      <c r="H3" s="130"/>
      <c r="I3" s="130"/>
      <c r="J3" s="130"/>
      <c r="K3" s="130"/>
    </row>
    <row r="4" spans="1:65" ht="28.2" customHeight="1" x14ac:dyDescent="0.3">
      <c r="A4" s="128"/>
      <c r="B4" s="126"/>
      <c r="C4" s="129" t="s">
        <v>354</v>
      </c>
      <c r="D4" s="130"/>
      <c r="E4" s="130"/>
      <c r="F4" s="130"/>
      <c r="G4" s="130"/>
      <c r="H4" s="130"/>
      <c r="I4" s="130"/>
      <c r="J4" s="130"/>
      <c r="K4" s="130"/>
    </row>
    <row r="5" spans="1:65" ht="15" customHeight="1" thickBot="1" x14ac:dyDescent="0.35">
      <c r="A5" s="128"/>
    </row>
    <row r="6" spans="1:65" ht="24.75" customHeight="1" x14ac:dyDescent="0.3">
      <c r="B6" s="248" t="s">
        <v>366</v>
      </c>
      <c r="C6" s="249"/>
      <c r="D6" s="250"/>
      <c r="E6" s="250"/>
      <c r="F6" s="250"/>
      <c r="G6" s="250"/>
      <c r="H6" s="250"/>
      <c r="I6" s="250"/>
      <c r="J6" s="250"/>
      <c r="K6" s="251"/>
      <c r="L6" s="133"/>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row>
    <row r="7" spans="1:65" s="127" customFormat="1" ht="75.599999999999994" customHeight="1" x14ac:dyDescent="0.3">
      <c r="B7" s="154"/>
      <c r="C7" s="135"/>
      <c r="D7" s="136" t="s">
        <v>365</v>
      </c>
      <c r="E7" s="136" t="s">
        <v>446</v>
      </c>
      <c r="F7" s="136" t="s">
        <v>447</v>
      </c>
      <c r="G7" s="137" t="s">
        <v>448</v>
      </c>
      <c r="H7" s="136" t="s">
        <v>364</v>
      </c>
      <c r="I7" s="136" t="s">
        <v>449</v>
      </c>
      <c r="J7" s="136" t="s">
        <v>602</v>
      </c>
      <c r="K7" s="138" t="s">
        <v>603</v>
      </c>
    </row>
    <row r="8" spans="1:65" s="127" customFormat="1" ht="18.75" customHeight="1" x14ac:dyDescent="0.3">
      <c r="B8" s="139" t="s">
        <v>362</v>
      </c>
      <c r="C8" s="140" t="s">
        <v>363</v>
      </c>
      <c r="D8" s="141" t="s">
        <v>270</v>
      </c>
      <c r="E8" s="141" t="s">
        <v>249</v>
      </c>
      <c r="F8" s="141" t="s">
        <v>250</v>
      </c>
      <c r="G8" s="141" t="s">
        <v>251</v>
      </c>
      <c r="H8" s="141" t="s">
        <v>252</v>
      </c>
      <c r="I8" s="142" t="s">
        <v>253</v>
      </c>
      <c r="J8" s="142" t="s">
        <v>254</v>
      </c>
      <c r="K8" s="143" t="s">
        <v>255</v>
      </c>
    </row>
    <row r="9" spans="1:65" s="127" customFormat="1" ht="40.200000000000003" customHeight="1" x14ac:dyDescent="0.3">
      <c r="B9" s="144" t="s">
        <v>270</v>
      </c>
      <c r="C9" s="145" t="s">
        <v>625</v>
      </c>
      <c r="D9" s="146"/>
      <c r="E9" s="147"/>
      <c r="F9" s="147"/>
      <c r="G9" s="147"/>
      <c r="H9" s="147"/>
      <c r="I9" s="162">
        <f>SUM(I10:I19)</f>
        <v>0</v>
      </c>
      <c r="J9" s="158"/>
      <c r="K9" s="159"/>
    </row>
    <row r="10" spans="1:65" ht="21" customHeight="1" x14ac:dyDescent="0.3">
      <c r="B10" s="144" t="s">
        <v>249</v>
      </c>
      <c r="C10" s="149" t="s">
        <v>472</v>
      </c>
      <c r="D10" s="148"/>
      <c r="E10" s="148"/>
      <c r="F10" s="148"/>
      <c r="G10" s="148"/>
      <c r="H10" s="148"/>
      <c r="I10" s="163"/>
      <c r="J10" s="158"/>
      <c r="K10" s="159"/>
      <c r="L10" s="133"/>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row>
    <row r="11" spans="1:65" ht="21" customHeight="1" x14ac:dyDescent="0.3">
      <c r="B11" s="144" t="s">
        <v>250</v>
      </c>
      <c r="C11" s="149" t="s">
        <v>473</v>
      </c>
      <c r="D11" s="148"/>
      <c r="E11" s="148"/>
      <c r="F11" s="148"/>
      <c r="G11" s="148"/>
      <c r="H11" s="148"/>
      <c r="I11" s="163"/>
      <c r="J11" s="158"/>
      <c r="K11" s="159"/>
      <c r="L11" s="133"/>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row>
    <row r="12" spans="1:65" ht="21" customHeight="1" x14ac:dyDescent="0.3">
      <c r="B12" s="144" t="s">
        <v>251</v>
      </c>
      <c r="C12" s="149" t="s">
        <v>474</v>
      </c>
      <c r="D12" s="148"/>
      <c r="E12" s="148"/>
      <c r="F12" s="148"/>
      <c r="G12" s="148"/>
      <c r="H12" s="148"/>
      <c r="I12" s="163"/>
      <c r="J12" s="158"/>
      <c r="K12" s="159"/>
      <c r="L12" s="133"/>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row>
    <row r="13" spans="1:65" ht="21" customHeight="1" x14ac:dyDescent="0.3">
      <c r="B13" s="144" t="s">
        <v>252</v>
      </c>
      <c r="C13" s="149" t="s">
        <v>475</v>
      </c>
      <c r="D13" s="148"/>
      <c r="E13" s="148"/>
      <c r="F13" s="148"/>
      <c r="G13" s="148"/>
      <c r="H13" s="148"/>
      <c r="I13" s="163"/>
      <c r="J13" s="158"/>
      <c r="K13" s="159"/>
      <c r="L13" s="133"/>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row>
    <row r="14" spans="1:65" ht="21" customHeight="1" x14ac:dyDescent="0.3">
      <c r="B14" s="144" t="s">
        <v>253</v>
      </c>
      <c r="C14" s="149" t="s">
        <v>476</v>
      </c>
      <c r="D14" s="148"/>
      <c r="E14" s="148"/>
      <c r="F14" s="148"/>
      <c r="G14" s="148"/>
      <c r="H14" s="148"/>
      <c r="I14" s="163"/>
      <c r="J14" s="158"/>
      <c r="K14" s="159"/>
      <c r="L14" s="133"/>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row>
    <row r="15" spans="1:65" ht="21" customHeight="1" x14ac:dyDescent="0.3">
      <c r="B15" s="144" t="s">
        <v>254</v>
      </c>
      <c r="C15" s="149" t="s">
        <v>477</v>
      </c>
      <c r="D15" s="148"/>
      <c r="E15" s="148"/>
      <c r="F15" s="148"/>
      <c r="G15" s="148"/>
      <c r="H15" s="148"/>
      <c r="I15" s="163"/>
      <c r="J15" s="158"/>
      <c r="K15" s="159"/>
      <c r="L15" s="133"/>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row>
    <row r="16" spans="1:65" ht="21" customHeight="1" x14ac:dyDescent="0.3">
      <c r="B16" s="144" t="s">
        <v>255</v>
      </c>
      <c r="C16" s="149" t="s">
        <v>478</v>
      </c>
      <c r="D16" s="148"/>
      <c r="E16" s="148"/>
      <c r="F16" s="148"/>
      <c r="G16" s="148"/>
      <c r="H16" s="148"/>
      <c r="I16" s="163"/>
      <c r="J16" s="158"/>
      <c r="K16" s="159"/>
      <c r="L16" s="133"/>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row>
    <row r="17" spans="2:65" ht="21" customHeight="1" x14ac:dyDescent="0.3">
      <c r="B17" s="144" t="s">
        <v>256</v>
      </c>
      <c r="C17" s="149" t="s">
        <v>479</v>
      </c>
      <c r="D17" s="148"/>
      <c r="E17" s="148"/>
      <c r="F17" s="148"/>
      <c r="G17" s="148"/>
      <c r="H17" s="148"/>
      <c r="I17" s="163"/>
      <c r="J17" s="158"/>
      <c r="K17" s="159"/>
      <c r="L17" s="133"/>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row>
    <row r="18" spans="2:65" ht="21" customHeight="1" x14ac:dyDescent="0.3">
      <c r="B18" s="144" t="s">
        <v>257</v>
      </c>
      <c r="C18" s="149" t="s">
        <v>480</v>
      </c>
      <c r="D18" s="148"/>
      <c r="E18" s="148"/>
      <c r="F18" s="148"/>
      <c r="G18" s="148"/>
      <c r="H18" s="148"/>
      <c r="I18" s="163"/>
      <c r="J18" s="158"/>
      <c r="K18" s="159"/>
      <c r="L18" s="133"/>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row>
    <row r="19" spans="2:65" ht="21" customHeight="1" x14ac:dyDescent="0.3">
      <c r="B19" s="144" t="s">
        <v>258</v>
      </c>
      <c r="C19" s="149" t="s">
        <v>481</v>
      </c>
      <c r="D19" s="148"/>
      <c r="E19" s="148"/>
      <c r="F19" s="148"/>
      <c r="G19" s="148"/>
      <c r="H19" s="148"/>
      <c r="I19" s="163"/>
      <c r="J19" s="158"/>
      <c r="K19" s="159"/>
      <c r="L19" s="133"/>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row>
    <row r="20" spans="2:65" s="127" customFormat="1" ht="27.75" customHeight="1" thickBot="1" x14ac:dyDescent="0.35">
      <c r="B20" s="150" t="s">
        <v>259</v>
      </c>
      <c r="C20" s="151" t="s">
        <v>367</v>
      </c>
      <c r="D20" s="152"/>
      <c r="E20" s="153"/>
      <c r="F20" s="153"/>
      <c r="G20" s="153"/>
      <c r="H20" s="153"/>
      <c r="I20" s="164"/>
      <c r="J20" s="160"/>
      <c r="K20" s="161"/>
    </row>
    <row r="21" spans="2:65" x14ac:dyDescent="0.3">
      <c r="M21" s="134"/>
    </row>
    <row r="22" spans="2:65" x14ac:dyDescent="0.3">
      <c r="M22" s="134"/>
    </row>
    <row r="23" spans="2:65" x14ac:dyDescent="0.3">
      <c r="M23" s="134"/>
    </row>
    <row r="24" spans="2:65" x14ac:dyDescent="0.3">
      <c r="F24" s="131" t="s">
        <v>48</v>
      </c>
      <c r="M24" s="134"/>
    </row>
    <row r="25" spans="2:65" x14ac:dyDescent="0.3">
      <c r="M25" s="134"/>
    </row>
    <row r="26" spans="2:65" x14ac:dyDescent="0.3">
      <c r="M26" s="134"/>
    </row>
    <row r="27" spans="2:65" x14ac:dyDescent="0.3">
      <c r="M27" s="134"/>
    </row>
    <row r="28" spans="2:65" x14ac:dyDescent="0.3">
      <c r="M28" s="134"/>
    </row>
    <row r="29" spans="2:65" x14ac:dyDescent="0.3">
      <c r="M29" s="134"/>
    </row>
  </sheetData>
  <mergeCells count="2">
    <mergeCell ref="B2:K2"/>
    <mergeCell ref="B6:K6"/>
  </mergeCells>
  <printOptions horizontalCentered="1"/>
  <pageMargins left="0.70866141732283472" right="0.70866141732283472" top="0.74803149606299213" bottom="0.74803149606299213" header="0.31496062992125984" footer="0.31496062992125984"/>
  <pageSetup paperSize="9" scale="68" orientation="landscape" r:id="rId1"/>
  <headerFooter scaleWithDoc="0">
    <oddHeader>&amp;C&amp;"Calibri,Regular"&amp;11EN
ANNEX XX</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9292-238D-45CA-A503-08040066BCEF}">
  <sheetPr>
    <pageSetUpPr fitToPage="1"/>
  </sheetPr>
  <dimension ref="A1:BH30"/>
  <sheetViews>
    <sheetView showGridLines="0" showWhiteSpace="0" zoomScale="80" zoomScaleNormal="80" zoomScalePageLayoutView="50" workbookViewId="0"/>
  </sheetViews>
  <sheetFormatPr defaultRowHeight="13.8" x14ac:dyDescent="0.25"/>
  <cols>
    <col min="1" max="1" width="2.109375" style="22" customWidth="1"/>
    <col min="2" max="2" width="8.88671875" style="21"/>
    <col min="3" max="3" width="12.6640625" style="21" customWidth="1"/>
    <col min="4" max="4" width="89.44140625" style="21" customWidth="1"/>
    <col min="5" max="5" width="24.5546875" style="21" customWidth="1"/>
    <col min="6" max="6" width="30.109375" style="21" customWidth="1"/>
    <col min="7" max="7" width="32.6640625" style="21" customWidth="1"/>
    <col min="8" max="8" width="23" style="21" customWidth="1"/>
    <col min="9" max="9" width="21.88671875" style="21" customWidth="1"/>
    <col min="10" max="256" width="8.88671875" style="22"/>
    <col min="257" max="257" width="2.109375" style="22" customWidth="1"/>
    <col min="258" max="258" width="8.88671875" style="22"/>
    <col min="259" max="259" width="12.6640625" style="22" customWidth="1"/>
    <col min="260" max="260" width="87.5546875" style="22" customWidth="1"/>
    <col min="261" max="261" width="29.5546875" style="22" customWidth="1"/>
    <col min="262" max="263" width="53" style="22" customWidth="1"/>
    <col min="264" max="265" width="29.5546875" style="22" customWidth="1"/>
    <col min="266" max="512" width="8.88671875" style="22"/>
    <col min="513" max="513" width="2.109375" style="22" customWidth="1"/>
    <col min="514" max="514" width="8.88671875" style="22"/>
    <col min="515" max="515" width="12.6640625" style="22" customWidth="1"/>
    <col min="516" max="516" width="87.5546875" style="22" customWidth="1"/>
    <col min="517" max="517" width="29.5546875" style="22" customWidth="1"/>
    <col min="518" max="519" width="53" style="22" customWidth="1"/>
    <col min="520" max="521" width="29.5546875" style="22" customWidth="1"/>
    <col min="522" max="768" width="8.88671875" style="22"/>
    <col min="769" max="769" width="2.109375" style="22" customWidth="1"/>
    <col min="770" max="770" width="8.88671875" style="22"/>
    <col min="771" max="771" width="12.6640625" style="22" customWidth="1"/>
    <col min="772" max="772" width="87.5546875" style="22" customWidth="1"/>
    <col min="773" max="773" width="29.5546875" style="22" customWidth="1"/>
    <col min="774" max="775" width="53" style="22" customWidth="1"/>
    <col min="776" max="777" width="29.5546875" style="22" customWidth="1"/>
    <col min="778" max="1024" width="8.88671875" style="22"/>
    <col min="1025" max="1025" width="2.109375" style="22" customWidth="1"/>
    <col min="1026" max="1026" width="8.88671875" style="22"/>
    <col min="1027" max="1027" width="12.6640625" style="22" customWidth="1"/>
    <col min="1028" max="1028" width="87.5546875" style="22" customWidth="1"/>
    <col min="1029" max="1029" width="29.5546875" style="22" customWidth="1"/>
    <col min="1030" max="1031" width="53" style="22" customWidth="1"/>
    <col min="1032" max="1033" width="29.5546875" style="22" customWidth="1"/>
    <col min="1034" max="1280" width="8.88671875" style="22"/>
    <col min="1281" max="1281" width="2.109375" style="22" customWidth="1"/>
    <col min="1282" max="1282" width="8.88671875" style="22"/>
    <col min="1283" max="1283" width="12.6640625" style="22" customWidth="1"/>
    <col min="1284" max="1284" width="87.5546875" style="22" customWidth="1"/>
    <col min="1285" max="1285" width="29.5546875" style="22" customWidth="1"/>
    <col min="1286" max="1287" width="53" style="22" customWidth="1"/>
    <col min="1288" max="1289" width="29.5546875" style="22" customWidth="1"/>
    <col min="1290" max="1536" width="8.88671875" style="22"/>
    <col min="1537" max="1537" width="2.109375" style="22" customWidth="1"/>
    <col min="1538" max="1538" width="8.88671875" style="22"/>
    <col min="1539" max="1539" width="12.6640625" style="22" customWidth="1"/>
    <col min="1540" max="1540" width="87.5546875" style="22" customWidth="1"/>
    <col min="1541" max="1541" width="29.5546875" style="22" customWidth="1"/>
    <col min="1542" max="1543" width="53" style="22" customWidth="1"/>
    <col min="1544" max="1545" width="29.5546875" style="22" customWidth="1"/>
    <col min="1546" max="1792" width="8.88671875" style="22"/>
    <col min="1793" max="1793" width="2.109375" style="22" customWidth="1"/>
    <col min="1794" max="1794" width="8.88671875" style="22"/>
    <col min="1795" max="1795" width="12.6640625" style="22" customWidth="1"/>
    <col min="1796" max="1796" width="87.5546875" style="22" customWidth="1"/>
    <col min="1797" max="1797" width="29.5546875" style="22" customWidth="1"/>
    <col min="1798" max="1799" width="53" style="22" customWidth="1"/>
    <col min="1800" max="1801" width="29.5546875" style="22" customWidth="1"/>
    <col min="1802" max="2048" width="8.88671875" style="22"/>
    <col min="2049" max="2049" width="2.109375" style="22" customWidth="1"/>
    <col min="2050" max="2050" width="8.88671875" style="22"/>
    <col min="2051" max="2051" width="12.6640625" style="22" customWidth="1"/>
    <col min="2052" max="2052" width="87.5546875" style="22" customWidth="1"/>
    <col min="2053" max="2053" width="29.5546875" style="22" customWidth="1"/>
    <col min="2054" max="2055" width="53" style="22" customWidth="1"/>
    <col min="2056" max="2057" width="29.5546875" style="22" customWidth="1"/>
    <col min="2058" max="2304" width="8.88671875" style="22"/>
    <col min="2305" max="2305" width="2.109375" style="22" customWidth="1"/>
    <col min="2306" max="2306" width="8.88671875" style="22"/>
    <col min="2307" max="2307" width="12.6640625" style="22" customWidth="1"/>
    <col min="2308" max="2308" width="87.5546875" style="22" customWidth="1"/>
    <col min="2309" max="2309" width="29.5546875" style="22" customWidth="1"/>
    <col min="2310" max="2311" width="53" style="22" customWidth="1"/>
    <col min="2312" max="2313" width="29.5546875" style="22" customWidth="1"/>
    <col min="2314" max="2560" width="8.88671875" style="22"/>
    <col min="2561" max="2561" width="2.109375" style="22" customWidth="1"/>
    <col min="2562" max="2562" width="8.88671875" style="22"/>
    <col min="2563" max="2563" width="12.6640625" style="22" customWidth="1"/>
    <col min="2564" max="2564" width="87.5546875" style="22" customWidth="1"/>
    <col min="2565" max="2565" width="29.5546875" style="22" customWidth="1"/>
    <col min="2566" max="2567" width="53" style="22" customWidth="1"/>
    <col min="2568" max="2569" width="29.5546875" style="22" customWidth="1"/>
    <col min="2570" max="2816" width="8.88671875" style="22"/>
    <col min="2817" max="2817" width="2.109375" style="22" customWidth="1"/>
    <col min="2818" max="2818" width="8.88671875" style="22"/>
    <col min="2819" max="2819" width="12.6640625" style="22" customWidth="1"/>
    <col min="2820" max="2820" width="87.5546875" style="22" customWidth="1"/>
    <col min="2821" max="2821" width="29.5546875" style="22" customWidth="1"/>
    <col min="2822" max="2823" width="53" style="22" customWidth="1"/>
    <col min="2824" max="2825" width="29.5546875" style="22" customWidth="1"/>
    <col min="2826" max="3072" width="8.88671875" style="22"/>
    <col min="3073" max="3073" width="2.109375" style="22" customWidth="1"/>
    <col min="3074" max="3074" width="8.88671875" style="22"/>
    <col min="3075" max="3075" width="12.6640625" style="22" customWidth="1"/>
    <col min="3076" max="3076" width="87.5546875" style="22" customWidth="1"/>
    <col min="3077" max="3077" width="29.5546875" style="22" customWidth="1"/>
    <col min="3078" max="3079" width="53" style="22" customWidth="1"/>
    <col min="3080" max="3081" width="29.5546875" style="22" customWidth="1"/>
    <col min="3082" max="3328" width="8.88671875" style="22"/>
    <col min="3329" max="3329" width="2.109375" style="22" customWidth="1"/>
    <col min="3330" max="3330" width="8.88671875" style="22"/>
    <col min="3331" max="3331" width="12.6640625" style="22" customWidth="1"/>
    <col min="3332" max="3332" width="87.5546875" style="22" customWidth="1"/>
    <col min="3333" max="3333" width="29.5546875" style="22" customWidth="1"/>
    <col min="3334" max="3335" width="53" style="22" customWidth="1"/>
    <col min="3336" max="3337" width="29.5546875" style="22" customWidth="1"/>
    <col min="3338" max="3584" width="8.88671875" style="22"/>
    <col min="3585" max="3585" width="2.109375" style="22" customWidth="1"/>
    <col min="3586" max="3586" width="8.88671875" style="22"/>
    <col min="3587" max="3587" width="12.6640625" style="22" customWidth="1"/>
    <col min="3588" max="3588" width="87.5546875" style="22" customWidth="1"/>
    <col min="3589" max="3589" width="29.5546875" style="22" customWidth="1"/>
    <col min="3590" max="3591" width="53" style="22" customWidth="1"/>
    <col min="3592" max="3593" width="29.5546875" style="22" customWidth="1"/>
    <col min="3594" max="3840" width="8.88671875" style="22"/>
    <col min="3841" max="3841" width="2.109375" style="22" customWidth="1"/>
    <col min="3842" max="3842" width="8.88671875" style="22"/>
    <col min="3843" max="3843" width="12.6640625" style="22" customWidth="1"/>
    <col min="3844" max="3844" width="87.5546875" style="22" customWidth="1"/>
    <col min="3845" max="3845" width="29.5546875" style="22" customWidth="1"/>
    <col min="3846" max="3847" width="53" style="22" customWidth="1"/>
    <col min="3848" max="3849" width="29.5546875" style="22" customWidth="1"/>
    <col min="3850" max="4096" width="8.88671875" style="22"/>
    <col min="4097" max="4097" width="2.109375" style="22" customWidth="1"/>
    <col min="4098" max="4098" width="8.88671875" style="22"/>
    <col min="4099" max="4099" width="12.6640625" style="22" customWidth="1"/>
    <col min="4100" max="4100" width="87.5546875" style="22" customWidth="1"/>
    <col min="4101" max="4101" width="29.5546875" style="22" customWidth="1"/>
    <col min="4102" max="4103" width="53" style="22" customWidth="1"/>
    <col min="4104" max="4105" width="29.5546875" style="22" customWidth="1"/>
    <col min="4106" max="4352" width="8.88671875" style="22"/>
    <col min="4353" max="4353" width="2.109375" style="22" customWidth="1"/>
    <col min="4354" max="4354" width="8.88671875" style="22"/>
    <col min="4355" max="4355" width="12.6640625" style="22" customWidth="1"/>
    <col min="4356" max="4356" width="87.5546875" style="22" customWidth="1"/>
    <col min="4357" max="4357" width="29.5546875" style="22" customWidth="1"/>
    <col min="4358" max="4359" width="53" style="22" customWidth="1"/>
    <col min="4360" max="4361" width="29.5546875" style="22" customWidth="1"/>
    <col min="4362" max="4608" width="8.88671875" style="22"/>
    <col min="4609" max="4609" width="2.109375" style="22" customWidth="1"/>
    <col min="4610" max="4610" width="8.88671875" style="22"/>
    <col min="4611" max="4611" width="12.6640625" style="22" customWidth="1"/>
    <col min="4612" max="4612" width="87.5546875" style="22" customWidth="1"/>
    <col min="4613" max="4613" width="29.5546875" style="22" customWidth="1"/>
    <col min="4614" max="4615" width="53" style="22" customWidth="1"/>
    <col min="4616" max="4617" width="29.5546875" style="22" customWidth="1"/>
    <col min="4618" max="4864" width="8.88671875" style="22"/>
    <col min="4865" max="4865" width="2.109375" style="22" customWidth="1"/>
    <col min="4866" max="4866" width="8.88671875" style="22"/>
    <col min="4867" max="4867" width="12.6640625" style="22" customWidth="1"/>
    <col min="4868" max="4868" width="87.5546875" style="22" customWidth="1"/>
    <col min="4869" max="4869" width="29.5546875" style="22" customWidth="1"/>
    <col min="4870" max="4871" width="53" style="22" customWidth="1"/>
    <col min="4872" max="4873" width="29.5546875" style="22" customWidth="1"/>
    <col min="4874" max="5120" width="8.88671875" style="22"/>
    <col min="5121" max="5121" width="2.109375" style="22" customWidth="1"/>
    <col min="5122" max="5122" width="8.88671875" style="22"/>
    <col min="5123" max="5123" width="12.6640625" style="22" customWidth="1"/>
    <col min="5124" max="5124" width="87.5546875" style="22" customWidth="1"/>
    <col min="5125" max="5125" width="29.5546875" style="22" customWidth="1"/>
    <col min="5126" max="5127" width="53" style="22" customWidth="1"/>
    <col min="5128" max="5129" width="29.5546875" style="22" customWidth="1"/>
    <col min="5130" max="5376" width="8.88671875" style="22"/>
    <col min="5377" max="5377" width="2.109375" style="22" customWidth="1"/>
    <col min="5378" max="5378" width="8.88671875" style="22"/>
    <col min="5379" max="5379" width="12.6640625" style="22" customWidth="1"/>
    <col min="5380" max="5380" width="87.5546875" style="22" customWidth="1"/>
    <col min="5381" max="5381" width="29.5546875" style="22" customWidth="1"/>
    <col min="5382" max="5383" width="53" style="22" customWidth="1"/>
    <col min="5384" max="5385" width="29.5546875" style="22" customWidth="1"/>
    <col min="5386" max="5632" width="8.88671875" style="22"/>
    <col min="5633" max="5633" width="2.109375" style="22" customWidth="1"/>
    <col min="5634" max="5634" width="8.88671875" style="22"/>
    <col min="5635" max="5635" width="12.6640625" style="22" customWidth="1"/>
    <col min="5636" max="5636" width="87.5546875" style="22" customWidth="1"/>
    <col min="5637" max="5637" width="29.5546875" style="22" customWidth="1"/>
    <col min="5638" max="5639" width="53" style="22" customWidth="1"/>
    <col min="5640" max="5641" width="29.5546875" style="22" customWidth="1"/>
    <col min="5642" max="5888" width="8.88671875" style="22"/>
    <col min="5889" max="5889" width="2.109375" style="22" customWidth="1"/>
    <col min="5890" max="5890" width="8.88671875" style="22"/>
    <col min="5891" max="5891" width="12.6640625" style="22" customWidth="1"/>
    <col min="5892" max="5892" width="87.5546875" style="22" customWidth="1"/>
    <col min="5893" max="5893" width="29.5546875" style="22" customWidth="1"/>
    <col min="5894" max="5895" width="53" style="22" customWidth="1"/>
    <col min="5896" max="5897" width="29.5546875" style="22" customWidth="1"/>
    <col min="5898" max="6144" width="8.88671875" style="22"/>
    <col min="6145" max="6145" width="2.109375" style="22" customWidth="1"/>
    <col min="6146" max="6146" width="8.88671875" style="22"/>
    <col min="6147" max="6147" width="12.6640625" style="22" customWidth="1"/>
    <col min="6148" max="6148" width="87.5546875" style="22" customWidth="1"/>
    <col min="6149" max="6149" width="29.5546875" style="22" customWidth="1"/>
    <col min="6150" max="6151" width="53" style="22" customWidth="1"/>
    <col min="6152" max="6153" width="29.5546875" style="22" customWidth="1"/>
    <col min="6154" max="6400" width="8.88671875" style="22"/>
    <col min="6401" max="6401" width="2.109375" style="22" customWidth="1"/>
    <col min="6402" max="6402" width="8.88671875" style="22"/>
    <col min="6403" max="6403" width="12.6640625" style="22" customWidth="1"/>
    <col min="6404" max="6404" width="87.5546875" style="22" customWidth="1"/>
    <col min="6405" max="6405" width="29.5546875" style="22" customWidth="1"/>
    <col min="6406" max="6407" width="53" style="22" customWidth="1"/>
    <col min="6408" max="6409" width="29.5546875" style="22" customWidth="1"/>
    <col min="6410" max="6656" width="8.88671875" style="22"/>
    <col min="6657" max="6657" width="2.109375" style="22" customWidth="1"/>
    <col min="6658" max="6658" width="8.88671875" style="22"/>
    <col min="6659" max="6659" width="12.6640625" style="22" customWidth="1"/>
    <col min="6660" max="6660" width="87.5546875" style="22" customWidth="1"/>
    <col min="6661" max="6661" width="29.5546875" style="22" customWidth="1"/>
    <col min="6662" max="6663" width="53" style="22" customWidth="1"/>
    <col min="6664" max="6665" width="29.5546875" style="22" customWidth="1"/>
    <col min="6666" max="6912" width="8.88671875" style="22"/>
    <col min="6913" max="6913" width="2.109375" style="22" customWidth="1"/>
    <col min="6914" max="6914" width="8.88671875" style="22"/>
    <col min="6915" max="6915" width="12.6640625" style="22" customWidth="1"/>
    <col min="6916" max="6916" width="87.5546875" style="22" customWidth="1"/>
    <col min="6917" max="6917" width="29.5546875" style="22" customWidth="1"/>
    <col min="6918" max="6919" width="53" style="22" customWidth="1"/>
    <col min="6920" max="6921" width="29.5546875" style="22" customWidth="1"/>
    <col min="6922" max="7168" width="8.88671875" style="22"/>
    <col min="7169" max="7169" width="2.109375" style="22" customWidth="1"/>
    <col min="7170" max="7170" width="8.88671875" style="22"/>
    <col min="7171" max="7171" width="12.6640625" style="22" customWidth="1"/>
    <col min="7172" max="7172" width="87.5546875" style="22" customWidth="1"/>
    <col min="7173" max="7173" width="29.5546875" style="22" customWidth="1"/>
    <col min="7174" max="7175" width="53" style="22" customWidth="1"/>
    <col min="7176" max="7177" width="29.5546875" style="22" customWidth="1"/>
    <col min="7178" max="7424" width="8.88671875" style="22"/>
    <col min="7425" max="7425" width="2.109375" style="22" customWidth="1"/>
    <col min="7426" max="7426" width="8.88671875" style="22"/>
    <col min="7427" max="7427" width="12.6640625" style="22" customWidth="1"/>
    <col min="7428" max="7428" width="87.5546875" style="22" customWidth="1"/>
    <col min="7429" max="7429" width="29.5546875" style="22" customWidth="1"/>
    <col min="7430" max="7431" width="53" style="22" customWidth="1"/>
    <col min="7432" max="7433" width="29.5546875" style="22" customWidth="1"/>
    <col min="7434" max="7680" width="8.88671875" style="22"/>
    <col min="7681" max="7681" width="2.109375" style="22" customWidth="1"/>
    <col min="7682" max="7682" width="8.88671875" style="22"/>
    <col min="7683" max="7683" width="12.6640625" style="22" customWidth="1"/>
    <col min="7684" max="7684" width="87.5546875" style="22" customWidth="1"/>
    <col min="7685" max="7685" width="29.5546875" style="22" customWidth="1"/>
    <col min="7686" max="7687" width="53" style="22" customWidth="1"/>
    <col min="7688" max="7689" width="29.5546875" style="22" customWidth="1"/>
    <col min="7690" max="7936" width="8.88671875" style="22"/>
    <col min="7937" max="7937" width="2.109375" style="22" customWidth="1"/>
    <col min="7938" max="7938" width="8.88671875" style="22"/>
    <col min="7939" max="7939" width="12.6640625" style="22" customWidth="1"/>
    <col min="7940" max="7940" width="87.5546875" style="22" customWidth="1"/>
    <col min="7941" max="7941" width="29.5546875" style="22" customWidth="1"/>
    <col min="7942" max="7943" width="53" style="22" customWidth="1"/>
    <col min="7944" max="7945" width="29.5546875" style="22" customWidth="1"/>
    <col min="7946" max="8192" width="8.88671875" style="22"/>
    <col min="8193" max="8193" width="2.109375" style="22" customWidth="1"/>
    <col min="8194" max="8194" width="8.88671875" style="22"/>
    <col min="8195" max="8195" width="12.6640625" style="22" customWidth="1"/>
    <col min="8196" max="8196" width="87.5546875" style="22" customWidth="1"/>
    <col min="8197" max="8197" width="29.5546875" style="22" customWidth="1"/>
    <col min="8198" max="8199" width="53" style="22" customWidth="1"/>
    <col min="8200" max="8201" width="29.5546875" style="22" customWidth="1"/>
    <col min="8202" max="8448" width="8.88671875" style="22"/>
    <col min="8449" max="8449" width="2.109375" style="22" customWidth="1"/>
    <col min="8450" max="8450" width="8.88671875" style="22"/>
    <col min="8451" max="8451" width="12.6640625" style="22" customWidth="1"/>
    <col min="8452" max="8452" width="87.5546875" style="22" customWidth="1"/>
    <col min="8453" max="8453" width="29.5546875" style="22" customWidth="1"/>
    <col min="8454" max="8455" width="53" style="22" customWidth="1"/>
    <col min="8456" max="8457" width="29.5546875" style="22" customWidth="1"/>
    <col min="8458" max="8704" width="8.88671875" style="22"/>
    <col min="8705" max="8705" width="2.109375" style="22" customWidth="1"/>
    <col min="8706" max="8706" width="8.88671875" style="22"/>
    <col min="8707" max="8707" width="12.6640625" style="22" customWidth="1"/>
    <col min="8708" max="8708" width="87.5546875" style="22" customWidth="1"/>
    <col min="8709" max="8709" width="29.5546875" style="22" customWidth="1"/>
    <col min="8710" max="8711" width="53" style="22" customWidth="1"/>
    <col min="8712" max="8713" width="29.5546875" style="22" customWidth="1"/>
    <col min="8714" max="8960" width="8.88671875" style="22"/>
    <col min="8961" max="8961" width="2.109375" style="22" customWidth="1"/>
    <col min="8962" max="8962" width="8.88671875" style="22"/>
    <col min="8963" max="8963" width="12.6640625" style="22" customWidth="1"/>
    <col min="8964" max="8964" width="87.5546875" style="22" customWidth="1"/>
    <col min="8965" max="8965" width="29.5546875" style="22" customWidth="1"/>
    <col min="8966" max="8967" width="53" style="22" customWidth="1"/>
    <col min="8968" max="8969" width="29.5546875" style="22" customWidth="1"/>
    <col min="8970" max="9216" width="8.88671875" style="22"/>
    <col min="9217" max="9217" width="2.109375" style="22" customWidth="1"/>
    <col min="9218" max="9218" width="8.88671875" style="22"/>
    <col min="9219" max="9219" width="12.6640625" style="22" customWidth="1"/>
    <col min="9220" max="9220" width="87.5546875" style="22" customWidth="1"/>
    <col min="9221" max="9221" width="29.5546875" style="22" customWidth="1"/>
    <col min="9222" max="9223" width="53" style="22" customWidth="1"/>
    <col min="9224" max="9225" width="29.5546875" style="22" customWidth="1"/>
    <col min="9226" max="9472" width="8.88671875" style="22"/>
    <col min="9473" max="9473" width="2.109375" style="22" customWidth="1"/>
    <col min="9474" max="9474" width="8.88671875" style="22"/>
    <col min="9475" max="9475" width="12.6640625" style="22" customWidth="1"/>
    <col min="9476" max="9476" width="87.5546875" style="22" customWidth="1"/>
    <col min="9477" max="9477" width="29.5546875" style="22" customWidth="1"/>
    <col min="9478" max="9479" width="53" style="22" customWidth="1"/>
    <col min="9480" max="9481" width="29.5546875" style="22" customWidth="1"/>
    <col min="9482" max="9728" width="8.88671875" style="22"/>
    <col min="9729" max="9729" width="2.109375" style="22" customWidth="1"/>
    <col min="9730" max="9730" width="8.88671875" style="22"/>
    <col min="9731" max="9731" width="12.6640625" style="22" customWidth="1"/>
    <col min="9732" max="9732" width="87.5546875" style="22" customWidth="1"/>
    <col min="9733" max="9733" width="29.5546875" style="22" customWidth="1"/>
    <col min="9734" max="9735" width="53" style="22" customWidth="1"/>
    <col min="9736" max="9737" width="29.5546875" style="22" customWidth="1"/>
    <col min="9738" max="9984" width="8.88671875" style="22"/>
    <col min="9985" max="9985" width="2.109375" style="22" customWidth="1"/>
    <col min="9986" max="9986" width="8.88671875" style="22"/>
    <col min="9987" max="9987" width="12.6640625" style="22" customWidth="1"/>
    <col min="9988" max="9988" width="87.5546875" style="22" customWidth="1"/>
    <col min="9989" max="9989" width="29.5546875" style="22" customWidth="1"/>
    <col min="9990" max="9991" width="53" style="22" customWidth="1"/>
    <col min="9992" max="9993" width="29.5546875" style="22" customWidth="1"/>
    <col min="9994" max="10240" width="8.88671875" style="22"/>
    <col min="10241" max="10241" width="2.109375" style="22" customWidth="1"/>
    <col min="10242" max="10242" width="8.88671875" style="22"/>
    <col min="10243" max="10243" width="12.6640625" style="22" customWidth="1"/>
    <col min="10244" max="10244" width="87.5546875" style="22" customWidth="1"/>
    <col min="10245" max="10245" width="29.5546875" style="22" customWidth="1"/>
    <col min="10246" max="10247" width="53" style="22" customWidth="1"/>
    <col min="10248" max="10249" width="29.5546875" style="22" customWidth="1"/>
    <col min="10250" max="10496" width="8.88671875" style="22"/>
    <col min="10497" max="10497" width="2.109375" style="22" customWidth="1"/>
    <col min="10498" max="10498" width="8.88671875" style="22"/>
    <col min="10499" max="10499" width="12.6640625" style="22" customWidth="1"/>
    <col min="10500" max="10500" width="87.5546875" style="22" customWidth="1"/>
    <col min="10501" max="10501" width="29.5546875" style="22" customWidth="1"/>
    <col min="10502" max="10503" width="53" style="22" customWidth="1"/>
    <col min="10504" max="10505" width="29.5546875" style="22" customWidth="1"/>
    <col min="10506" max="10752" width="8.88671875" style="22"/>
    <col min="10753" max="10753" width="2.109375" style="22" customWidth="1"/>
    <col min="10754" max="10754" width="8.88671875" style="22"/>
    <col min="10755" max="10755" width="12.6640625" style="22" customWidth="1"/>
    <col min="10756" max="10756" width="87.5546875" style="22" customWidth="1"/>
    <col min="10757" max="10757" width="29.5546875" style="22" customWidth="1"/>
    <col min="10758" max="10759" width="53" style="22" customWidth="1"/>
    <col min="10760" max="10761" width="29.5546875" style="22" customWidth="1"/>
    <col min="10762" max="11008" width="8.88671875" style="22"/>
    <col min="11009" max="11009" width="2.109375" style="22" customWidth="1"/>
    <col min="11010" max="11010" width="8.88671875" style="22"/>
    <col min="11011" max="11011" width="12.6640625" style="22" customWidth="1"/>
    <col min="11012" max="11012" width="87.5546875" style="22" customWidth="1"/>
    <col min="11013" max="11013" width="29.5546875" style="22" customWidth="1"/>
    <col min="11014" max="11015" width="53" style="22" customWidth="1"/>
    <col min="11016" max="11017" width="29.5546875" style="22" customWidth="1"/>
    <col min="11018" max="11264" width="8.88671875" style="22"/>
    <col min="11265" max="11265" width="2.109375" style="22" customWidth="1"/>
    <col min="11266" max="11266" width="8.88671875" style="22"/>
    <col min="11267" max="11267" width="12.6640625" style="22" customWidth="1"/>
    <col min="11268" max="11268" width="87.5546875" style="22" customWidth="1"/>
    <col min="11269" max="11269" width="29.5546875" style="22" customWidth="1"/>
    <col min="11270" max="11271" width="53" style="22" customWidth="1"/>
    <col min="11272" max="11273" width="29.5546875" style="22" customWidth="1"/>
    <col min="11274" max="11520" width="8.88671875" style="22"/>
    <col min="11521" max="11521" width="2.109375" style="22" customWidth="1"/>
    <col min="11522" max="11522" width="8.88671875" style="22"/>
    <col min="11523" max="11523" width="12.6640625" style="22" customWidth="1"/>
    <col min="11524" max="11524" width="87.5546875" style="22" customWidth="1"/>
    <col min="11525" max="11525" width="29.5546875" style="22" customWidth="1"/>
    <col min="11526" max="11527" width="53" style="22" customWidth="1"/>
    <col min="11528" max="11529" width="29.5546875" style="22" customWidth="1"/>
    <col min="11530" max="11776" width="8.88671875" style="22"/>
    <col min="11777" max="11777" width="2.109375" style="22" customWidth="1"/>
    <col min="11778" max="11778" width="8.88671875" style="22"/>
    <col min="11779" max="11779" width="12.6640625" style="22" customWidth="1"/>
    <col min="11780" max="11780" width="87.5546875" style="22" customWidth="1"/>
    <col min="11781" max="11781" width="29.5546875" style="22" customWidth="1"/>
    <col min="11782" max="11783" width="53" style="22" customWidth="1"/>
    <col min="11784" max="11785" width="29.5546875" style="22" customWidth="1"/>
    <col min="11786" max="12032" width="8.88671875" style="22"/>
    <col min="12033" max="12033" width="2.109375" style="22" customWidth="1"/>
    <col min="12034" max="12034" width="8.88671875" style="22"/>
    <col min="12035" max="12035" width="12.6640625" style="22" customWidth="1"/>
    <col min="12036" max="12036" width="87.5546875" style="22" customWidth="1"/>
    <col min="12037" max="12037" width="29.5546875" style="22" customWidth="1"/>
    <col min="12038" max="12039" width="53" style="22" customWidth="1"/>
    <col min="12040" max="12041" width="29.5546875" style="22" customWidth="1"/>
    <col min="12042" max="12288" width="8.88671875" style="22"/>
    <col min="12289" max="12289" width="2.109375" style="22" customWidth="1"/>
    <col min="12290" max="12290" width="8.88671875" style="22"/>
    <col min="12291" max="12291" width="12.6640625" style="22" customWidth="1"/>
    <col min="12292" max="12292" width="87.5546875" style="22" customWidth="1"/>
    <col min="12293" max="12293" width="29.5546875" style="22" customWidth="1"/>
    <col min="12294" max="12295" width="53" style="22" customWidth="1"/>
    <col min="12296" max="12297" width="29.5546875" style="22" customWidth="1"/>
    <col min="12298" max="12544" width="8.88671875" style="22"/>
    <col min="12545" max="12545" width="2.109375" style="22" customWidth="1"/>
    <col min="12546" max="12546" width="8.88671875" style="22"/>
    <col min="12547" max="12547" width="12.6640625" style="22" customWidth="1"/>
    <col min="12548" max="12548" width="87.5546875" style="22" customWidth="1"/>
    <col min="12549" max="12549" width="29.5546875" style="22" customWidth="1"/>
    <col min="12550" max="12551" width="53" style="22" customWidth="1"/>
    <col min="12552" max="12553" width="29.5546875" style="22" customWidth="1"/>
    <col min="12554" max="12800" width="8.88671875" style="22"/>
    <col min="12801" max="12801" width="2.109375" style="22" customWidth="1"/>
    <col min="12802" max="12802" width="8.88671875" style="22"/>
    <col min="12803" max="12803" width="12.6640625" style="22" customWidth="1"/>
    <col min="12804" max="12804" width="87.5546875" style="22" customWidth="1"/>
    <col min="12805" max="12805" width="29.5546875" style="22" customWidth="1"/>
    <col min="12806" max="12807" width="53" style="22" customWidth="1"/>
    <col min="12808" max="12809" width="29.5546875" style="22" customWidth="1"/>
    <col min="12810" max="13056" width="8.88671875" style="22"/>
    <col min="13057" max="13057" width="2.109375" style="22" customWidth="1"/>
    <col min="13058" max="13058" width="8.88671875" style="22"/>
    <col min="13059" max="13059" width="12.6640625" style="22" customWidth="1"/>
    <col min="13060" max="13060" width="87.5546875" style="22" customWidth="1"/>
    <col min="13061" max="13061" width="29.5546875" style="22" customWidth="1"/>
    <col min="13062" max="13063" width="53" style="22" customWidth="1"/>
    <col min="13064" max="13065" width="29.5546875" style="22" customWidth="1"/>
    <col min="13066" max="13312" width="8.88671875" style="22"/>
    <col min="13313" max="13313" width="2.109375" style="22" customWidth="1"/>
    <col min="13314" max="13314" width="8.88671875" style="22"/>
    <col min="13315" max="13315" width="12.6640625" style="22" customWidth="1"/>
    <col min="13316" max="13316" width="87.5546875" style="22" customWidth="1"/>
    <col min="13317" max="13317" width="29.5546875" style="22" customWidth="1"/>
    <col min="13318" max="13319" width="53" style="22" customWidth="1"/>
    <col min="13320" max="13321" width="29.5546875" style="22" customWidth="1"/>
    <col min="13322" max="13568" width="8.88671875" style="22"/>
    <col min="13569" max="13569" width="2.109375" style="22" customWidth="1"/>
    <col min="13570" max="13570" width="8.88671875" style="22"/>
    <col min="13571" max="13571" width="12.6640625" style="22" customWidth="1"/>
    <col min="13572" max="13572" width="87.5546875" style="22" customWidth="1"/>
    <col min="13573" max="13573" width="29.5546875" style="22" customWidth="1"/>
    <col min="13574" max="13575" width="53" style="22" customWidth="1"/>
    <col min="13576" max="13577" width="29.5546875" style="22" customWidth="1"/>
    <col min="13578" max="13824" width="8.88671875" style="22"/>
    <col min="13825" max="13825" width="2.109375" style="22" customWidth="1"/>
    <col min="13826" max="13826" width="8.88671875" style="22"/>
    <col min="13827" max="13827" width="12.6640625" style="22" customWidth="1"/>
    <col min="13828" max="13828" width="87.5546875" style="22" customWidth="1"/>
    <col min="13829" max="13829" width="29.5546875" style="22" customWidth="1"/>
    <col min="13830" max="13831" width="53" style="22" customWidth="1"/>
    <col min="13832" max="13833" width="29.5546875" style="22" customWidth="1"/>
    <col min="13834" max="14080" width="8.88671875" style="22"/>
    <col min="14081" max="14081" width="2.109375" style="22" customWidth="1"/>
    <col min="14082" max="14082" width="8.88671875" style="22"/>
    <col min="14083" max="14083" width="12.6640625" style="22" customWidth="1"/>
    <col min="14084" max="14084" width="87.5546875" style="22" customWidth="1"/>
    <col min="14085" max="14085" width="29.5546875" style="22" customWidth="1"/>
    <col min="14086" max="14087" width="53" style="22" customWidth="1"/>
    <col min="14088" max="14089" width="29.5546875" style="22" customWidth="1"/>
    <col min="14090" max="14336" width="8.88671875" style="22"/>
    <col min="14337" max="14337" width="2.109375" style="22" customWidth="1"/>
    <col min="14338" max="14338" width="8.88671875" style="22"/>
    <col min="14339" max="14339" width="12.6640625" style="22" customWidth="1"/>
    <col min="14340" max="14340" width="87.5546875" style="22" customWidth="1"/>
    <col min="14341" max="14341" width="29.5546875" style="22" customWidth="1"/>
    <col min="14342" max="14343" width="53" style="22" customWidth="1"/>
    <col min="14344" max="14345" width="29.5546875" style="22" customWidth="1"/>
    <col min="14346" max="14592" width="8.88671875" style="22"/>
    <col min="14593" max="14593" width="2.109375" style="22" customWidth="1"/>
    <col min="14594" max="14594" width="8.88671875" style="22"/>
    <col min="14595" max="14595" width="12.6640625" style="22" customWidth="1"/>
    <col min="14596" max="14596" width="87.5546875" style="22" customWidth="1"/>
    <col min="14597" max="14597" width="29.5546875" style="22" customWidth="1"/>
    <col min="14598" max="14599" width="53" style="22" customWidth="1"/>
    <col min="14600" max="14601" width="29.5546875" style="22" customWidth="1"/>
    <col min="14602" max="14848" width="8.88671875" style="22"/>
    <col min="14849" max="14849" width="2.109375" style="22" customWidth="1"/>
    <col min="14850" max="14850" width="8.88671875" style="22"/>
    <col min="14851" max="14851" width="12.6640625" style="22" customWidth="1"/>
    <col min="14852" max="14852" width="87.5546875" style="22" customWidth="1"/>
    <col min="14853" max="14853" width="29.5546875" style="22" customWidth="1"/>
    <col min="14854" max="14855" width="53" style="22" customWidth="1"/>
    <col min="14856" max="14857" width="29.5546875" style="22" customWidth="1"/>
    <col min="14858" max="15104" width="8.88671875" style="22"/>
    <col min="15105" max="15105" width="2.109375" style="22" customWidth="1"/>
    <col min="15106" max="15106" width="8.88671875" style="22"/>
    <col min="15107" max="15107" width="12.6640625" style="22" customWidth="1"/>
    <col min="15108" max="15108" width="87.5546875" style="22" customWidth="1"/>
    <col min="15109" max="15109" width="29.5546875" style="22" customWidth="1"/>
    <col min="15110" max="15111" width="53" style="22" customWidth="1"/>
    <col min="15112" max="15113" width="29.5546875" style="22" customWidth="1"/>
    <col min="15114" max="15360" width="8.88671875" style="22"/>
    <col min="15361" max="15361" width="2.109375" style="22" customWidth="1"/>
    <col min="15362" max="15362" width="8.88671875" style="22"/>
    <col min="15363" max="15363" width="12.6640625" style="22" customWidth="1"/>
    <col min="15364" max="15364" width="87.5546875" style="22" customWidth="1"/>
    <col min="15365" max="15365" width="29.5546875" style="22" customWidth="1"/>
    <col min="15366" max="15367" width="53" style="22" customWidth="1"/>
    <col min="15368" max="15369" width="29.5546875" style="22" customWidth="1"/>
    <col min="15370" max="15616" width="8.88671875" style="22"/>
    <col min="15617" max="15617" width="2.109375" style="22" customWidth="1"/>
    <col min="15618" max="15618" width="8.88671875" style="22"/>
    <col min="15619" max="15619" width="12.6640625" style="22" customWidth="1"/>
    <col min="15620" max="15620" width="87.5546875" style="22" customWidth="1"/>
    <col min="15621" max="15621" width="29.5546875" style="22" customWidth="1"/>
    <col min="15622" max="15623" width="53" style="22" customWidth="1"/>
    <col min="15624" max="15625" width="29.5546875" style="22" customWidth="1"/>
    <col min="15626" max="15872" width="8.88671875" style="22"/>
    <col min="15873" max="15873" width="2.109375" style="22" customWidth="1"/>
    <col min="15874" max="15874" width="8.88671875" style="22"/>
    <col min="15875" max="15875" width="12.6640625" style="22" customWidth="1"/>
    <col min="15876" max="15876" width="87.5546875" style="22" customWidth="1"/>
    <col min="15877" max="15877" width="29.5546875" style="22" customWidth="1"/>
    <col min="15878" max="15879" width="53" style="22" customWidth="1"/>
    <col min="15880" max="15881" width="29.5546875" style="22" customWidth="1"/>
    <col min="15882" max="16128" width="8.88671875" style="22"/>
    <col min="16129" max="16129" width="2.109375" style="22" customWidth="1"/>
    <col min="16130" max="16130" width="8.88671875" style="22"/>
    <col min="16131" max="16131" width="12.6640625" style="22" customWidth="1"/>
    <col min="16132" max="16132" width="87.5546875" style="22" customWidth="1"/>
    <col min="16133" max="16133" width="29.5546875" style="22" customWidth="1"/>
    <col min="16134" max="16135" width="53" style="22" customWidth="1"/>
    <col min="16136" max="16137" width="29.5546875" style="22" customWidth="1"/>
    <col min="16138" max="16384" width="8.88671875" style="22"/>
  </cols>
  <sheetData>
    <row r="1" spans="1:60" ht="14.4" thickBot="1" x14ac:dyDescent="0.3">
      <c r="A1" s="20"/>
    </row>
    <row r="2" spans="1:60" s="32" customFormat="1" ht="35.1" customHeight="1" thickBot="1" x14ac:dyDescent="0.45">
      <c r="A2" s="30"/>
      <c r="B2" s="252" t="s">
        <v>360</v>
      </c>
      <c r="C2" s="253"/>
      <c r="D2" s="253"/>
      <c r="E2" s="253"/>
      <c r="F2" s="253"/>
      <c r="G2" s="253"/>
      <c r="H2" s="253"/>
      <c r="I2" s="254"/>
      <c r="J2" s="31"/>
    </row>
    <row r="3" spans="1:60" s="32" customFormat="1" ht="12" customHeight="1" x14ac:dyDescent="0.4">
      <c r="A3" s="30"/>
      <c r="B3" s="33"/>
      <c r="C3" s="33"/>
      <c r="D3" s="33"/>
      <c r="E3" s="33"/>
      <c r="F3" s="33"/>
      <c r="G3" s="33"/>
      <c r="H3" s="33"/>
      <c r="I3" s="33"/>
      <c r="J3" s="31"/>
    </row>
    <row r="4" spans="1:60" s="26" customFormat="1" ht="34.950000000000003" customHeight="1" x14ac:dyDescent="0.25">
      <c r="A4" s="23"/>
      <c r="B4" s="8"/>
      <c r="C4" s="255" t="s">
        <v>354</v>
      </c>
      <c r="D4" s="256"/>
      <c r="E4" s="24"/>
      <c r="F4" s="24"/>
      <c r="G4" s="24"/>
      <c r="H4" s="24"/>
      <c r="I4" s="24"/>
      <c r="J4" s="25"/>
    </row>
    <row r="5" spans="1:60" s="26" customFormat="1" ht="12" customHeight="1" thickBot="1" x14ac:dyDescent="0.3">
      <c r="A5" s="23"/>
      <c r="B5" s="25"/>
      <c r="C5" s="25"/>
      <c r="D5" s="25"/>
      <c r="E5" s="25"/>
      <c r="F5" s="25"/>
      <c r="G5" s="25"/>
      <c r="H5" s="25"/>
      <c r="I5" s="25"/>
    </row>
    <row r="6" spans="1:60" s="26" customFormat="1" ht="31.5" customHeight="1" x14ac:dyDescent="0.25">
      <c r="B6" s="278" t="s">
        <v>451</v>
      </c>
      <c r="C6" s="250"/>
      <c r="D6" s="250"/>
      <c r="E6" s="250"/>
      <c r="F6" s="250"/>
      <c r="G6" s="250"/>
      <c r="H6" s="250"/>
      <c r="I6" s="251"/>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row>
    <row r="7" spans="1:60" s="26" customFormat="1" ht="27.6" x14ac:dyDescent="0.25">
      <c r="B7" s="339" t="s">
        <v>362</v>
      </c>
      <c r="C7" s="136" t="s">
        <v>363</v>
      </c>
      <c r="D7" s="136" t="s">
        <v>368</v>
      </c>
      <c r="E7" s="136" t="s">
        <v>450</v>
      </c>
      <c r="F7" s="136" t="s">
        <v>452</v>
      </c>
      <c r="G7" s="136" t="s">
        <v>453</v>
      </c>
      <c r="H7" s="136" t="s">
        <v>602</v>
      </c>
      <c r="I7" s="138" t="s">
        <v>603</v>
      </c>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row>
    <row r="8" spans="1:60" s="26" customFormat="1" ht="25.5" customHeight="1" x14ac:dyDescent="0.25">
      <c r="B8" s="340"/>
      <c r="C8" s="341"/>
      <c r="D8" s="140"/>
      <c r="E8" s="142" t="s">
        <v>270</v>
      </c>
      <c r="F8" s="142" t="s">
        <v>249</v>
      </c>
      <c r="G8" s="142" t="s">
        <v>250</v>
      </c>
      <c r="H8" s="142" t="s">
        <v>251</v>
      </c>
      <c r="I8" s="143" t="s">
        <v>252</v>
      </c>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row>
    <row r="9" spans="1:60" s="26" customFormat="1" ht="22.5" customHeight="1" x14ac:dyDescent="0.25">
      <c r="B9" s="342" t="s">
        <v>270</v>
      </c>
      <c r="C9" s="343" t="s">
        <v>482</v>
      </c>
      <c r="D9" s="344" t="s">
        <v>369</v>
      </c>
      <c r="E9" s="190">
        <f>+E10+E11+E12+E14+E15</f>
        <v>0</v>
      </c>
      <c r="F9" s="190">
        <f>+F10+F11+F12+F14+F15</f>
        <v>0</v>
      </c>
      <c r="G9" s="190">
        <f t="shared" ref="G9" si="0">+G10+G11+G12+G14+G15</f>
        <v>0</v>
      </c>
      <c r="H9" s="72"/>
      <c r="I9" s="99"/>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row>
    <row r="10" spans="1:60" s="26" customFormat="1" ht="22.5" customHeight="1" x14ac:dyDescent="0.25">
      <c r="B10" s="345" t="s">
        <v>249</v>
      </c>
      <c r="C10" s="346" t="s">
        <v>468</v>
      </c>
      <c r="D10" s="347" t="s">
        <v>457</v>
      </c>
      <c r="E10" s="191">
        <f>+F10+G10</f>
        <v>0</v>
      </c>
      <c r="F10" s="191"/>
      <c r="G10" s="191"/>
      <c r="H10" s="97"/>
      <c r="I10" s="98"/>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row>
    <row r="11" spans="1:60" s="34" customFormat="1" ht="22.5" customHeight="1" x14ac:dyDescent="0.25">
      <c r="B11" s="348" t="s">
        <v>250</v>
      </c>
      <c r="C11" s="346" t="s">
        <v>469</v>
      </c>
      <c r="D11" s="347" t="s">
        <v>456</v>
      </c>
      <c r="E11" s="191">
        <f t="shared" ref="E11:E15" si="1">+F11+G11</f>
        <v>0</v>
      </c>
      <c r="F11" s="191"/>
      <c r="G11" s="191"/>
      <c r="H11" s="72"/>
      <c r="I11" s="96"/>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row>
    <row r="12" spans="1:60" s="34" customFormat="1" ht="22.5" customHeight="1" x14ac:dyDescent="0.25">
      <c r="B12" s="345" t="s">
        <v>251</v>
      </c>
      <c r="C12" s="346" t="s">
        <v>470</v>
      </c>
      <c r="D12" s="347" t="s">
        <v>455</v>
      </c>
      <c r="E12" s="191">
        <f>+F12+G12</f>
        <v>0</v>
      </c>
      <c r="F12" s="191"/>
      <c r="G12" s="191"/>
      <c r="H12" s="72"/>
      <c r="I12" s="99"/>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row>
    <row r="13" spans="1:60" s="26" customFormat="1" ht="22.5" customHeight="1" x14ac:dyDescent="0.25">
      <c r="B13" s="348" t="s">
        <v>252</v>
      </c>
      <c r="C13" s="346" t="s">
        <v>471</v>
      </c>
      <c r="D13" s="347" t="s">
        <v>459</v>
      </c>
      <c r="E13" s="192"/>
      <c r="F13" s="193"/>
      <c r="G13" s="193"/>
      <c r="H13" s="97"/>
      <c r="I13" s="98"/>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row>
    <row r="14" spans="1:60" s="26" customFormat="1" ht="22.5" customHeight="1" x14ac:dyDescent="0.25">
      <c r="B14" s="345" t="s">
        <v>253</v>
      </c>
      <c r="C14" s="346" t="s">
        <v>483</v>
      </c>
      <c r="D14" s="349" t="s">
        <v>454</v>
      </c>
      <c r="E14" s="191">
        <f t="shared" si="1"/>
        <v>0</v>
      </c>
      <c r="F14" s="191"/>
      <c r="G14" s="191"/>
      <c r="H14" s="72"/>
      <c r="I14" s="73"/>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s="26" customFormat="1" ht="22.5" customHeight="1" x14ac:dyDescent="0.25">
      <c r="B15" s="348" t="s">
        <v>254</v>
      </c>
      <c r="C15" s="346" t="s">
        <v>484</v>
      </c>
      <c r="D15" s="349" t="s">
        <v>458</v>
      </c>
      <c r="E15" s="191">
        <f t="shared" si="1"/>
        <v>0</v>
      </c>
      <c r="F15" s="191"/>
      <c r="G15" s="191"/>
      <c r="H15" s="72"/>
      <c r="I15" s="73"/>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s="26" customFormat="1" ht="22.5" customHeight="1" x14ac:dyDescent="0.25">
      <c r="B16" s="345" t="s">
        <v>255</v>
      </c>
      <c r="C16" s="346" t="s">
        <v>485</v>
      </c>
      <c r="D16" s="344" t="s">
        <v>460</v>
      </c>
      <c r="E16" s="194"/>
      <c r="F16" s="195"/>
      <c r="G16" s="195"/>
      <c r="H16" s="100"/>
      <c r="I16" s="101"/>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2:60" s="26" customFormat="1" ht="22.5" customHeight="1" x14ac:dyDescent="0.25">
      <c r="B17" s="348" t="s">
        <v>256</v>
      </c>
      <c r="C17" s="346" t="s">
        <v>486</v>
      </c>
      <c r="D17" s="347" t="s">
        <v>461</v>
      </c>
      <c r="E17" s="190">
        <f>++E18+E19+E20</f>
        <v>0</v>
      </c>
      <c r="F17" s="190">
        <f>+F19+F20</f>
        <v>0</v>
      </c>
      <c r="G17" s="190">
        <f t="shared" ref="G17" si="2">++G18+G19+G20</f>
        <v>0</v>
      </c>
      <c r="H17" s="72"/>
      <c r="I17" s="102"/>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2:60" s="26" customFormat="1" ht="22.5" customHeight="1" x14ac:dyDescent="0.25">
      <c r="B18" s="345" t="s">
        <v>257</v>
      </c>
      <c r="C18" s="346" t="s">
        <v>487</v>
      </c>
      <c r="D18" s="349" t="s">
        <v>370</v>
      </c>
      <c r="E18" s="196">
        <f>+G18</f>
        <v>0</v>
      </c>
      <c r="F18" s="195"/>
      <c r="G18" s="197"/>
      <c r="H18" s="103"/>
      <c r="I18" s="102"/>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row>
    <row r="19" spans="2:60" s="26" customFormat="1" ht="22.5" customHeight="1" x14ac:dyDescent="0.25">
      <c r="B19" s="348" t="s">
        <v>258</v>
      </c>
      <c r="C19" s="346" t="s">
        <v>488</v>
      </c>
      <c r="D19" s="349" t="s">
        <v>371</v>
      </c>
      <c r="E19" s="191">
        <f>+F19+G19</f>
        <v>0</v>
      </c>
      <c r="F19" s="197"/>
      <c r="G19" s="197"/>
      <c r="H19" s="103"/>
      <c r="I19" s="102"/>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row>
    <row r="20" spans="2:60" s="26" customFormat="1" ht="22.5" customHeight="1" x14ac:dyDescent="0.25">
      <c r="B20" s="345" t="s">
        <v>259</v>
      </c>
      <c r="C20" s="346" t="s">
        <v>489</v>
      </c>
      <c r="D20" s="349" t="s">
        <v>623</v>
      </c>
      <c r="E20" s="191">
        <f t="shared" ref="E20" si="3">+F20+G20</f>
        <v>0</v>
      </c>
      <c r="F20" s="197"/>
      <c r="G20" s="197"/>
      <c r="H20" s="103"/>
      <c r="I20" s="102"/>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row>
    <row r="21" spans="2:60" s="26" customFormat="1" ht="22.5" customHeight="1" x14ac:dyDescent="0.25">
      <c r="B21" s="348" t="s">
        <v>260</v>
      </c>
      <c r="C21" s="346" t="s">
        <v>490</v>
      </c>
      <c r="D21" s="347" t="s">
        <v>462</v>
      </c>
      <c r="E21" s="190">
        <f>+E22+E23+E25</f>
        <v>0</v>
      </c>
      <c r="F21" s="190">
        <f>+F22+F23+F25</f>
        <v>0</v>
      </c>
      <c r="G21" s="190">
        <f t="shared" ref="G21" si="4">+G22+G23+G25</f>
        <v>0</v>
      </c>
      <c r="H21" s="103"/>
      <c r="I21" s="102"/>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row>
    <row r="22" spans="2:60" s="26" customFormat="1" ht="22.5" customHeight="1" x14ac:dyDescent="0.25">
      <c r="B22" s="345" t="s">
        <v>261</v>
      </c>
      <c r="C22" s="346" t="s">
        <v>491</v>
      </c>
      <c r="D22" s="349" t="s">
        <v>463</v>
      </c>
      <c r="E22" s="191">
        <f t="shared" ref="E22:E25" si="5">+F22+G22</f>
        <v>0</v>
      </c>
      <c r="F22" s="197"/>
      <c r="G22" s="197"/>
      <c r="H22" s="103"/>
      <c r="I22" s="102"/>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row r="23" spans="2:60" s="26" customFormat="1" ht="22.5" customHeight="1" x14ac:dyDescent="0.25">
      <c r="B23" s="348" t="s">
        <v>262</v>
      </c>
      <c r="C23" s="346" t="s">
        <v>492</v>
      </c>
      <c r="D23" s="349" t="s">
        <v>464</v>
      </c>
      <c r="E23" s="191">
        <f t="shared" si="5"/>
        <v>0</v>
      </c>
      <c r="F23" s="197"/>
      <c r="G23" s="197"/>
      <c r="H23" s="103"/>
      <c r="I23" s="102"/>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row r="24" spans="2:60" s="26" customFormat="1" ht="22.5" customHeight="1" x14ac:dyDescent="0.25">
      <c r="B24" s="345" t="s">
        <v>263</v>
      </c>
      <c r="C24" s="350" t="s">
        <v>493</v>
      </c>
      <c r="D24" s="351" t="s">
        <v>465</v>
      </c>
      <c r="E24" s="198"/>
      <c r="F24" s="199"/>
      <c r="G24" s="199"/>
      <c r="H24" s="104"/>
      <c r="I24" s="105"/>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row r="25" spans="2:60" s="26" customFormat="1" ht="22.5" customHeight="1" thickBot="1" x14ac:dyDescent="0.3">
      <c r="B25" s="352" t="s">
        <v>264</v>
      </c>
      <c r="C25" s="353" t="s">
        <v>494</v>
      </c>
      <c r="D25" s="354" t="s">
        <v>618</v>
      </c>
      <c r="E25" s="200">
        <f t="shared" si="5"/>
        <v>0</v>
      </c>
      <c r="F25" s="201"/>
      <c r="G25" s="201"/>
      <c r="H25" s="106"/>
      <c r="I25" s="10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row>
    <row r="26" spans="2:60" ht="15.75" customHeight="1" x14ac:dyDescent="0.25"/>
    <row r="30" spans="2:60" x14ac:dyDescent="0.25">
      <c r="E30" s="21" t="s">
        <v>48</v>
      </c>
    </row>
  </sheetData>
  <mergeCells count="3">
    <mergeCell ref="B2:I2"/>
    <mergeCell ref="C4:D4"/>
    <mergeCell ref="B6:I6"/>
  </mergeCells>
  <printOptions horizontalCentered="1"/>
  <pageMargins left="0.70866141732283472" right="0.70866141732283472" top="0.74803149606299213" bottom="0.74803149606299213" header="0.31496062992125984" footer="0.31496062992125984"/>
  <pageSetup paperSize="9" scale="44" orientation="landscape" r:id="rId1"/>
  <headerFooter scaleWithDoc="0">
    <oddHeader>&amp;C&amp;"Calibri,Regular"&amp;11EN
ANNEX XX</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65FC-CA6A-43A1-A314-21D0705AF541}">
  <sheetPr>
    <pageSetUpPr fitToPage="1"/>
  </sheetPr>
  <dimension ref="A1:V17"/>
  <sheetViews>
    <sheetView showGridLines="0" zoomScale="85" zoomScaleNormal="85" zoomScalePageLayoutView="80" workbookViewId="0"/>
  </sheetViews>
  <sheetFormatPr defaultRowHeight="13.8" x14ac:dyDescent="0.25"/>
  <cols>
    <col min="1" max="1" width="3.33203125" style="22" customWidth="1"/>
    <col min="2" max="2" width="8.88671875" style="22" customWidth="1"/>
    <col min="3" max="3" width="8.5546875" style="36" customWidth="1"/>
    <col min="4" max="4" width="83.21875" style="21" bestFit="1" customWidth="1"/>
    <col min="5" max="22" width="11.33203125" style="21" bestFit="1" customWidth="1"/>
    <col min="23" max="256" width="8.88671875" style="22"/>
    <col min="257" max="257" width="3.33203125" style="22" customWidth="1"/>
    <col min="258" max="258" width="7.33203125" style="22" bestFit="1" customWidth="1"/>
    <col min="259" max="259" width="5.6640625" style="22" customWidth="1"/>
    <col min="260" max="260" width="52.6640625" style="22" customWidth="1"/>
    <col min="261" max="278" width="7.33203125" style="22" customWidth="1"/>
    <col min="279" max="512" width="8.88671875" style="22"/>
    <col min="513" max="513" width="3.33203125" style="22" customWidth="1"/>
    <col min="514" max="514" width="7.33203125" style="22" bestFit="1" customWidth="1"/>
    <col min="515" max="515" width="5.6640625" style="22" customWidth="1"/>
    <col min="516" max="516" width="52.6640625" style="22" customWidth="1"/>
    <col min="517" max="534" width="7.33203125" style="22" customWidth="1"/>
    <col min="535" max="768" width="8.88671875" style="22"/>
    <col min="769" max="769" width="3.33203125" style="22" customWidth="1"/>
    <col min="770" max="770" width="7.33203125" style="22" bestFit="1" customWidth="1"/>
    <col min="771" max="771" width="5.6640625" style="22" customWidth="1"/>
    <col min="772" max="772" width="52.6640625" style="22" customWidth="1"/>
    <col min="773" max="790" width="7.33203125" style="22" customWidth="1"/>
    <col min="791" max="1024" width="8.88671875" style="22"/>
    <col min="1025" max="1025" width="3.33203125" style="22" customWidth="1"/>
    <col min="1026" max="1026" width="7.33203125" style="22" bestFit="1" customWidth="1"/>
    <col min="1027" max="1027" width="5.6640625" style="22" customWidth="1"/>
    <col min="1028" max="1028" width="52.6640625" style="22" customWidth="1"/>
    <col min="1029" max="1046" width="7.33203125" style="22" customWidth="1"/>
    <col min="1047" max="1280" width="8.88671875" style="22"/>
    <col min="1281" max="1281" width="3.33203125" style="22" customWidth="1"/>
    <col min="1282" max="1282" width="7.33203125" style="22" bestFit="1" customWidth="1"/>
    <col min="1283" max="1283" width="5.6640625" style="22" customWidth="1"/>
    <col min="1284" max="1284" width="52.6640625" style="22" customWidth="1"/>
    <col min="1285" max="1302" width="7.33203125" style="22" customWidth="1"/>
    <col min="1303" max="1536" width="8.88671875" style="22"/>
    <col min="1537" max="1537" width="3.33203125" style="22" customWidth="1"/>
    <col min="1538" max="1538" width="7.33203125" style="22" bestFit="1" customWidth="1"/>
    <col min="1539" max="1539" width="5.6640625" style="22" customWidth="1"/>
    <col min="1540" max="1540" width="52.6640625" style="22" customWidth="1"/>
    <col min="1541" max="1558" width="7.33203125" style="22" customWidth="1"/>
    <col min="1559" max="1792" width="8.88671875" style="22"/>
    <col min="1793" max="1793" width="3.33203125" style="22" customWidth="1"/>
    <col min="1794" max="1794" width="7.33203125" style="22" bestFit="1" customWidth="1"/>
    <col min="1795" max="1795" width="5.6640625" style="22" customWidth="1"/>
    <col min="1796" max="1796" width="52.6640625" style="22" customWidth="1"/>
    <col min="1797" max="1814" width="7.33203125" style="22" customWidth="1"/>
    <col min="1815" max="2048" width="8.88671875" style="22"/>
    <col min="2049" max="2049" width="3.33203125" style="22" customWidth="1"/>
    <col min="2050" max="2050" width="7.33203125" style="22" bestFit="1" customWidth="1"/>
    <col min="2051" max="2051" width="5.6640625" style="22" customWidth="1"/>
    <col min="2052" max="2052" width="52.6640625" style="22" customWidth="1"/>
    <col min="2053" max="2070" width="7.33203125" style="22" customWidth="1"/>
    <col min="2071" max="2304" width="8.88671875" style="22"/>
    <col min="2305" max="2305" width="3.33203125" style="22" customWidth="1"/>
    <col min="2306" max="2306" width="7.33203125" style="22" bestFit="1" customWidth="1"/>
    <col min="2307" max="2307" width="5.6640625" style="22" customWidth="1"/>
    <col min="2308" max="2308" width="52.6640625" style="22" customWidth="1"/>
    <col min="2309" max="2326" width="7.33203125" style="22" customWidth="1"/>
    <col min="2327" max="2560" width="8.88671875" style="22"/>
    <col min="2561" max="2561" width="3.33203125" style="22" customWidth="1"/>
    <col min="2562" max="2562" width="7.33203125" style="22" bestFit="1" customWidth="1"/>
    <col min="2563" max="2563" width="5.6640625" style="22" customWidth="1"/>
    <col min="2564" max="2564" width="52.6640625" style="22" customWidth="1"/>
    <col min="2565" max="2582" width="7.33203125" style="22" customWidth="1"/>
    <col min="2583" max="2816" width="8.88671875" style="22"/>
    <col min="2817" max="2817" width="3.33203125" style="22" customWidth="1"/>
    <col min="2818" max="2818" width="7.33203125" style="22" bestFit="1" customWidth="1"/>
    <col min="2819" max="2819" width="5.6640625" style="22" customWidth="1"/>
    <col min="2820" max="2820" width="52.6640625" style="22" customWidth="1"/>
    <col min="2821" max="2838" width="7.33203125" style="22" customWidth="1"/>
    <col min="2839" max="3072" width="8.88671875" style="22"/>
    <col min="3073" max="3073" width="3.33203125" style="22" customWidth="1"/>
    <col min="3074" max="3074" width="7.33203125" style="22" bestFit="1" customWidth="1"/>
    <col min="3075" max="3075" width="5.6640625" style="22" customWidth="1"/>
    <col min="3076" max="3076" width="52.6640625" style="22" customWidth="1"/>
    <col min="3077" max="3094" width="7.33203125" style="22" customWidth="1"/>
    <col min="3095" max="3328" width="8.88671875" style="22"/>
    <col min="3329" max="3329" width="3.33203125" style="22" customWidth="1"/>
    <col min="3330" max="3330" width="7.33203125" style="22" bestFit="1" customWidth="1"/>
    <col min="3331" max="3331" width="5.6640625" style="22" customWidth="1"/>
    <col min="3332" max="3332" width="52.6640625" style="22" customWidth="1"/>
    <col min="3333" max="3350" width="7.33203125" style="22" customWidth="1"/>
    <col min="3351" max="3584" width="8.88671875" style="22"/>
    <col min="3585" max="3585" width="3.33203125" style="22" customWidth="1"/>
    <col min="3586" max="3586" width="7.33203125" style="22" bestFit="1" customWidth="1"/>
    <col min="3587" max="3587" width="5.6640625" style="22" customWidth="1"/>
    <col min="3588" max="3588" width="52.6640625" style="22" customWidth="1"/>
    <col min="3589" max="3606" width="7.33203125" style="22" customWidth="1"/>
    <col min="3607" max="3840" width="8.88671875" style="22"/>
    <col min="3841" max="3841" width="3.33203125" style="22" customWidth="1"/>
    <col min="3842" max="3842" width="7.33203125" style="22" bestFit="1" customWidth="1"/>
    <col min="3843" max="3843" width="5.6640625" style="22" customWidth="1"/>
    <col min="3844" max="3844" width="52.6640625" style="22" customWidth="1"/>
    <col min="3845" max="3862" width="7.33203125" style="22" customWidth="1"/>
    <col min="3863" max="4096" width="8.88671875" style="22"/>
    <col min="4097" max="4097" width="3.33203125" style="22" customWidth="1"/>
    <col min="4098" max="4098" width="7.33203125" style="22" bestFit="1" customWidth="1"/>
    <col min="4099" max="4099" width="5.6640625" style="22" customWidth="1"/>
    <col min="4100" max="4100" width="52.6640625" style="22" customWidth="1"/>
    <col min="4101" max="4118" width="7.33203125" style="22" customWidth="1"/>
    <col min="4119" max="4352" width="8.88671875" style="22"/>
    <col min="4353" max="4353" width="3.33203125" style="22" customWidth="1"/>
    <col min="4354" max="4354" width="7.33203125" style="22" bestFit="1" customWidth="1"/>
    <col min="4355" max="4355" width="5.6640625" style="22" customWidth="1"/>
    <col min="4356" max="4356" width="52.6640625" style="22" customWidth="1"/>
    <col min="4357" max="4374" width="7.33203125" style="22" customWidth="1"/>
    <col min="4375" max="4608" width="8.88671875" style="22"/>
    <col min="4609" max="4609" width="3.33203125" style="22" customWidth="1"/>
    <col min="4610" max="4610" width="7.33203125" style="22" bestFit="1" customWidth="1"/>
    <col min="4611" max="4611" width="5.6640625" style="22" customWidth="1"/>
    <col min="4612" max="4612" width="52.6640625" style="22" customWidth="1"/>
    <col min="4613" max="4630" width="7.33203125" style="22" customWidth="1"/>
    <col min="4631" max="4864" width="8.88671875" style="22"/>
    <col min="4865" max="4865" width="3.33203125" style="22" customWidth="1"/>
    <col min="4866" max="4866" width="7.33203125" style="22" bestFit="1" customWidth="1"/>
    <col min="4867" max="4867" width="5.6640625" style="22" customWidth="1"/>
    <col min="4868" max="4868" width="52.6640625" style="22" customWidth="1"/>
    <col min="4869" max="4886" width="7.33203125" style="22" customWidth="1"/>
    <col min="4887" max="5120" width="8.88671875" style="22"/>
    <col min="5121" max="5121" width="3.33203125" style="22" customWidth="1"/>
    <col min="5122" max="5122" width="7.33203125" style="22" bestFit="1" customWidth="1"/>
    <col min="5123" max="5123" width="5.6640625" style="22" customWidth="1"/>
    <col min="5124" max="5124" width="52.6640625" style="22" customWidth="1"/>
    <col min="5125" max="5142" width="7.33203125" style="22" customWidth="1"/>
    <col min="5143" max="5376" width="8.88671875" style="22"/>
    <col min="5377" max="5377" width="3.33203125" style="22" customWidth="1"/>
    <col min="5378" max="5378" width="7.33203125" style="22" bestFit="1" customWidth="1"/>
    <col min="5379" max="5379" width="5.6640625" style="22" customWidth="1"/>
    <col min="5380" max="5380" width="52.6640625" style="22" customWidth="1"/>
    <col min="5381" max="5398" width="7.33203125" style="22" customWidth="1"/>
    <col min="5399" max="5632" width="8.88671875" style="22"/>
    <col min="5633" max="5633" width="3.33203125" style="22" customWidth="1"/>
    <col min="5634" max="5634" width="7.33203125" style="22" bestFit="1" customWidth="1"/>
    <col min="5635" max="5635" width="5.6640625" style="22" customWidth="1"/>
    <col min="5636" max="5636" width="52.6640625" style="22" customWidth="1"/>
    <col min="5637" max="5654" width="7.33203125" style="22" customWidth="1"/>
    <col min="5655" max="5888" width="8.88671875" style="22"/>
    <col min="5889" max="5889" width="3.33203125" style="22" customWidth="1"/>
    <col min="5890" max="5890" width="7.33203125" style="22" bestFit="1" customWidth="1"/>
    <col min="5891" max="5891" width="5.6640625" style="22" customWidth="1"/>
    <col min="5892" max="5892" width="52.6640625" style="22" customWidth="1"/>
    <col min="5893" max="5910" width="7.33203125" style="22" customWidth="1"/>
    <col min="5911" max="6144" width="8.88671875" style="22"/>
    <col min="6145" max="6145" width="3.33203125" style="22" customWidth="1"/>
    <col min="6146" max="6146" width="7.33203125" style="22" bestFit="1" customWidth="1"/>
    <col min="6147" max="6147" width="5.6640625" style="22" customWidth="1"/>
    <col min="6148" max="6148" width="52.6640625" style="22" customWidth="1"/>
    <col min="6149" max="6166" width="7.33203125" style="22" customWidth="1"/>
    <col min="6167" max="6400" width="8.88671875" style="22"/>
    <col min="6401" max="6401" width="3.33203125" style="22" customWidth="1"/>
    <col min="6402" max="6402" width="7.33203125" style="22" bestFit="1" customWidth="1"/>
    <col min="6403" max="6403" width="5.6640625" style="22" customWidth="1"/>
    <col min="6404" max="6404" width="52.6640625" style="22" customWidth="1"/>
    <col min="6405" max="6422" width="7.33203125" style="22" customWidth="1"/>
    <col min="6423" max="6656" width="8.88671875" style="22"/>
    <col min="6657" max="6657" width="3.33203125" style="22" customWidth="1"/>
    <col min="6658" max="6658" width="7.33203125" style="22" bestFit="1" customWidth="1"/>
    <col min="6659" max="6659" width="5.6640625" style="22" customWidth="1"/>
    <col min="6660" max="6660" width="52.6640625" style="22" customWidth="1"/>
    <col min="6661" max="6678" width="7.33203125" style="22" customWidth="1"/>
    <col min="6679" max="6912" width="8.88671875" style="22"/>
    <col min="6913" max="6913" width="3.33203125" style="22" customWidth="1"/>
    <col min="6914" max="6914" width="7.33203125" style="22" bestFit="1" customWidth="1"/>
    <col min="6915" max="6915" width="5.6640625" style="22" customWidth="1"/>
    <col min="6916" max="6916" width="52.6640625" style="22" customWidth="1"/>
    <col min="6917" max="6934" width="7.33203125" style="22" customWidth="1"/>
    <col min="6935" max="7168" width="8.88671875" style="22"/>
    <col min="7169" max="7169" width="3.33203125" style="22" customWidth="1"/>
    <col min="7170" max="7170" width="7.33203125" style="22" bestFit="1" customWidth="1"/>
    <col min="7171" max="7171" width="5.6640625" style="22" customWidth="1"/>
    <col min="7172" max="7172" width="52.6640625" style="22" customWidth="1"/>
    <col min="7173" max="7190" width="7.33203125" style="22" customWidth="1"/>
    <col min="7191" max="7424" width="8.88671875" style="22"/>
    <col min="7425" max="7425" width="3.33203125" style="22" customWidth="1"/>
    <col min="7426" max="7426" width="7.33203125" style="22" bestFit="1" customWidth="1"/>
    <col min="7427" max="7427" width="5.6640625" style="22" customWidth="1"/>
    <col min="7428" max="7428" width="52.6640625" style="22" customWidth="1"/>
    <col min="7429" max="7446" width="7.33203125" style="22" customWidth="1"/>
    <col min="7447" max="7680" width="8.88671875" style="22"/>
    <col min="7681" max="7681" width="3.33203125" style="22" customWidth="1"/>
    <col min="7682" max="7682" width="7.33203125" style="22" bestFit="1" customWidth="1"/>
    <col min="7683" max="7683" width="5.6640625" style="22" customWidth="1"/>
    <col min="7684" max="7684" width="52.6640625" style="22" customWidth="1"/>
    <col min="7685" max="7702" width="7.33203125" style="22" customWidth="1"/>
    <col min="7703" max="7936" width="8.88671875" style="22"/>
    <col min="7937" max="7937" width="3.33203125" style="22" customWidth="1"/>
    <col min="7938" max="7938" width="7.33203125" style="22" bestFit="1" customWidth="1"/>
    <col min="7939" max="7939" width="5.6640625" style="22" customWidth="1"/>
    <col min="7940" max="7940" width="52.6640625" style="22" customWidth="1"/>
    <col min="7941" max="7958" width="7.33203125" style="22" customWidth="1"/>
    <col min="7959" max="8192" width="8.88671875" style="22"/>
    <col min="8193" max="8193" width="3.33203125" style="22" customWidth="1"/>
    <col min="8194" max="8194" width="7.33203125" style="22" bestFit="1" customWidth="1"/>
    <col min="8195" max="8195" width="5.6640625" style="22" customWidth="1"/>
    <col min="8196" max="8196" width="52.6640625" style="22" customWidth="1"/>
    <col min="8197" max="8214" width="7.33203125" style="22" customWidth="1"/>
    <col min="8215" max="8448" width="8.88671875" style="22"/>
    <col min="8449" max="8449" width="3.33203125" style="22" customWidth="1"/>
    <col min="8450" max="8450" width="7.33203125" style="22" bestFit="1" customWidth="1"/>
    <col min="8451" max="8451" width="5.6640625" style="22" customWidth="1"/>
    <col min="8452" max="8452" width="52.6640625" style="22" customWidth="1"/>
    <col min="8453" max="8470" width="7.33203125" style="22" customWidth="1"/>
    <col min="8471" max="8704" width="8.88671875" style="22"/>
    <col min="8705" max="8705" width="3.33203125" style="22" customWidth="1"/>
    <col min="8706" max="8706" width="7.33203125" style="22" bestFit="1" customWidth="1"/>
    <col min="8707" max="8707" width="5.6640625" style="22" customWidth="1"/>
    <col min="8708" max="8708" width="52.6640625" style="22" customWidth="1"/>
    <col min="8709" max="8726" width="7.33203125" style="22" customWidth="1"/>
    <col min="8727" max="8960" width="8.88671875" style="22"/>
    <col min="8961" max="8961" width="3.33203125" style="22" customWidth="1"/>
    <col min="8962" max="8962" width="7.33203125" style="22" bestFit="1" customWidth="1"/>
    <col min="8963" max="8963" width="5.6640625" style="22" customWidth="1"/>
    <col min="8964" max="8964" width="52.6640625" style="22" customWidth="1"/>
    <col min="8965" max="8982" width="7.33203125" style="22" customWidth="1"/>
    <col min="8983" max="9216" width="8.88671875" style="22"/>
    <col min="9217" max="9217" width="3.33203125" style="22" customWidth="1"/>
    <col min="9218" max="9218" width="7.33203125" style="22" bestFit="1" customWidth="1"/>
    <col min="9219" max="9219" width="5.6640625" style="22" customWidth="1"/>
    <col min="9220" max="9220" width="52.6640625" style="22" customWidth="1"/>
    <col min="9221" max="9238" width="7.33203125" style="22" customWidth="1"/>
    <col min="9239" max="9472" width="8.88671875" style="22"/>
    <col min="9473" max="9473" width="3.33203125" style="22" customWidth="1"/>
    <col min="9474" max="9474" width="7.33203125" style="22" bestFit="1" customWidth="1"/>
    <col min="9475" max="9475" width="5.6640625" style="22" customWidth="1"/>
    <col min="9476" max="9476" width="52.6640625" style="22" customWidth="1"/>
    <col min="9477" max="9494" width="7.33203125" style="22" customWidth="1"/>
    <col min="9495" max="9728" width="8.88671875" style="22"/>
    <col min="9729" max="9729" width="3.33203125" style="22" customWidth="1"/>
    <col min="9730" max="9730" width="7.33203125" style="22" bestFit="1" customWidth="1"/>
    <col min="9731" max="9731" width="5.6640625" style="22" customWidth="1"/>
    <col min="9732" max="9732" width="52.6640625" style="22" customWidth="1"/>
    <col min="9733" max="9750" width="7.33203125" style="22" customWidth="1"/>
    <col min="9751" max="9984" width="8.88671875" style="22"/>
    <col min="9985" max="9985" width="3.33203125" style="22" customWidth="1"/>
    <col min="9986" max="9986" width="7.33203125" style="22" bestFit="1" customWidth="1"/>
    <col min="9987" max="9987" width="5.6640625" style="22" customWidth="1"/>
    <col min="9988" max="9988" width="52.6640625" style="22" customWidth="1"/>
    <col min="9989" max="10006" width="7.33203125" style="22" customWidth="1"/>
    <col min="10007" max="10240" width="8.88671875" style="22"/>
    <col min="10241" max="10241" width="3.33203125" style="22" customWidth="1"/>
    <col min="10242" max="10242" width="7.33203125" style="22" bestFit="1" customWidth="1"/>
    <col min="10243" max="10243" width="5.6640625" style="22" customWidth="1"/>
    <col min="10244" max="10244" width="52.6640625" style="22" customWidth="1"/>
    <col min="10245" max="10262" width="7.33203125" style="22" customWidth="1"/>
    <col min="10263" max="10496" width="8.88671875" style="22"/>
    <col min="10497" max="10497" width="3.33203125" style="22" customWidth="1"/>
    <col min="10498" max="10498" width="7.33203125" style="22" bestFit="1" customWidth="1"/>
    <col min="10499" max="10499" width="5.6640625" style="22" customWidth="1"/>
    <col min="10500" max="10500" width="52.6640625" style="22" customWidth="1"/>
    <col min="10501" max="10518" width="7.33203125" style="22" customWidth="1"/>
    <col min="10519" max="10752" width="8.88671875" style="22"/>
    <col min="10753" max="10753" width="3.33203125" style="22" customWidth="1"/>
    <col min="10754" max="10754" width="7.33203125" style="22" bestFit="1" customWidth="1"/>
    <col min="10755" max="10755" width="5.6640625" style="22" customWidth="1"/>
    <col min="10756" max="10756" width="52.6640625" style="22" customWidth="1"/>
    <col min="10757" max="10774" width="7.33203125" style="22" customWidth="1"/>
    <col min="10775" max="11008" width="8.88671875" style="22"/>
    <col min="11009" max="11009" width="3.33203125" style="22" customWidth="1"/>
    <col min="11010" max="11010" width="7.33203125" style="22" bestFit="1" customWidth="1"/>
    <col min="11011" max="11011" width="5.6640625" style="22" customWidth="1"/>
    <col min="11012" max="11012" width="52.6640625" style="22" customWidth="1"/>
    <col min="11013" max="11030" width="7.33203125" style="22" customWidth="1"/>
    <col min="11031" max="11264" width="8.88671875" style="22"/>
    <col min="11265" max="11265" width="3.33203125" style="22" customWidth="1"/>
    <col min="11266" max="11266" width="7.33203125" style="22" bestFit="1" customWidth="1"/>
    <col min="11267" max="11267" width="5.6640625" style="22" customWidth="1"/>
    <col min="11268" max="11268" width="52.6640625" style="22" customWidth="1"/>
    <col min="11269" max="11286" width="7.33203125" style="22" customWidth="1"/>
    <col min="11287" max="11520" width="8.88671875" style="22"/>
    <col min="11521" max="11521" width="3.33203125" style="22" customWidth="1"/>
    <col min="11522" max="11522" width="7.33203125" style="22" bestFit="1" customWidth="1"/>
    <col min="11523" max="11523" width="5.6640625" style="22" customWidth="1"/>
    <col min="11524" max="11524" width="52.6640625" style="22" customWidth="1"/>
    <col min="11525" max="11542" width="7.33203125" style="22" customWidth="1"/>
    <col min="11543" max="11776" width="8.88671875" style="22"/>
    <col min="11777" max="11777" width="3.33203125" style="22" customWidth="1"/>
    <col min="11778" max="11778" width="7.33203125" style="22" bestFit="1" customWidth="1"/>
    <col min="11779" max="11779" width="5.6640625" style="22" customWidth="1"/>
    <col min="11780" max="11780" width="52.6640625" style="22" customWidth="1"/>
    <col min="11781" max="11798" width="7.33203125" style="22" customWidth="1"/>
    <col min="11799" max="12032" width="8.88671875" style="22"/>
    <col min="12033" max="12033" width="3.33203125" style="22" customWidth="1"/>
    <col min="12034" max="12034" width="7.33203125" style="22" bestFit="1" customWidth="1"/>
    <col min="12035" max="12035" width="5.6640625" style="22" customWidth="1"/>
    <col min="12036" max="12036" width="52.6640625" style="22" customWidth="1"/>
    <col min="12037" max="12054" width="7.33203125" style="22" customWidth="1"/>
    <col min="12055" max="12288" width="8.88671875" style="22"/>
    <col min="12289" max="12289" width="3.33203125" style="22" customWidth="1"/>
    <col min="12290" max="12290" width="7.33203125" style="22" bestFit="1" customWidth="1"/>
    <col min="12291" max="12291" width="5.6640625" style="22" customWidth="1"/>
    <col min="12292" max="12292" width="52.6640625" style="22" customWidth="1"/>
    <col min="12293" max="12310" width="7.33203125" style="22" customWidth="1"/>
    <col min="12311" max="12544" width="8.88671875" style="22"/>
    <col min="12545" max="12545" width="3.33203125" style="22" customWidth="1"/>
    <col min="12546" max="12546" width="7.33203125" style="22" bestFit="1" customWidth="1"/>
    <col min="12547" max="12547" width="5.6640625" style="22" customWidth="1"/>
    <col min="12548" max="12548" width="52.6640625" style="22" customWidth="1"/>
    <col min="12549" max="12566" width="7.33203125" style="22" customWidth="1"/>
    <col min="12567" max="12800" width="8.88671875" style="22"/>
    <col min="12801" max="12801" width="3.33203125" style="22" customWidth="1"/>
    <col min="12802" max="12802" width="7.33203125" style="22" bestFit="1" customWidth="1"/>
    <col min="12803" max="12803" width="5.6640625" style="22" customWidth="1"/>
    <col min="12804" max="12804" width="52.6640625" style="22" customWidth="1"/>
    <col min="12805" max="12822" width="7.33203125" style="22" customWidth="1"/>
    <col min="12823" max="13056" width="8.88671875" style="22"/>
    <col min="13057" max="13057" width="3.33203125" style="22" customWidth="1"/>
    <col min="13058" max="13058" width="7.33203125" style="22" bestFit="1" customWidth="1"/>
    <col min="13059" max="13059" width="5.6640625" style="22" customWidth="1"/>
    <col min="13060" max="13060" width="52.6640625" style="22" customWidth="1"/>
    <col min="13061" max="13078" width="7.33203125" style="22" customWidth="1"/>
    <col min="13079" max="13312" width="8.88671875" style="22"/>
    <col min="13313" max="13313" width="3.33203125" style="22" customWidth="1"/>
    <col min="13314" max="13314" width="7.33203125" style="22" bestFit="1" customWidth="1"/>
    <col min="13315" max="13315" width="5.6640625" style="22" customWidth="1"/>
    <col min="13316" max="13316" width="52.6640625" style="22" customWidth="1"/>
    <col min="13317" max="13334" width="7.33203125" style="22" customWidth="1"/>
    <col min="13335" max="13568" width="8.88671875" style="22"/>
    <col min="13569" max="13569" width="3.33203125" style="22" customWidth="1"/>
    <col min="13570" max="13570" width="7.33203125" style="22" bestFit="1" customWidth="1"/>
    <col min="13571" max="13571" width="5.6640625" style="22" customWidth="1"/>
    <col min="13572" max="13572" width="52.6640625" style="22" customWidth="1"/>
    <col min="13573" max="13590" width="7.33203125" style="22" customWidth="1"/>
    <col min="13591" max="13824" width="8.88671875" style="22"/>
    <col min="13825" max="13825" width="3.33203125" style="22" customWidth="1"/>
    <col min="13826" max="13826" width="7.33203125" style="22" bestFit="1" customWidth="1"/>
    <col min="13827" max="13827" width="5.6640625" style="22" customWidth="1"/>
    <col min="13828" max="13828" width="52.6640625" style="22" customWidth="1"/>
    <col min="13829" max="13846" width="7.33203125" style="22" customWidth="1"/>
    <col min="13847" max="14080" width="8.88671875" style="22"/>
    <col min="14081" max="14081" width="3.33203125" style="22" customWidth="1"/>
    <col min="14082" max="14082" width="7.33203125" style="22" bestFit="1" customWidth="1"/>
    <col min="14083" max="14083" width="5.6640625" style="22" customWidth="1"/>
    <col min="14084" max="14084" width="52.6640625" style="22" customWidth="1"/>
    <col min="14085" max="14102" width="7.33203125" style="22" customWidth="1"/>
    <col min="14103" max="14336" width="8.88671875" style="22"/>
    <col min="14337" max="14337" width="3.33203125" style="22" customWidth="1"/>
    <col min="14338" max="14338" width="7.33203125" style="22" bestFit="1" customWidth="1"/>
    <col min="14339" max="14339" width="5.6640625" style="22" customWidth="1"/>
    <col min="14340" max="14340" width="52.6640625" style="22" customWidth="1"/>
    <col min="14341" max="14358" width="7.33203125" style="22" customWidth="1"/>
    <col min="14359" max="14592" width="8.88671875" style="22"/>
    <col min="14593" max="14593" width="3.33203125" style="22" customWidth="1"/>
    <col min="14594" max="14594" width="7.33203125" style="22" bestFit="1" customWidth="1"/>
    <col min="14595" max="14595" width="5.6640625" style="22" customWidth="1"/>
    <col min="14596" max="14596" width="52.6640625" style="22" customWidth="1"/>
    <col min="14597" max="14614" width="7.33203125" style="22" customWidth="1"/>
    <col min="14615" max="14848" width="8.88671875" style="22"/>
    <col min="14849" max="14849" width="3.33203125" style="22" customWidth="1"/>
    <col min="14850" max="14850" width="7.33203125" style="22" bestFit="1" customWidth="1"/>
    <col min="14851" max="14851" width="5.6640625" style="22" customWidth="1"/>
    <col min="14852" max="14852" width="52.6640625" style="22" customWidth="1"/>
    <col min="14853" max="14870" width="7.33203125" style="22" customWidth="1"/>
    <col min="14871" max="15104" width="8.88671875" style="22"/>
    <col min="15105" max="15105" width="3.33203125" style="22" customWidth="1"/>
    <col min="15106" max="15106" width="7.33203125" style="22" bestFit="1" customWidth="1"/>
    <col min="15107" max="15107" width="5.6640625" style="22" customWidth="1"/>
    <col min="15108" max="15108" width="52.6640625" style="22" customWidth="1"/>
    <col min="15109" max="15126" width="7.33203125" style="22" customWidth="1"/>
    <col min="15127" max="15360" width="8.88671875" style="22"/>
    <col min="15361" max="15361" width="3.33203125" style="22" customWidth="1"/>
    <col min="15362" max="15362" width="7.33203125" style="22" bestFit="1" customWidth="1"/>
    <col min="15363" max="15363" width="5.6640625" style="22" customWidth="1"/>
    <col min="15364" max="15364" width="52.6640625" style="22" customWidth="1"/>
    <col min="15365" max="15382" width="7.33203125" style="22" customWidth="1"/>
    <col min="15383" max="15616" width="8.88671875" style="22"/>
    <col min="15617" max="15617" width="3.33203125" style="22" customWidth="1"/>
    <col min="15618" max="15618" width="7.33203125" style="22" bestFit="1" customWidth="1"/>
    <col min="15619" max="15619" width="5.6640625" style="22" customWidth="1"/>
    <col min="15620" max="15620" width="52.6640625" style="22" customWidth="1"/>
    <col min="15621" max="15638" width="7.33203125" style="22" customWidth="1"/>
    <col min="15639" max="15872" width="8.88671875" style="22"/>
    <col min="15873" max="15873" width="3.33203125" style="22" customWidth="1"/>
    <col min="15874" max="15874" width="7.33203125" style="22" bestFit="1" customWidth="1"/>
    <col min="15875" max="15875" width="5.6640625" style="22" customWidth="1"/>
    <col min="15876" max="15876" width="52.6640625" style="22" customWidth="1"/>
    <col min="15877" max="15894" width="7.33203125" style="22" customWidth="1"/>
    <col min="15895" max="16128" width="8.88671875" style="22"/>
    <col min="16129" max="16129" width="3.33203125" style="22" customWidth="1"/>
    <col min="16130" max="16130" width="7.33203125" style="22" bestFit="1" customWidth="1"/>
    <col min="16131" max="16131" width="5.6640625" style="22" customWidth="1"/>
    <col min="16132" max="16132" width="52.6640625" style="22" customWidth="1"/>
    <col min="16133" max="16150" width="7.33203125" style="22" customWidth="1"/>
    <col min="16151" max="16384" width="8.88671875" style="22"/>
  </cols>
  <sheetData>
    <row r="1" spans="1:22" ht="14.4" thickBot="1" x14ac:dyDescent="0.3">
      <c r="A1" s="20"/>
    </row>
    <row r="2" spans="1:22" s="37" customFormat="1" ht="29.1" customHeight="1" thickBot="1" x14ac:dyDescent="0.35">
      <c r="B2" s="264" t="s">
        <v>466</v>
      </c>
      <c r="C2" s="265"/>
      <c r="D2" s="265"/>
      <c r="E2" s="265"/>
      <c r="F2" s="265"/>
      <c r="G2" s="265"/>
      <c r="H2" s="265"/>
      <c r="I2" s="265"/>
      <c r="J2" s="265"/>
      <c r="K2" s="265"/>
      <c r="L2" s="265"/>
      <c r="M2" s="265"/>
      <c r="N2" s="265"/>
      <c r="O2" s="265"/>
      <c r="P2" s="265"/>
      <c r="Q2" s="265"/>
      <c r="R2" s="265"/>
      <c r="S2" s="265"/>
      <c r="T2" s="265"/>
      <c r="U2" s="265"/>
      <c r="V2" s="266"/>
    </row>
    <row r="3" spans="1:22" s="37" customFormat="1" ht="12" customHeight="1" x14ac:dyDescent="0.3">
      <c r="B3" s="38"/>
      <c r="C3" s="38"/>
      <c r="D3" s="38"/>
      <c r="E3" s="38"/>
      <c r="F3" s="38"/>
      <c r="G3" s="38"/>
      <c r="H3" s="38"/>
      <c r="I3" s="38"/>
      <c r="J3" s="38"/>
      <c r="K3" s="38"/>
      <c r="L3" s="38"/>
      <c r="M3" s="38"/>
      <c r="N3" s="38"/>
      <c r="O3" s="38"/>
      <c r="P3" s="38"/>
      <c r="Q3" s="38"/>
      <c r="R3" s="38"/>
      <c r="S3" s="38"/>
      <c r="T3" s="38"/>
      <c r="U3" s="38"/>
      <c r="V3" s="38"/>
    </row>
    <row r="4" spans="1:22" s="37" customFormat="1" ht="28.2" customHeight="1" x14ac:dyDescent="0.3">
      <c r="B4" s="39"/>
      <c r="C4" s="255" t="s">
        <v>354</v>
      </c>
      <c r="D4" s="256"/>
      <c r="E4" s="38"/>
      <c r="F4" s="38"/>
      <c r="G4" s="38"/>
      <c r="H4" s="38"/>
      <c r="I4" s="38"/>
      <c r="J4" s="38"/>
      <c r="K4" s="38"/>
      <c r="L4" s="38"/>
      <c r="M4" s="38"/>
      <c r="N4" s="38"/>
      <c r="O4" s="38"/>
      <c r="P4" s="38"/>
      <c r="Q4" s="38"/>
      <c r="R4" s="38"/>
      <c r="S4" s="38"/>
      <c r="T4" s="38"/>
      <c r="U4" s="38"/>
      <c r="V4" s="38"/>
    </row>
    <row r="5" spans="1:22" ht="12" customHeight="1" thickBot="1" x14ac:dyDescent="0.3">
      <c r="A5" s="20"/>
    </row>
    <row r="6" spans="1:22" s="26" customFormat="1" ht="33" customHeight="1" x14ac:dyDescent="0.25">
      <c r="B6" s="243" t="s">
        <v>467</v>
      </c>
      <c r="C6" s="244"/>
      <c r="D6" s="244"/>
      <c r="E6" s="257"/>
      <c r="F6" s="257"/>
      <c r="G6" s="257"/>
      <c r="H6" s="257"/>
      <c r="I6" s="257"/>
      <c r="J6" s="257"/>
      <c r="K6" s="257"/>
      <c r="L6" s="257"/>
      <c r="M6" s="257"/>
      <c r="N6" s="257"/>
      <c r="O6" s="257"/>
      <c r="P6" s="257"/>
      <c r="Q6" s="257"/>
      <c r="R6" s="257"/>
      <c r="S6" s="257"/>
      <c r="T6" s="257"/>
      <c r="U6" s="257"/>
      <c r="V6" s="258"/>
    </row>
    <row r="7" spans="1:22" s="26" customFormat="1" ht="30" customHeight="1" x14ac:dyDescent="0.25">
      <c r="B7" s="40"/>
      <c r="C7" s="355"/>
      <c r="D7" s="41"/>
      <c r="E7" s="267" t="s">
        <v>372</v>
      </c>
      <c r="F7" s="267"/>
      <c r="G7" s="267" t="s">
        <v>373</v>
      </c>
      <c r="H7" s="267"/>
      <c r="I7" s="259" t="s">
        <v>374</v>
      </c>
      <c r="J7" s="259"/>
      <c r="K7" s="259" t="s">
        <v>375</v>
      </c>
      <c r="L7" s="259"/>
      <c r="M7" s="259" t="s">
        <v>376</v>
      </c>
      <c r="N7" s="259"/>
      <c r="O7" s="259" t="s">
        <v>377</v>
      </c>
      <c r="P7" s="259"/>
      <c r="Q7" s="259" t="s">
        <v>378</v>
      </c>
      <c r="R7" s="259"/>
      <c r="S7" s="259" t="s">
        <v>379</v>
      </c>
      <c r="T7" s="259"/>
      <c r="U7" s="259" t="s">
        <v>380</v>
      </c>
      <c r="V7" s="260"/>
    </row>
    <row r="8" spans="1:22" s="26" customFormat="1" ht="27" customHeight="1" x14ac:dyDescent="0.25">
      <c r="B8" s="261"/>
      <c r="C8" s="262"/>
      <c r="D8" s="263"/>
      <c r="E8" s="42" t="s">
        <v>604</v>
      </c>
      <c r="F8" s="42" t="s">
        <v>450</v>
      </c>
      <c r="G8" s="42" t="s">
        <v>604</v>
      </c>
      <c r="H8" s="42" t="s">
        <v>450</v>
      </c>
      <c r="I8" s="42" t="s">
        <v>604</v>
      </c>
      <c r="J8" s="42" t="s">
        <v>450</v>
      </c>
      <c r="K8" s="42" t="s">
        <v>604</v>
      </c>
      <c r="L8" s="42" t="s">
        <v>450</v>
      </c>
      <c r="M8" s="42" t="s">
        <v>604</v>
      </c>
      <c r="N8" s="42" t="s">
        <v>450</v>
      </c>
      <c r="O8" s="42" t="s">
        <v>604</v>
      </c>
      <c r="P8" s="42" t="s">
        <v>450</v>
      </c>
      <c r="Q8" s="42" t="s">
        <v>604</v>
      </c>
      <c r="R8" s="42" t="s">
        <v>450</v>
      </c>
      <c r="S8" s="42" t="s">
        <v>604</v>
      </c>
      <c r="T8" s="42" t="s">
        <v>450</v>
      </c>
      <c r="U8" s="42" t="s">
        <v>604</v>
      </c>
      <c r="V8" s="43" t="s">
        <v>450</v>
      </c>
    </row>
    <row r="9" spans="1:22" s="26" customFormat="1" ht="19.5" customHeight="1" x14ac:dyDescent="0.25">
      <c r="B9" s="44" t="s">
        <v>362</v>
      </c>
      <c r="C9" s="45" t="s">
        <v>363</v>
      </c>
      <c r="D9" s="46" t="s">
        <v>498</v>
      </c>
      <c r="E9" s="13" t="s">
        <v>270</v>
      </c>
      <c r="F9" s="13" t="s">
        <v>249</v>
      </c>
      <c r="G9" s="13" t="s">
        <v>250</v>
      </c>
      <c r="H9" s="13" t="s">
        <v>251</v>
      </c>
      <c r="I9" s="13" t="s">
        <v>252</v>
      </c>
      <c r="J9" s="13" t="s">
        <v>253</v>
      </c>
      <c r="K9" s="13" t="s">
        <v>254</v>
      </c>
      <c r="L9" s="13" t="s">
        <v>255</v>
      </c>
      <c r="M9" s="13" t="s">
        <v>256</v>
      </c>
      <c r="N9" s="13" t="s">
        <v>257</v>
      </c>
      <c r="O9" s="13" t="s">
        <v>258</v>
      </c>
      <c r="P9" s="13" t="s">
        <v>259</v>
      </c>
      <c r="Q9" s="13" t="s">
        <v>260</v>
      </c>
      <c r="R9" s="13" t="s">
        <v>261</v>
      </c>
      <c r="S9" s="13" t="s">
        <v>262</v>
      </c>
      <c r="T9" s="13" t="s">
        <v>263</v>
      </c>
      <c r="U9" s="13" t="s">
        <v>264</v>
      </c>
      <c r="V9" s="14" t="s">
        <v>265</v>
      </c>
    </row>
    <row r="10" spans="1:22" s="26" customFormat="1" ht="28.2" customHeight="1" x14ac:dyDescent="0.25">
      <c r="B10" s="356" t="s">
        <v>270</v>
      </c>
      <c r="C10" s="357">
        <v>1</v>
      </c>
      <c r="D10" s="358" t="s">
        <v>381</v>
      </c>
      <c r="E10" s="67"/>
      <c r="F10" s="67"/>
      <c r="G10" s="67"/>
      <c r="H10" s="67"/>
      <c r="I10" s="67"/>
      <c r="J10" s="67"/>
      <c r="K10" s="67"/>
      <c r="L10" s="67"/>
      <c r="M10" s="67"/>
      <c r="N10" s="67"/>
      <c r="O10" s="67"/>
      <c r="P10" s="67"/>
      <c r="Q10" s="67"/>
      <c r="R10" s="67"/>
      <c r="S10" s="67"/>
      <c r="T10" s="67"/>
      <c r="U10" s="67"/>
      <c r="V10" s="89"/>
    </row>
    <row r="11" spans="1:22" s="26" customFormat="1" ht="28.2" customHeight="1" x14ac:dyDescent="0.25">
      <c r="B11" s="359" t="s">
        <v>249</v>
      </c>
      <c r="C11" s="360" t="s">
        <v>468</v>
      </c>
      <c r="D11" s="47" t="s">
        <v>382</v>
      </c>
      <c r="E11" s="70"/>
      <c r="F11" s="67"/>
      <c r="G11" s="70"/>
      <c r="H11" s="67"/>
      <c r="I11" s="70"/>
      <c r="J11" s="67"/>
      <c r="K11" s="70"/>
      <c r="L11" s="67"/>
      <c r="M11" s="70"/>
      <c r="N11" s="67"/>
      <c r="O11" s="70"/>
      <c r="P11" s="67"/>
      <c r="Q11" s="70"/>
      <c r="R11" s="67"/>
      <c r="S11" s="70"/>
      <c r="T11" s="67"/>
      <c r="U11" s="70"/>
      <c r="V11" s="89"/>
    </row>
    <row r="12" spans="1:22" s="26" customFormat="1" ht="28.2" customHeight="1" x14ac:dyDescent="0.25">
      <c r="B12" s="356" t="s">
        <v>250</v>
      </c>
      <c r="C12" s="360" t="s">
        <v>469</v>
      </c>
      <c r="D12" s="47" t="s">
        <v>620</v>
      </c>
      <c r="E12" s="70"/>
      <c r="F12" s="67"/>
      <c r="G12" s="70"/>
      <c r="H12" s="67"/>
      <c r="I12" s="70"/>
      <c r="J12" s="67"/>
      <c r="K12" s="70"/>
      <c r="L12" s="67"/>
      <c r="M12" s="70"/>
      <c r="N12" s="67"/>
      <c r="O12" s="70"/>
      <c r="P12" s="67"/>
      <c r="Q12" s="70"/>
      <c r="R12" s="67"/>
      <c r="S12" s="70"/>
      <c r="T12" s="67"/>
      <c r="U12" s="70"/>
      <c r="V12" s="89"/>
    </row>
    <row r="13" spans="1:22" s="26" customFormat="1" ht="28.2" customHeight="1" x14ac:dyDescent="0.25">
      <c r="B13" s="356" t="s">
        <v>251</v>
      </c>
      <c r="C13" s="360" t="s">
        <v>5</v>
      </c>
      <c r="D13" s="47" t="s">
        <v>497</v>
      </c>
      <c r="E13" s="70"/>
      <c r="F13" s="67"/>
      <c r="G13" s="70"/>
      <c r="H13" s="67"/>
      <c r="I13" s="70"/>
      <c r="J13" s="67"/>
      <c r="K13" s="70"/>
      <c r="L13" s="67"/>
      <c r="M13" s="70"/>
      <c r="N13" s="67"/>
      <c r="O13" s="70"/>
      <c r="P13" s="67"/>
      <c r="Q13" s="70"/>
      <c r="R13" s="67"/>
      <c r="S13" s="70"/>
      <c r="T13" s="67"/>
      <c r="U13" s="70"/>
      <c r="V13" s="89"/>
    </row>
    <row r="14" spans="1:22" s="26" customFormat="1" ht="28.2" customHeight="1" x14ac:dyDescent="0.25">
      <c r="B14" s="356" t="s">
        <v>252</v>
      </c>
      <c r="C14" s="360" t="s">
        <v>470</v>
      </c>
      <c r="D14" s="47" t="s">
        <v>621</v>
      </c>
      <c r="E14" s="70"/>
      <c r="F14" s="67"/>
      <c r="G14" s="70"/>
      <c r="H14" s="67"/>
      <c r="I14" s="70"/>
      <c r="J14" s="67"/>
      <c r="K14" s="70"/>
      <c r="L14" s="67"/>
      <c r="M14" s="70"/>
      <c r="N14" s="67"/>
      <c r="O14" s="70"/>
      <c r="P14" s="67"/>
      <c r="Q14" s="70"/>
      <c r="R14" s="67"/>
      <c r="S14" s="70"/>
      <c r="T14" s="67"/>
      <c r="U14" s="70"/>
      <c r="V14" s="89"/>
    </row>
    <row r="15" spans="1:22" s="26" customFormat="1" ht="28.2" customHeight="1" x14ac:dyDescent="0.25">
      <c r="B15" s="356" t="s">
        <v>253</v>
      </c>
      <c r="C15" s="360" t="s">
        <v>8</v>
      </c>
      <c r="D15" s="47" t="s">
        <v>495</v>
      </c>
      <c r="E15" s="70"/>
      <c r="F15" s="67"/>
      <c r="G15" s="70"/>
      <c r="H15" s="67"/>
      <c r="I15" s="70"/>
      <c r="J15" s="67"/>
      <c r="K15" s="70"/>
      <c r="L15" s="67"/>
      <c r="M15" s="70"/>
      <c r="N15" s="67"/>
      <c r="O15" s="70"/>
      <c r="P15" s="67"/>
      <c r="Q15" s="70"/>
      <c r="R15" s="67"/>
      <c r="S15" s="70"/>
      <c r="T15" s="67"/>
      <c r="U15" s="70"/>
      <c r="V15" s="89"/>
    </row>
    <row r="16" spans="1:22" s="26" customFormat="1" ht="45" customHeight="1" x14ac:dyDescent="0.25">
      <c r="B16" s="361" t="s">
        <v>254</v>
      </c>
      <c r="C16" s="362" t="s">
        <v>622</v>
      </c>
      <c r="D16" s="165" t="s">
        <v>496</v>
      </c>
      <c r="E16" s="166"/>
      <c r="F16" s="202"/>
      <c r="G16" s="166"/>
      <c r="H16" s="202"/>
      <c r="I16" s="166"/>
      <c r="J16" s="202"/>
      <c r="K16" s="166"/>
      <c r="L16" s="202"/>
      <c r="M16" s="166"/>
      <c r="N16" s="202"/>
      <c r="O16" s="166"/>
      <c r="P16" s="202"/>
      <c r="Q16" s="166"/>
      <c r="R16" s="202"/>
      <c r="S16" s="166"/>
      <c r="T16" s="202"/>
      <c r="U16" s="166"/>
      <c r="V16" s="204"/>
    </row>
    <row r="17" spans="2:22" ht="14.4" thickBot="1" x14ac:dyDescent="0.3">
      <c r="B17" s="363" t="s">
        <v>255</v>
      </c>
      <c r="C17" s="364" t="s">
        <v>471</v>
      </c>
      <c r="D17" s="167" t="s">
        <v>619</v>
      </c>
      <c r="E17" s="168"/>
      <c r="F17" s="203"/>
      <c r="G17" s="168"/>
      <c r="H17" s="203"/>
      <c r="I17" s="168"/>
      <c r="J17" s="203"/>
      <c r="K17" s="168"/>
      <c r="L17" s="203"/>
      <c r="M17" s="168"/>
      <c r="N17" s="203"/>
      <c r="O17" s="168"/>
      <c r="P17" s="203"/>
      <c r="Q17" s="168"/>
      <c r="R17" s="203"/>
      <c r="S17" s="168"/>
      <c r="T17" s="203"/>
      <c r="U17" s="168"/>
      <c r="V17" s="205"/>
    </row>
  </sheetData>
  <mergeCells count="13">
    <mergeCell ref="S7:T7"/>
    <mergeCell ref="U7:V7"/>
    <mergeCell ref="B8:D8"/>
    <mergeCell ref="B2:V2"/>
    <mergeCell ref="C4:D4"/>
    <mergeCell ref="B6:V6"/>
    <mergeCell ref="E7:F7"/>
    <mergeCell ref="G7:H7"/>
    <mergeCell ref="I7:J7"/>
    <mergeCell ref="K7:L7"/>
    <mergeCell ref="M7:N7"/>
    <mergeCell ref="O7:P7"/>
    <mergeCell ref="Q7:R7"/>
  </mergeCells>
  <printOptions horizontalCentered="1"/>
  <pageMargins left="0.70866141732283472" right="0.70866141732283472" top="0.74803149606299213" bottom="0.74803149606299213" header="0.31496062992125984" footer="0.31496062992125984"/>
  <pageSetup paperSize="9" scale="67" orientation="landscape" r:id="rId1"/>
  <headerFooter scaleWithDoc="0">
    <oddHeader>&amp;C&amp;"Calibri,Regular"&amp;11EN
ANNEX XX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987F-9C01-41C8-956E-B3E1EC371978}">
  <sheetPr>
    <pageSetUpPr fitToPage="1"/>
  </sheetPr>
  <dimension ref="B1:AL134"/>
  <sheetViews>
    <sheetView showGridLines="0" zoomScale="85" zoomScaleNormal="85" zoomScaleSheetLayoutView="40" zoomScalePageLayoutView="70" workbookViewId="0"/>
  </sheetViews>
  <sheetFormatPr defaultColWidth="11.44140625" defaultRowHeight="13.8" x14ac:dyDescent="0.25"/>
  <cols>
    <col min="1" max="1" width="3.109375" style="208" customWidth="1"/>
    <col min="2" max="2" width="8.6640625" style="208" customWidth="1"/>
    <col min="3" max="3" width="10.88671875" style="207" customWidth="1"/>
    <col min="4" max="4" width="5.6640625" style="208" bestFit="1" customWidth="1"/>
    <col min="5" max="5" width="83.5546875" style="208" bestFit="1" customWidth="1"/>
    <col min="6" max="7" width="13.88671875" style="226" customWidth="1"/>
    <col min="8" max="8" width="15" style="226" customWidth="1"/>
    <col min="9" max="11" width="13.88671875" style="226" customWidth="1"/>
    <col min="12" max="12" width="15" style="226" customWidth="1"/>
    <col min="13" max="27" width="13.88671875" style="226" customWidth="1"/>
    <col min="28" max="28" width="14.88671875" style="226" customWidth="1"/>
    <col min="29" max="31" width="13.88671875" style="226" customWidth="1"/>
    <col min="32" max="32" width="14.5546875" style="226" customWidth="1"/>
    <col min="33" max="34" width="13.88671875" style="226" customWidth="1"/>
    <col min="35" max="35" width="14.5546875" style="226" customWidth="1"/>
    <col min="36" max="36" width="15.6640625" style="226" customWidth="1"/>
    <col min="37" max="37" width="15.109375" style="226" customWidth="1"/>
    <col min="38" max="255" width="11.44140625" style="208"/>
    <col min="256" max="256" width="3.109375" style="208" customWidth="1"/>
    <col min="257" max="257" width="7.33203125" style="208" bestFit="1" customWidth="1"/>
    <col min="258" max="258" width="9.6640625" style="208" customWidth="1"/>
    <col min="259" max="259" width="5.6640625" style="208" bestFit="1" customWidth="1"/>
    <col min="260" max="260" width="39" style="208" bestFit="1" customWidth="1"/>
    <col min="261" max="261" width="11.33203125" style="208" customWidth="1"/>
    <col min="262" max="262" width="7.6640625" style="208" customWidth="1"/>
    <col min="263" max="263" width="8.33203125" style="208" customWidth="1"/>
    <col min="264" max="264" width="7.6640625" style="208" customWidth="1"/>
    <col min="265" max="265" width="11.33203125" style="208" customWidth="1"/>
    <col min="266" max="266" width="7.6640625" style="208" customWidth="1"/>
    <col min="267" max="267" width="8.33203125" style="208" customWidth="1"/>
    <col min="268" max="268" width="7.6640625" style="208" customWidth="1"/>
    <col min="269" max="269" width="11.33203125" style="208" customWidth="1"/>
    <col min="270" max="270" width="7.6640625" style="208" customWidth="1"/>
    <col min="271" max="271" width="8.33203125" style="208" customWidth="1"/>
    <col min="272" max="272" width="7.6640625" style="208" customWidth="1"/>
    <col min="273" max="273" width="11.33203125" style="208" customWidth="1"/>
    <col min="274" max="274" width="7.6640625" style="208" customWidth="1"/>
    <col min="275" max="275" width="8.33203125" style="208" customWidth="1"/>
    <col min="276" max="276" width="7.6640625" style="208" customWidth="1"/>
    <col min="277" max="277" width="11.33203125" style="208" customWidth="1"/>
    <col min="278" max="278" width="7.6640625" style="208" customWidth="1"/>
    <col min="279" max="279" width="8.33203125" style="208" customWidth="1"/>
    <col min="280" max="280" width="7.6640625" style="208" customWidth="1"/>
    <col min="281" max="281" width="11.33203125" style="208" customWidth="1"/>
    <col min="282" max="282" width="7.6640625" style="208" customWidth="1"/>
    <col min="283" max="283" width="8.33203125" style="208" customWidth="1"/>
    <col min="284" max="284" width="7.6640625" style="208" customWidth="1"/>
    <col min="285" max="285" width="11.33203125" style="208" customWidth="1"/>
    <col min="286" max="286" width="7.6640625" style="208" customWidth="1"/>
    <col min="287" max="287" width="8.33203125" style="208" customWidth="1"/>
    <col min="288" max="288" width="7.6640625" style="208" customWidth="1"/>
    <col min="289" max="289" width="12.88671875" style="208" bestFit="1" customWidth="1"/>
    <col min="290" max="290" width="11.33203125" style="208" bestFit="1" customWidth="1"/>
    <col min="291" max="291" width="11.44140625" style="208" bestFit="1" customWidth="1"/>
    <col min="292" max="292" width="8.5546875" style="208" customWidth="1"/>
    <col min="293" max="293" width="10.88671875" style="208" customWidth="1"/>
    <col min="294" max="511" width="11.44140625" style="208"/>
    <col min="512" max="512" width="3.109375" style="208" customWidth="1"/>
    <col min="513" max="513" width="7.33203125" style="208" bestFit="1" customWidth="1"/>
    <col min="514" max="514" width="9.6640625" style="208" customWidth="1"/>
    <col min="515" max="515" width="5.6640625" style="208" bestFit="1" customWidth="1"/>
    <col min="516" max="516" width="39" style="208" bestFit="1" customWidth="1"/>
    <col min="517" max="517" width="11.33203125" style="208" customWidth="1"/>
    <col min="518" max="518" width="7.6640625" style="208" customWidth="1"/>
    <col min="519" max="519" width="8.33203125" style="208" customWidth="1"/>
    <col min="520" max="520" width="7.6640625" style="208" customWidth="1"/>
    <col min="521" max="521" width="11.33203125" style="208" customWidth="1"/>
    <col min="522" max="522" width="7.6640625" style="208" customWidth="1"/>
    <col min="523" max="523" width="8.33203125" style="208" customWidth="1"/>
    <col min="524" max="524" width="7.6640625" style="208" customWidth="1"/>
    <col min="525" max="525" width="11.33203125" style="208" customWidth="1"/>
    <col min="526" max="526" width="7.6640625" style="208" customWidth="1"/>
    <col min="527" max="527" width="8.33203125" style="208" customWidth="1"/>
    <col min="528" max="528" width="7.6640625" style="208" customWidth="1"/>
    <col min="529" max="529" width="11.33203125" style="208" customWidth="1"/>
    <col min="530" max="530" width="7.6640625" style="208" customWidth="1"/>
    <col min="531" max="531" width="8.33203125" style="208" customWidth="1"/>
    <col min="532" max="532" width="7.6640625" style="208" customWidth="1"/>
    <col min="533" max="533" width="11.33203125" style="208" customWidth="1"/>
    <col min="534" max="534" width="7.6640625" style="208" customWidth="1"/>
    <col min="535" max="535" width="8.33203125" style="208" customWidth="1"/>
    <col min="536" max="536" width="7.6640625" style="208" customWidth="1"/>
    <col min="537" max="537" width="11.33203125" style="208" customWidth="1"/>
    <col min="538" max="538" width="7.6640625" style="208" customWidth="1"/>
    <col min="539" max="539" width="8.33203125" style="208" customWidth="1"/>
    <col min="540" max="540" width="7.6640625" style="208" customWidth="1"/>
    <col min="541" max="541" width="11.33203125" style="208" customWidth="1"/>
    <col min="542" max="542" width="7.6640625" style="208" customWidth="1"/>
    <col min="543" max="543" width="8.33203125" style="208" customWidth="1"/>
    <col min="544" max="544" width="7.6640625" style="208" customWidth="1"/>
    <col min="545" max="545" width="12.88671875" style="208" bestFit="1" customWidth="1"/>
    <col min="546" max="546" width="11.33203125" style="208" bestFit="1" customWidth="1"/>
    <col min="547" max="547" width="11.44140625" style="208" bestFit="1" customWidth="1"/>
    <col min="548" max="548" width="8.5546875" style="208" customWidth="1"/>
    <col min="549" max="549" width="10.88671875" style="208" customWidth="1"/>
    <col min="550" max="767" width="11.44140625" style="208"/>
    <col min="768" max="768" width="3.109375" style="208" customWidth="1"/>
    <col min="769" max="769" width="7.33203125" style="208" bestFit="1" customWidth="1"/>
    <col min="770" max="770" width="9.6640625" style="208" customWidth="1"/>
    <col min="771" max="771" width="5.6640625" style="208" bestFit="1" customWidth="1"/>
    <col min="772" max="772" width="39" style="208" bestFit="1" customWidth="1"/>
    <col min="773" max="773" width="11.33203125" style="208" customWidth="1"/>
    <col min="774" max="774" width="7.6640625" style="208" customWidth="1"/>
    <col min="775" max="775" width="8.33203125" style="208" customWidth="1"/>
    <col min="776" max="776" width="7.6640625" style="208" customWidth="1"/>
    <col min="777" max="777" width="11.33203125" style="208" customWidth="1"/>
    <col min="778" max="778" width="7.6640625" style="208" customWidth="1"/>
    <col min="779" max="779" width="8.33203125" style="208" customWidth="1"/>
    <col min="780" max="780" width="7.6640625" style="208" customWidth="1"/>
    <col min="781" max="781" width="11.33203125" style="208" customWidth="1"/>
    <col min="782" max="782" width="7.6640625" style="208" customWidth="1"/>
    <col min="783" max="783" width="8.33203125" style="208" customWidth="1"/>
    <col min="784" max="784" width="7.6640625" style="208" customWidth="1"/>
    <col min="785" max="785" width="11.33203125" style="208" customWidth="1"/>
    <col min="786" max="786" width="7.6640625" style="208" customWidth="1"/>
    <col min="787" max="787" width="8.33203125" style="208" customWidth="1"/>
    <col min="788" max="788" width="7.6640625" style="208" customWidth="1"/>
    <col min="789" max="789" width="11.33203125" style="208" customWidth="1"/>
    <col min="790" max="790" width="7.6640625" style="208" customWidth="1"/>
    <col min="791" max="791" width="8.33203125" style="208" customWidth="1"/>
    <col min="792" max="792" width="7.6640625" style="208" customWidth="1"/>
    <col min="793" max="793" width="11.33203125" style="208" customWidth="1"/>
    <col min="794" max="794" width="7.6640625" style="208" customWidth="1"/>
    <col min="795" max="795" width="8.33203125" style="208" customWidth="1"/>
    <col min="796" max="796" width="7.6640625" style="208" customWidth="1"/>
    <col min="797" max="797" width="11.33203125" style="208" customWidth="1"/>
    <col min="798" max="798" width="7.6640625" style="208" customWidth="1"/>
    <col min="799" max="799" width="8.33203125" style="208" customWidth="1"/>
    <col min="800" max="800" width="7.6640625" style="208" customWidth="1"/>
    <col min="801" max="801" width="12.88671875" style="208" bestFit="1" customWidth="1"/>
    <col min="802" max="802" width="11.33203125" style="208" bestFit="1" customWidth="1"/>
    <col min="803" max="803" width="11.44140625" style="208" bestFit="1" customWidth="1"/>
    <col min="804" max="804" width="8.5546875" style="208" customWidth="1"/>
    <col min="805" max="805" width="10.88671875" style="208" customWidth="1"/>
    <col min="806" max="1023" width="11.44140625" style="208"/>
    <col min="1024" max="1024" width="3.109375" style="208" customWidth="1"/>
    <col min="1025" max="1025" width="7.33203125" style="208" bestFit="1" customWidth="1"/>
    <col min="1026" max="1026" width="9.6640625" style="208" customWidth="1"/>
    <col min="1027" max="1027" width="5.6640625" style="208" bestFit="1" customWidth="1"/>
    <col min="1028" max="1028" width="39" style="208" bestFit="1" customWidth="1"/>
    <col min="1029" max="1029" width="11.33203125" style="208" customWidth="1"/>
    <col min="1030" max="1030" width="7.6640625" style="208" customWidth="1"/>
    <col min="1031" max="1031" width="8.33203125" style="208" customWidth="1"/>
    <col min="1032" max="1032" width="7.6640625" style="208" customWidth="1"/>
    <col min="1033" max="1033" width="11.33203125" style="208" customWidth="1"/>
    <col min="1034" max="1034" width="7.6640625" style="208" customWidth="1"/>
    <col min="1035" max="1035" width="8.33203125" style="208" customWidth="1"/>
    <col min="1036" max="1036" width="7.6640625" style="208" customWidth="1"/>
    <col min="1037" max="1037" width="11.33203125" style="208" customWidth="1"/>
    <col min="1038" max="1038" width="7.6640625" style="208" customWidth="1"/>
    <col min="1039" max="1039" width="8.33203125" style="208" customWidth="1"/>
    <col min="1040" max="1040" width="7.6640625" style="208" customWidth="1"/>
    <col min="1041" max="1041" width="11.33203125" style="208" customWidth="1"/>
    <col min="1042" max="1042" width="7.6640625" style="208" customWidth="1"/>
    <col min="1043" max="1043" width="8.33203125" style="208" customWidth="1"/>
    <col min="1044" max="1044" width="7.6640625" style="208" customWidth="1"/>
    <col min="1045" max="1045" width="11.33203125" style="208" customWidth="1"/>
    <col min="1046" max="1046" width="7.6640625" style="208" customWidth="1"/>
    <col min="1047" max="1047" width="8.33203125" style="208" customWidth="1"/>
    <col min="1048" max="1048" width="7.6640625" style="208" customWidth="1"/>
    <col min="1049" max="1049" width="11.33203125" style="208" customWidth="1"/>
    <col min="1050" max="1050" width="7.6640625" style="208" customWidth="1"/>
    <col min="1051" max="1051" width="8.33203125" style="208" customWidth="1"/>
    <col min="1052" max="1052" width="7.6640625" style="208" customWidth="1"/>
    <col min="1053" max="1053" width="11.33203125" style="208" customWidth="1"/>
    <col min="1054" max="1054" width="7.6640625" style="208" customWidth="1"/>
    <col min="1055" max="1055" width="8.33203125" style="208" customWidth="1"/>
    <col min="1056" max="1056" width="7.6640625" style="208" customWidth="1"/>
    <col min="1057" max="1057" width="12.88671875" style="208" bestFit="1" customWidth="1"/>
    <col min="1058" max="1058" width="11.33203125" style="208" bestFit="1" customWidth="1"/>
    <col min="1059" max="1059" width="11.44140625" style="208" bestFit="1" customWidth="1"/>
    <col min="1060" max="1060" width="8.5546875" style="208" customWidth="1"/>
    <col min="1061" max="1061" width="10.88671875" style="208" customWidth="1"/>
    <col min="1062" max="1279" width="11.44140625" style="208"/>
    <col min="1280" max="1280" width="3.109375" style="208" customWidth="1"/>
    <col min="1281" max="1281" width="7.33203125" style="208" bestFit="1" customWidth="1"/>
    <col min="1282" max="1282" width="9.6640625" style="208" customWidth="1"/>
    <col min="1283" max="1283" width="5.6640625" style="208" bestFit="1" customWidth="1"/>
    <col min="1284" max="1284" width="39" style="208" bestFit="1" customWidth="1"/>
    <col min="1285" max="1285" width="11.33203125" style="208" customWidth="1"/>
    <col min="1286" max="1286" width="7.6640625" style="208" customWidth="1"/>
    <col min="1287" max="1287" width="8.33203125" style="208" customWidth="1"/>
    <col min="1288" max="1288" width="7.6640625" style="208" customWidth="1"/>
    <col min="1289" max="1289" width="11.33203125" style="208" customWidth="1"/>
    <col min="1290" max="1290" width="7.6640625" style="208" customWidth="1"/>
    <col min="1291" max="1291" width="8.33203125" style="208" customWidth="1"/>
    <col min="1292" max="1292" width="7.6640625" style="208" customWidth="1"/>
    <col min="1293" max="1293" width="11.33203125" style="208" customWidth="1"/>
    <col min="1294" max="1294" width="7.6640625" style="208" customWidth="1"/>
    <col min="1295" max="1295" width="8.33203125" style="208" customWidth="1"/>
    <col min="1296" max="1296" width="7.6640625" style="208" customWidth="1"/>
    <col min="1297" max="1297" width="11.33203125" style="208" customWidth="1"/>
    <col min="1298" max="1298" width="7.6640625" style="208" customWidth="1"/>
    <col min="1299" max="1299" width="8.33203125" style="208" customWidth="1"/>
    <col min="1300" max="1300" width="7.6640625" style="208" customWidth="1"/>
    <col min="1301" max="1301" width="11.33203125" style="208" customWidth="1"/>
    <col min="1302" max="1302" width="7.6640625" style="208" customWidth="1"/>
    <col min="1303" max="1303" width="8.33203125" style="208" customWidth="1"/>
    <col min="1304" max="1304" width="7.6640625" style="208" customWidth="1"/>
    <col min="1305" max="1305" width="11.33203125" style="208" customWidth="1"/>
    <col min="1306" max="1306" width="7.6640625" style="208" customWidth="1"/>
    <col min="1307" max="1307" width="8.33203125" style="208" customWidth="1"/>
    <col min="1308" max="1308" width="7.6640625" style="208" customWidth="1"/>
    <col min="1309" max="1309" width="11.33203125" style="208" customWidth="1"/>
    <col min="1310" max="1310" width="7.6640625" style="208" customWidth="1"/>
    <col min="1311" max="1311" width="8.33203125" style="208" customWidth="1"/>
    <col min="1312" max="1312" width="7.6640625" style="208" customWidth="1"/>
    <col min="1313" max="1313" width="12.88671875" style="208" bestFit="1" customWidth="1"/>
    <col min="1314" max="1314" width="11.33203125" style="208" bestFit="1" customWidth="1"/>
    <col min="1315" max="1315" width="11.44140625" style="208" bestFit="1" customWidth="1"/>
    <col min="1316" max="1316" width="8.5546875" style="208" customWidth="1"/>
    <col min="1317" max="1317" width="10.88671875" style="208" customWidth="1"/>
    <col min="1318" max="1535" width="11.44140625" style="208"/>
    <col min="1536" max="1536" width="3.109375" style="208" customWidth="1"/>
    <col min="1537" max="1537" width="7.33203125" style="208" bestFit="1" customWidth="1"/>
    <col min="1538" max="1538" width="9.6640625" style="208" customWidth="1"/>
    <col min="1539" max="1539" width="5.6640625" style="208" bestFit="1" customWidth="1"/>
    <col min="1540" max="1540" width="39" style="208" bestFit="1" customWidth="1"/>
    <col min="1541" max="1541" width="11.33203125" style="208" customWidth="1"/>
    <col min="1542" max="1542" width="7.6640625" style="208" customWidth="1"/>
    <col min="1543" max="1543" width="8.33203125" style="208" customWidth="1"/>
    <col min="1544" max="1544" width="7.6640625" style="208" customWidth="1"/>
    <col min="1545" max="1545" width="11.33203125" style="208" customWidth="1"/>
    <col min="1546" max="1546" width="7.6640625" style="208" customWidth="1"/>
    <col min="1547" max="1547" width="8.33203125" style="208" customWidth="1"/>
    <col min="1548" max="1548" width="7.6640625" style="208" customWidth="1"/>
    <col min="1549" max="1549" width="11.33203125" style="208" customWidth="1"/>
    <col min="1550" max="1550" width="7.6640625" style="208" customWidth="1"/>
    <col min="1551" max="1551" width="8.33203125" style="208" customWidth="1"/>
    <col min="1552" max="1552" width="7.6640625" style="208" customWidth="1"/>
    <col min="1553" max="1553" width="11.33203125" style="208" customWidth="1"/>
    <col min="1554" max="1554" width="7.6640625" style="208" customWidth="1"/>
    <col min="1555" max="1555" width="8.33203125" style="208" customWidth="1"/>
    <col min="1556" max="1556" width="7.6640625" style="208" customWidth="1"/>
    <col min="1557" max="1557" width="11.33203125" style="208" customWidth="1"/>
    <col min="1558" max="1558" width="7.6640625" style="208" customWidth="1"/>
    <col min="1559" max="1559" width="8.33203125" style="208" customWidth="1"/>
    <col min="1560" max="1560" width="7.6640625" style="208" customWidth="1"/>
    <col min="1561" max="1561" width="11.33203125" style="208" customWidth="1"/>
    <col min="1562" max="1562" width="7.6640625" style="208" customWidth="1"/>
    <col min="1563" max="1563" width="8.33203125" style="208" customWidth="1"/>
    <col min="1564" max="1564" width="7.6640625" style="208" customWidth="1"/>
    <col min="1565" max="1565" width="11.33203125" style="208" customWidth="1"/>
    <col min="1566" max="1566" width="7.6640625" style="208" customWidth="1"/>
    <col min="1567" max="1567" width="8.33203125" style="208" customWidth="1"/>
    <col min="1568" max="1568" width="7.6640625" style="208" customWidth="1"/>
    <col min="1569" max="1569" width="12.88671875" style="208" bestFit="1" customWidth="1"/>
    <col min="1570" max="1570" width="11.33203125" style="208" bestFit="1" customWidth="1"/>
    <col min="1571" max="1571" width="11.44140625" style="208" bestFit="1" customWidth="1"/>
    <col min="1572" max="1572" width="8.5546875" style="208" customWidth="1"/>
    <col min="1573" max="1573" width="10.88671875" style="208" customWidth="1"/>
    <col min="1574" max="1791" width="11.44140625" style="208"/>
    <col min="1792" max="1792" width="3.109375" style="208" customWidth="1"/>
    <col min="1793" max="1793" width="7.33203125" style="208" bestFit="1" customWidth="1"/>
    <col min="1794" max="1794" width="9.6640625" style="208" customWidth="1"/>
    <col min="1795" max="1795" width="5.6640625" style="208" bestFit="1" customWidth="1"/>
    <col min="1796" max="1796" width="39" style="208" bestFit="1" customWidth="1"/>
    <col min="1797" max="1797" width="11.33203125" style="208" customWidth="1"/>
    <col min="1798" max="1798" width="7.6640625" style="208" customWidth="1"/>
    <col min="1799" max="1799" width="8.33203125" style="208" customWidth="1"/>
    <col min="1800" max="1800" width="7.6640625" style="208" customWidth="1"/>
    <col min="1801" max="1801" width="11.33203125" style="208" customWidth="1"/>
    <col min="1802" max="1802" width="7.6640625" style="208" customWidth="1"/>
    <col min="1803" max="1803" width="8.33203125" style="208" customWidth="1"/>
    <col min="1804" max="1804" width="7.6640625" style="208" customWidth="1"/>
    <col min="1805" max="1805" width="11.33203125" style="208" customWidth="1"/>
    <col min="1806" max="1806" width="7.6640625" style="208" customWidth="1"/>
    <col min="1807" max="1807" width="8.33203125" style="208" customWidth="1"/>
    <col min="1808" max="1808" width="7.6640625" style="208" customWidth="1"/>
    <col min="1809" max="1809" width="11.33203125" style="208" customWidth="1"/>
    <col min="1810" max="1810" width="7.6640625" style="208" customWidth="1"/>
    <col min="1811" max="1811" width="8.33203125" style="208" customWidth="1"/>
    <col min="1812" max="1812" width="7.6640625" style="208" customWidth="1"/>
    <col min="1813" max="1813" width="11.33203125" style="208" customWidth="1"/>
    <col min="1814" max="1814" width="7.6640625" style="208" customWidth="1"/>
    <col min="1815" max="1815" width="8.33203125" style="208" customWidth="1"/>
    <col min="1816" max="1816" width="7.6640625" style="208" customWidth="1"/>
    <col min="1817" max="1817" width="11.33203125" style="208" customWidth="1"/>
    <col min="1818" max="1818" width="7.6640625" style="208" customWidth="1"/>
    <col min="1819" max="1819" width="8.33203125" style="208" customWidth="1"/>
    <col min="1820" max="1820" width="7.6640625" style="208" customWidth="1"/>
    <col min="1821" max="1821" width="11.33203125" style="208" customWidth="1"/>
    <col min="1822" max="1822" width="7.6640625" style="208" customWidth="1"/>
    <col min="1823" max="1823" width="8.33203125" style="208" customWidth="1"/>
    <col min="1824" max="1824" width="7.6640625" style="208" customWidth="1"/>
    <col min="1825" max="1825" width="12.88671875" style="208" bestFit="1" customWidth="1"/>
    <col min="1826" max="1826" width="11.33203125" style="208" bestFit="1" customWidth="1"/>
    <col min="1827" max="1827" width="11.44140625" style="208" bestFit="1" customWidth="1"/>
    <col min="1828" max="1828" width="8.5546875" style="208" customWidth="1"/>
    <col min="1829" max="1829" width="10.88671875" style="208" customWidth="1"/>
    <col min="1830" max="2047" width="11.44140625" style="208"/>
    <col min="2048" max="2048" width="3.109375" style="208" customWidth="1"/>
    <col min="2049" max="2049" width="7.33203125" style="208" bestFit="1" customWidth="1"/>
    <col min="2050" max="2050" width="9.6640625" style="208" customWidth="1"/>
    <col min="2051" max="2051" width="5.6640625" style="208" bestFit="1" customWidth="1"/>
    <col min="2052" max="2052" width="39" style="208" bestFit="1" customWidth="1"/>
    <col min="2053" max="2053" width="11.33203125" style="208" customWidth="1"/>
    <col min="2054" max="2054" width="7.6640625" style="208" customWidth="1"/>
    <col min="2055" max="2055" width="8.33203125" style="208" customWidth="1"/>
    <col min="2056" max="2056" width="7.6640625" style="208" customWidth="1"/>
    <col min="2057" max="2057" width="11.33203125" style="208" customWidth="1"/>
    <col min="2058" max="2058" width="7.6640625" style="208" customWidth="1"/>
    <col min="2059" max="2059" width="8.33203125" style="208" customWidth="1"/>
    <col min="2060" max="2060" width="7.6640625" style="208" customWidth="1"/>
    <col min="2061" max="2061" width="11.33203125" style="208" customWidth="1"/>
    <col min="2062" max="2062" width="7.6640625" style="208" customWidth="1"/>
    <col min="2063" max="2063" width="8.33203125" style="208" customWidth="1"/>
    <col min="2064" max="2064" width="7.6640625" style="208" customWidth="1"/>
    <col min="2065" max="2065" width="11.33203125" style="208" customWidth="1"/>
    <col min="2066" max="2066" width="7.6640625" style="208" customWidth="1"/>
    <col min="2067" max="2067" width="8.33203125" style="208" customWidth="1"/>
    <col min="2068" max="2068" width="7.6640625" style="208" customWidth="1"/>
    <col min="2069" max="2069" width="11.33203125" style="208" customWidth="1"/>
    <col min="2070" max="2070" width="7.6640625" style="208" customWidth="1"/>
    <col min="2071" max="2071" width="8.33203125" style="208" customWidth="1"/>
    <col min="2072" max="2072" width="7.6640625" style="208" customWidth="1"/>
    <col min="2073" max="2073" width="11.33203125" style="208" customWidth="1"/>
    <col min="2074" max="2074" width="7.6640625" style="208" customWidth="1"/>
    <col min="2075" max="2075" width="8.33203125" style="208" customWidth="1"/>
    <col min="2076" max="2076" width="7.6640625" style="208" customWidth="1"/>
    <col min="2077" max="2077" width="11.33203125" style="208" customWidth="1"/>
    <col min="2078" max="2078" width="7.6640625" style="208" customWidth="1"/>
    <col min="2079" max="2079" width="8.33203125" style="208" customWidth="1"/>
    <col min="2080" max="2080" width="7.6640625" style="208" customWidth="1"/>
    <col min="2081" max="2081" width="12.88671875" style="208" bestFit="1" customWidth="1"/>
    <col min="2082" max="2082" width="11.33203125" style="208" bestFit="1" customWidth="1"/>
    <col min="2083" max="2083" width="11.44140625" style="208" bestFit="1" customWidth="1"/>
    <col min="2084" max="2084" width="8.5546875" style="208" customWidth="1"/>
    <col min="2085" max="2085" width="10.88671875" style="208" customWidth="1"/>
    <col min="2086" max="2303" width="11.44140625" style="208"/>
    <col min="2304" max="2304" width="3.109375" style="208" customWidth="1"/>
    <col min="2305" max="2305" width="7.33203125" style="208" bestFit="1" customWidth="1"/>
    <col min="2306" max="2306" width="9.6640625" style="208" customWidth="1"/>
    <col min="2307" max="2307" width="5.6640625" style="208" bestFit="1" customWidth="1"/>
    <col min="2308" max="2308" width="39" style="208" bestFit="1" customWidth="1"/>
    <col min="2309" max="2309" width="11.33203125" style="208" customWidth="1"/>
    <col min="2310" max="2310" width="7.6640625" style="208" customWidth="1"/>
    <col min="2311" max="2311" width="8.33203125" style="208" customWidth="1"/>
    <col min="2312" max="2312" width="7.6640625" style="208" customWidth="1"/>
    <col min="2313" max="2313" width="11.33203125" style="208" customWidth="1"/>
    <col min="2314" max="2314" width="7.6640625" style="208" customWidth="1"/>
    <col min="2315" max="2315" width="8.33203125" style="208" customWidth="1"/>
    <col min="2316" max="2316" width="7.6640625" style="208" customWidth="1"/>
    <col min="2317" max="2317" width="11.33203125" style="208" customWidth="1"/>
    <col min="2318" max="2318" width="7.6640625" style="208" customWidth="1"/>
    <col min="2319" max="2319" width="8.33203125" style="208" customWidth="1"/>
    <col min="2320" max="2320" width="7.6640625" style="208" customWidth="1"/>
    <col min="2321" max="2321" width="11.33203125" style="208" customWidth="1"/>
    <col min="2322" max="2322" width="7.6640625" style="208" customWidth="1"/>
    <col min="2323" max="2323" width="8.33203125" style="208" customWidth="1"/>
    <col min="2324" max="2324" width="7.6640625" style="208" customWidth="1"/>
    <col min="2325" max="2325" width="11.33203125" style="208" customWidth="1"/>
    <col min="2326" max="2326" width="7.6640625" style="208" customWidth="1"/>
    <col min="2327" max="2327" width="8.33203125" style="208" customWidth="1"/>
    <col min="2328" max="2328" width="7.6640625" style="208" customWidth="1"/>
    <col min="2329" max="2329" width="11.33203125" style="208" customWidth="1"/>
    <col min="2330" max="2330" width="7.6640625" style="208" customWidth="1"/>
    <col min="2331" max="2331" width="8.33203125" style="208" customWidth="1"/>
    <col min="2332" max="2332" width="7.6640625" style="208" customWidth="1"/>
    <col min="2333" max="2333" width="11.33203125" style="208" customWidth="1"/>
    <col min="2334" max="2334" width="7.6640625" style="208" customWidth="1"/>
    <col min="2335" max="2335" width="8.33203125" style="208" customWidth="1"/>
    <col min="2336" max="2336" width="7.6640625" style="208" customWidth="1"/>
    <col min="2337" max="2337" width="12.88671875" style="208" bestFit="1" customWidth="1"/>
    <col min="2338" max="2338" width="11.33203125" style="208" bestFit="1" customWidth="1"/>
    <col min="2339" max="2339" width="11.44140625" style="208" bestFit="1" customWidth="1"/>
    <col min="2340" max="2340" width="8.5546875" style="208" customWidth="1"/>
    <col min="2341" max="2341" width="10.88671875" style="208" customWidth="1"/>
    <col min="2342" max="2559" width="11.44140625" style="208"/>
    <col min="2560" max="2560" width="3.109375" style="208" customWidth="1"/>
    <col min="2561" max="2561" width="7.33203125" style="208" bestFit="1" customWidth="1"/>
    <col min="2562" max="2562" width="9.6640625" style="208" customWidth="1"/>
    <col min="2563" max="2563" width="5.6640625" style="208" bestFit="1" customWidth="1"/>
    <col min="2564" max="2564" width="39" style="208" bestFit="1" customWidth="1"/>
    <col min="2565" max="2565" width="11.33203125" style="208" customWidth="1"/>
    <col min="2566" max="2566" width="7.6640625" style="208" customWidth="1"/>
    <col min="2567" max="2567" width="8.33203125" style="208" customWidth="1"/>
    <col min="2568" max="2568" width="7.6640625" style="208" customWidth="1"/>
    <col min="2569" max="2569" width="11.33203125" style="208" customWidth="1"/>
    <col min="2570" max="2570" width="7.6640625" style="208" customWidth="1"/>
    <col min="2571" max="2571" width="8.33203125" style="208" customWidth="1"/>
    <col min="2572" max="2572" width="7.6640625" style="208" customWidth="1"/>
    <col min="2573" max="2573" width="11.33203125" style="208" customWidth="1"/>
    <col min="2574" max="2574" width="7.6640625" style="208" customWidth="1"/>
    <col min="2575" max="2575" width="8.33203125" style="208" customWidth="1"/>
    <col min="2576" max="2576" width="7.6640625" style="208" customWidth="1"/>
    <col min="2577" max="2577" width="11.33203125" style="208" customWidth="1"/>
    <col min="2578" max="2578" width="7.6640625" style="208" customWidth="1"/>
    <col min="2579" max="2579" width="8.33203125" style="208" customWidth="1"/>
    <col min="2580" max="2580" width="7.6640625" style="208" customWidth="1"/>
    <col min="2581" max="2581" width="11.33203125" style="208" customWidth="1"/>
    <col min="2582" max="2582" width="7.6640625" style="208" customWidth="1"/>
    <col min="2583" max="2583" width="8.33203125" style="208" customWidth="1"/>
    <col min="2584" max="2584" width="7.6640625" style="208" customWidth="1"/>
    <col min="2585" max="2585" width="11.33203125" style="208" customWidth="1"/>
    <col min="2586" max="2586" width="7.6640625" style="208" customWidth="1"/>
    <col min="2587" max="2587" width="8.33203125" style="208" customWidth="1"/>
    <col min="2588" max="2588" width="7.6640625" style="208" customWidth="1"/>
    <col min="2589" max="2589" width="11.33203125" style="208" customWidth="1"/>
    <col min="2590" max="2590" width="7.6640625" style="208" customWidth="1"/>
    <col min="2591" max="2591" width="8.33203125" style="208" customWidth="1"/>
    <col min="2592" max="2592" width="7.6640625" style="208" customWidth="1"/>
    <col min="2593" max="2593" width="12.88671875" style="208" bestFit="1" customWidth="1"/>
    <col min="2594" max="2594" width="11.33203125" style="208" bestFit="1" customWidth="1"/>
    <col min="2595" max="2595" width="11.44140625" style="208" bestFit="1" customWidth="1"/>
    <col min="2596" max="2596" width="8.5546875" style="208" customWidth="1"/>
    <col min="2597" max="2597" width="10.88671875" style="208" customWidth="1"/>
    <col min="2598" max="2815" width="11.44140625" style="208"/>
    <col min="2816" max="2816" width="3.109375" style="208" customWidth="1"/>
    <col min="2817" max="2817" width="7.33203125" style="208" bestFit="1" customWidth="1"/>
    <col min="2818" max="2818" width="9.6640625" style="208" customWidth="1"/>
    <col min="2819" max="2819" width="5.6640625" style="208" bestFit="1" customWidth="1"/>
    <col min="2820" max="2820" width="39" style="208" bestFit="1" customWidth="1"/>
    <col min="2821" max="2821" width="11.33203125" style="208" customWidth="1"/>
    <col min="2822" max="2822" width="7.6640625" style="208" customWidth="1"/>
    <col min="2823" max="2823" width="8.33203125" style="208" customWidth="1"/>
    <col min="2824" max="2824" width="7.6640625" style="208" customWidth="1"/>
    <col min="2825" max="2825" width="11.33203125" style="208" customWidth="1"/>
    <col min="2826" max="2826" width="7.6640625" style="208" customWidth="1"/>
    <col min="2827" max="2827" width="8.33203125" style="208" customWidth="1"/>
    <col min="2828" max="2828" width="7.6640625" style="208" customWidth="1"/>
    <col min="2829" max="2829" width="11.33203125" style="208" customWidth="1"/>
    <col min="2830" max="2830" width="7.6640625" style="208" customWidth="1"/>
    <col min="2831" max="2831" width="8.33203125" style="208" customWidth="1"/>
    <col min="2832" max="2832" width="7.6640625" style="208" customWidth="1"/>
    <col min="2833" max="2833" width="11.33203125" style="208" customWidth="1"/>
    <col min="2834" max="2834" width="7.6640625" style="208" customWidth="1"/>
    <col min="2835" max="2835" width="8.33203125" style="208" customWidth="1"/>
    <col min="2836" max="2836" width="7.6640625" style="208" customWidth="1"/>
    <col min="2837" max="2837" width="11.33203125" style="208" customWidth="1"/>
    <col min="2838" max="2838" width="7.6640625" style="208" customWidth="1"/>
    <col min="2839" max="2839" width="8.33203125" style="208" customWidth="1"/>
    <col min="2840" max="2840" width="7.6640625" style="208" customWidth="1"/>
    <col min="2841" max="2841" width="11.33203125" style="208" customWidth="1"/>
    <col min="2842" max="2842" width="7.6640625" style="208" customWidth="1"/>
    <col min="2843" max="2843" width="8.33203125" style="208" customWidth="1"/>
    <col min="2844" max="2844" width="7.6640625" style="208" customWidth="1"/>
    <col min="2845" max="2845" width="11.33203125" style="208" customWidth="1"/>
    <col min="2846" max="2846" width="7.6640625" style="208" customWidth="1"/>
    <col min="2847" max="2847" width="8.33203125" style="208" customWidth="1"/>
    <col min="2848" max="2848" width="7.6640625" style="208" customWidth="1"/>
    <col min="2849" max="2849" width="12.88671875" style="208" bestFit="1" customWidth="1"/>
    <col min="2850" max="2850" width="11.33203125" style="208" bestFit="1" customWidth="1"/>
    <col min="2851" max="2851" width="11.44140625" style="208" bestFit="1" customWidth="1"/>
    <col min="2852" max="2852" width="8.5546875" style="208" customWidth="1"/>
    <col min="2853" max="2853" width="10.88671875" style="208" customWidth="1"/>
    <col min="2854" max="3071" width="11.44140625" style="208"/>
    <col min="3072" max="3072" width="3.109375" style="208" customWidth="1"/>
    <col min="3073" max="3073" width="7.33203125" style="208" bestFit="1" customWidth="1"/>
    <col min="3074" max="3074" width="9.6640625" style="208" customWidth="1"/>
    <col min="3075" max="3075" width="5.6640625" style="208" bestFit="1" customWidth="1"/>
    <col min="3076" max="3076" width="39" style="208" bestFit="1" customWidth="1"/>
    <col min="3077" max="3077" width="11.33203125" style="208" customWidth="1"/>
    <col min="3078" max="3078" width="7.6640625" style="208" customWidth="1"/>
    <col min="3079" max="3079" width="8.33203125" style="208" customWidth="1"/>
    <col min="3080" max="3080" width="7.6640625" style="208" customWidth="1"/>
    <col min="3081" max="3081" width="11.33203125" style="208" customWidth="1"/>
    <col min="3082" max="3082" width="7.6640625" style="208" customWidth="1"/>
    <col min="3083" max="3083" width="8.33203125" style="208" customWidth="1"/>
    <col min="3084" max="3084" width="7.6640625" style="208" customWidth="1"/>
    <col min="3085" max="3085" width="11.33203125" style="208" customWidth="1"/>
    <col min="3086" max="3086" width="7.6640625" style="208" customWidth="1"/>
    <col min="3087" max="3087" width="8.33203125" style="208" customWidth="1"/>
    <col min="3088" max="3088" width="7.6640625" style="208" customWidth="1"/>
    <col min="3089" max="3089" width="11.33203125" style="208" customWidth="1"/>
    <col min="3090" max="3090" width="7.6640625" style="208" customWidth="1"/>
    <col min="3091" max="3091" width="8.33203125" style="208" customWidth="1"/>
    <col min="3092" max="3092" width="7.6640625" style="208" customWidth="1"/>
    <col min="3093" max="3093" width="11.33203125" style="208" customWidth="1"/>
    <col min="3094" max="3094" width="7.6640625" style="208" customWidth="1"/>
    <col min="3095" max="3095" width="8.33203125" style="208" customWidth="1"/>
    <col min="3096" max="3096" width="7.6640625" style="208" customWidth="1"/>
    <col min="3097" max="3097" width="11.33203125" style="208" customWidth="1"/>
    <col min="3098" max="3098" width="7.6640625" style="208" customWidth="1"/>
    <col min="3099" max="3099" width="8.33203125" style="208" customWidth="1"/>
    <col min="3100" max="3100" width="7.6640625" style="208" customWidth="1"/>
    <col min="3101" max="3101" width="11.33203125" style="208" customWidth="1"/>
    <col min="3102" max="3102" width="7.6640625" style="208" customWidth="1"/>
    <col min="3103" max="3103" width="8.33203125" style="208" customWidth="1"/>
    <col min="3104" max="3104" width="7.6640625" style="208" customWidth="1"/>
    <col min="3105" max="3105" width="12.88671875" style="208" bestFit="1" customWidth="1"/>
    <col min="3106" max="3106" width="11.33203125" style="208" bestFit="1" customWidth="1"/>
    <col min="3107" max="3107" width="11.44140625" style="208" bestFit="1" customWidth="1"/>
    <col min="3108" max="3108" width="8.5546875" style="208" customWidth="1"/>
    <col min="3109" max="3109" width="10.88671875" style="208" customWidth="1"/>
    <col min="3110" max="3327" width="11.44140625" style="208"/>
    <col min="3328" max="3328" width="3.109375" style="208" customWidth="1"/>
    <col min="3329" max="3329" width="7.33203125" style="208" bestFit="1" customWidth="1"/>
    <col min="3330" max="3330" width="9.6640625" style="208" customWidth="1"/>
    <col min="3331" max="3331" width="5.6640625" style="208" bestFit="1" customWidth="1"/>
    <col min="3332" max="3332" width="39" style="208" bestFit="1" customWidth="1"/>
    <col min="3333" max="3333" width="11.33203125" style="208" customWidth="1"/>
    <col min="3334" max="3334" width="7.6640625" style="208" customWidth="1"/>
    <col min="3335" max="3335" width="8.33203125" style="208" customWidth="1"/>
    <col min="3336" max="3336" width="7.6640625" style="208" customWidth="1"/>
    <col min="3337" max="3337" width="11.33203125" style="208" customWidth="1"/>
    <col min="3338" max="3338" width="7.6640625" style="208" customWidth="1"/>
    <col min="3339" max="3339" width="8.33203125" style="208" customWidth="1"/>
    <col min="3340" max="3340" width="7.6640625" style="208" customWidth="1"/>
    <col min="3341" max="3341" width="11.33203125" style="208" customWidth="1"/>
    <col min="3342" max="3342" width="7.6640625" style="208" customWidth="1"/>
    <col min="3343" max="3343" width="8.33203125" style="208" customWidth="1"/>
    <col min="3344" max="3344" width="7.6640625" style="208" customWidth="1"/>
    <col min="3345" max="3345" width="11.33203125" style="208" customWidth="1"/>
    <col min="3346" max="3346" width="7.6640625" style="208" customWidth="1"/>
    <col min="3347" max="3347" width="8.33203125" style="208" customWidth="1"/>
    <col min="3348" max="3348" width="7.6640625" style="208" customWidth="1"/>
    <col min="3349" max="3349" width="11.33203125" style="208" customWidth="1"/>
    <col min="3350" max="3350" width="7.6640625" style="208" customWidth="1"/>
    <col min="3351" max="3351" width="8.33203125" style="208" customWidth="1"/>
    <col min="3352" max="3352" width="7.6640625" style="208" customWidth="1"/>
    <col min="3353" max="3353" width="11.33203125" style="208" customWidth="1"/>
    <col min="3354" max="3354" width="7.6640625" style="208" customWidth="1"/>
    <col min="3355" max="3355" width="8.33203125" style="208" customWidth="1"/>
    <col min="3356" max="3356" width="7.6640625" style="208" customWidth="1"/>
    <col min="3357" max="3357" width="11.33203125" style="208" customWidth="1"/>
    <col min="3358" max="3358" width="7.6640625" style="208" customWidth="1"/>
    <col min="3359" max="3359" width="8.33203125" style="208" customWidth="1"/>
    <col min="3360" max="3360" width="7.6640625" style="208" customWidth="1"/>
    <col min="3361" max="3361" width="12.88671875" style="208" bestFit="1" customWidth="1"/>
    <col min="3362" max="3362" width="11.33203125" style="208" bestFit="1" customWidth="1"/>
    <col min="3363" max="3363" width="11.44140625" style="208" bestFit="1" customWidth="1"/>
    <col min="3364" max="3364" width="8.5546875" style="208" customWidth="1"/>
    <col min="3365" max="3365" width="10.88671875" style="208" customWidth="1"/>
    <col min="3366" max="3583" width="11.44140625" style="208"/>
    <col min="3584" max="3584" width="3.109375" style="208" customWidth="1"/>
    <col min="3585" max="3585" width="7.33203125" style="208" bestFit="1" customWidth="1"/>
    <col min="3586" max="3586" width="9.6640625" style="208" customWidth="1"/>
    <col min="3587" max="3587" width="5.6640625" style="208" bestFit="1" customWidth="1"/>
    <col min="3588" max="3588" width="39" style="208" bestFit="1" customWidth="1"/>
    <col min="3589" max="3589" width="11.33203125" style="208" customWidth="1"/>
    <col min="3590" max="3590" width="7.6640625" style="208" customWidth="1"/>
    <col min="3591" max="3591" width="8.33203125" style="208" customWidth="1"/>
    <col min="3592" max="3592" width="7.6640625" style="208" customWidth="1"/>
    <col min="3593" max="3593" width="11.33203125" style="208" customWidth="1"/>
    <col min="3594" max="3594" width="7.6640625" style="208" customWidth="1"/>
    <col min="3595" max="3595" width="8.33203125" style="208" customWidth="1"/>
    <col min="3596" max="3596" width="7.6640625" style="208" customWidth="1"/>
    <col min="3597" max="3597" width="11.33203125" style="208" customWidth="1"/>
    <col min="3598" max="3598" width="7.6640625" style="208" customWidth="1"/>
    <col min="3599" max="3599" width="8.33203125" style="208" customWidth="1"/>
    <col min="3600" max="3600" width="7.6640625" style="208" customWidth="1"/>
    <col min="3601" max="3601" width="11.33203125" style="208" customWidth="1"/>
    <col min="3602" max="3602" width="7.6640625" style="208" customWidth="1"/>
    <col min="3603" max="3603" width="8.33203125" style="208" customWidth="1"/>
    <col min="3604" max="3604" width="7.6640625" style="208" customWidth="1"/>
    <col min="3605" max="3605" width="11.33203125" style="208" customWidth="1"/>
    <col min="3606" max="3606" width="7.6640625" style="208" customWidth="1"/>
    <col min="3607" max="3607" width="8.33203125" style="208" customWidth="1"/>
    <col min="3608" max="3608" width="7.6640625" style="208" customWidth="1"/>
    <col min="3609" max="3609" width="11.33203125" style="208" customWidth="1"/>
    <col min="3610" max="3610" width="7.6640625" style="208" customWidth="1"/>
    <col min="3611" max="3611" width="8.33203125" style="208" customWidth="1"/>
    <col min="3612" max="3612" width="7.6640625" style="208" customWidth="1"/>
    <col min="3613" max="3613" width="11.33203125" style="208" customWidth="1"/>
    <col min="3614" max="3614" width="7.6640625" style="208" customWidth="1"/>
    <col min="3615" max="3615" width="8.33203125" style="208" customWidth="1"/>
    <col min="3616" max="3616" width="7.6640625" style="208" customWidth="1"/>
    <col min="3617" max="3617" width="12.88671875" style="208" bestFit="1" customWidth="1"/>
    <col min="3618" max="3618" width="11.33203125" style="208" bestFit="1" customWidth="1"/>
    <col min="3619" max="3619" width="11.44140625" style="208" bestFit="1" customWidth="1"/>
    <col min="3620" max="3620" width="8.5546875" style="208" customWidth="1"/>
    <col min="3621" max="3621" width="10.88671875" style="208" customWidth="1"/>
    <col min="3622" max="3839" width="11.44140625" style="208"/>
    <col min="3840" max="3840" width="3.109375" style="208" customWidth="1"/>
    <col min="3841" max="3841" width="7.33203125" style="208" bestFit="1" customWidth="1"/>
    <col min="3842" max="3842" width="9.6640625" style="208" customWidth="1"/>
    <col min="3843" max="3843" width="5.6640625" style="208" bestFit="1" customWidth="1"/>
    <col min="3844" max="3844" width="39" style="208" bestFit="1" customWidth="1"/>
    <col min="3845" max="3845" width="11.33203125" style="208" customWidth="1"/>
    <col min="3846" max="3846" width="7.6640625" style="208" customWidth="1"/>
    <col min="3847" max="3847" width="8.33203125" style="208" customWidth="1"/>
    <col min="3848" max="3848" width="7.6640625" style="208" customWidth="1"/>
    <col min="3849" max="3849" width="11.33203125" style="208" customWidth="1"/>
    <col min="3850" max="3850" width="7.6640625" style="208" customWidth="1"/>
    <col min="3851" max="3851" width="8.33203125" style="208" customWidth="1"/>
    <col min="3852" max="3852" width="7.6640625" style="208" customWidth="1"/>
    <col min="3853" max="3853" width="11.33203125" style="208" customWidth="1"/>
    <col min="3854" max="3854" width="7.6640625" style="208" customWidth="1"/>
    <col min="3855" max="3855" width="8.33203125" style="208" customWidth="1"/>
    <col min="3856" max="3856" width="7.6640625" style="208" customWidth="1"/>
    <col min="3857" max="3857" width="11.33203125" style="208" customWidth="1"/>
    <col min="3858" max="3858" width="7.6640625" style="208" customWidth="1"/>
    <col min="3859" max="3859" width="8.33203125" style="208" customWidth="1"/>
    <col min="3860" max="3860" width="7.6640625" style="208" customWidth="1"/>
    <col min="3861" max="3861" width="11.33203125" style="208" customWidth="1"/>
    <col min="3862" max="3862" width="7.6640625" style="208" customWidth="1"/>
    <col min="3863" max="3863" width="8.33203125" style="208" customWidth="1"/>
    <col min="3864" max="3864" width="7.6640625" style="208" customWidth="1"/>
    <col min="3865" max="3865" width="11.33203125" style="208" customWidth="1"/>
    <col min="3866" max="3866" width="7.6640625" style="208" customWidth="1"/>
    <col min="3867" max="3867" width="8.33203125" style="208" customWidth="1"/>
    <col min="3868" max="3868" width="7.6640625" style="208" customWidth="1"/>
    <col min="3869" max="3869" width="11.33203125" style="208" customWidth="1"/>
    <col min="3870" max="3870" width="7.6640625" style="208" customWidth="1"/>
    <col min="3871" max="3871" width="8.33203125" style="208" customWidth="1"/>
    <col min="3872" max="3872" width="7.6640625" style="208" customWidth="1"/>
    <col min="3873" max="3873" width="12.88671875" style="208" bestFit="1" customWidth="1"/>
    <col min="3874" max="3874" width="11.33203125" style="208" bestFit="1" customWidth="1"/>
    <col min="3875" max="3875" width="11.44140625" style="208" bestFit="1" customWidth="1"/>
    <col min="3876" max="3876" width="8.5546875" style="208" customWidth="1"/>
    <col min="3877" max="3877" width="10.88671875" style="208" customWidth="1"/>
    <col min="3878" max="4095" width="11.44140625" style="208"/>
    <col min="4096" max="4096" width="3.109375" style="208" customWidth="1"/>
    <col min="4097" max="4097" width="7.33203125" style="208" bestFit="1" customWidth="1"/>
    <col min="4098" max="4098" width="9.6640625" style="208" customWidth="1"/>
    <col min="4099" max="4099" width="5.6640625" style="208" bestFit="1" customWidth="1"/>
    <col min="4100" max="4100" width="39" style="208" bestFit="1" customWidth="1"/>
    <col min="4101" max="4101" width="11.33203125" style="208" customWidth="1"/>
    <col min="4102" max="4102" width="7.6640625" style="208" customWidth="1"/>
    <col min="4103" max="4103" width="8.33203125" style="208" customWidth="1"/>
    <col min="4104" max="4104" width="7.6640625" style="208" customWidth="1"/>
    <col min="4105" max="4105" width="11.33203125" style="208" customWidth="1"/>
    <col min="4106" max="4106" width="7.6640625" style="208" customWidth="1"/>
    <col min="4107" max="4107" width="8.33203125" style="208" customWidth="1"/>
    <col min="4108" max="4108" width="7.6640625" style="208" customWidth="1"/>
    <col min="4109" max="4109" width="11.33203125" style="208" customWidth="1"/>
    <col min="4110" max="4110" width="7.6640625" style="208" customWidth="1"/>
    <col min="4111" max="4111" width="8.33203125" style="208" customWidth="1"/>
    <col min="4112" max="4112" width="7.6640625" style="208" customWidth="1"/>
    <col min="4113" max="4113" width="11.33203125" style="208" customWidth="1"/>
    <col min="4114" max="4114" width="7.6640625" style="208" customWidth="1"/>
    <col min="4115" max="4115" width="8.33203125" style="208" customWidth="1"/>
    <col min="4116" max="4116" width="7.6640625" style="208" customWidth="1"/>
    <col min="4117" max="4117" width="11.33203125" style="208" customWidth="1"/>
    <col min="4118" max="4118" width="7.6640625" style="208" customWidth="1"/>
    <col min="4119" max="4119" width="8.33203125" style="208" customWidth="1"/>
    <col min="4120" max="4120" width="7.6640625" style="208" customWidth="1"/>
    <col min="4121" max="4121" width="11.33203125" style="208" customWidth="1"/>
    <col min="4122" max="4122" width="7.6640625" style="208" customWidth="1"/>
    <col min="4123" max="4123" width="8.33203125" style="208" customWidth="1"/>
    <col min="4124" max="4124" width="7.6640625" style="208" customWidth="1"/>
    <col min="4125" max="4125" width="11.33203125" style="208" customWidth="1"/>
    <col min="4126" max="4126" width="7.6640625" style="208" customWidth="1"/>
    <col min="4127" max="4127" width="8.33203125" style="208" customWidth="1"/>
    <col min="4128" max="4128" width="7.6640625" style="208" customWidth="1"/>
    <col min="4129" max="4129" width="12.88671875" style="208" bestFit="1" customWidth="1"/>
    <col min="4130" max="4130" width="11.33203125" style="208" bestFit="1" customWidth="1"/>
    <col min="4131" max="4131" width="11.44140625" style="208" bestFit="1" customWidth="1"/>
    <col min="4132" max="4132" width="8.5546875" style="208" customWidth="1"/>
    <col min="4133" max="4133" width="10.88671875" style="208" customWidth="1"/>
    <col min="4134" max="4351" width="11.44140625" style="208"/>
    <col min="4352" max="4352" width="3.109375" style="208" customWidth="1"/>
    <col min="4353" max="4353" width="7.33203125" style="208" bestFit="1" customWidth="1"/>
    <col min="4354" max="4354" width="9.6640625" style="208" customWidth="1"/>
    <col min="4355" max="4355" width="5.6640625" style="208" bestFit="1" customWidth="1"/>
    <col min="4356" max="4356" width="39" style="208" bestFit="1" customWidth="1"/>
    <col min="4357" max="4357" width="11.33203125" style="208" customWidth="1"/>
    <col min="4358" max="4358" width="7.6640625" style="208" customWidth="1"/>
    <col min="4359" max="4359" width="8.33203125" style="208" customWidth="1"/>
    <col min="4360" max="4360" width="7.6640625" style="208" customWidth="1"/>
    <col min="4361" max="4361" width="11.33203125" style="208" customWidth="1"/>
    <col min="4362" max="4362" width="7.6640625" style="208" customWidth="1"/>
    <col min="4363" max="4363" width="8.33203125" style="208" customWidth="1"/>
    <col min="4364" max="4364" width="7.6640625" style="208" customWidth="1"/>
    <col min="4365" max="4365" width="11.33203125" style="208" customWidth="1"/>
    <col min="4366" max="4366" width="7.6640625" style="208" customWidth="1"/>
    <col min="4367" max="4367" width="8.33203125" style="208" customWidth="1"/>
    <col min="4368" max="4368" width="7.6640625" style="208" customWidth="1"/>
    <col min="4369" max="4369" width="11.33203125" style="208" customWidth="1"/>
    <col min="4370" max="4370" width="7.6640625" style="208" customWidth="1"/>
    <col min="4371" max="4371" width="8.33203125" style="208" customWidth="1"/>
    <col min="4372" max="4372" width="7.6640625" style="208" customWidth="1"/>
    <col min="4373" max="4373" width="11.33203125" style="208" customWidth="1"/>
    <col min="4374" max="4374" width="7.6640625" style="208" customWidth="1"/>
    <col min="4375" max="4375" width="8.33203125" style="208" customWidth="1"/>
    <col min="4376" max="4376" width="7.6640625" style="208" customWidth="1"/>
    <col min="4377" max="4377" width="11.33203125" style="208" customWidth="1"/>
    <col min="4378" max="4378" width="7.6640625" style="208" customWidth="1"/>
    <col min="4379" max="4379" width="8.33203125" style="208" customWidth="1"/>
    <col min="4380" max="4380" width="7.6640625" style="208" customWidth="1"/>
    <col min="4381" max="4381" width="11.33203125" style="208" customWidth="1"/>
    <col min="4382" max="4382" width="7.6640625" style="208" customWidth="1"/>
    <col min="4383" max="4383" width="8.33203125" style="208" customWidth="1"/>
    <col min="4384" max="4384" width="7.6640625" style="208" customWidth="1"/>
    <col min="4385" max="4385" width="12.88671875" style="208" bestFit="1" customWidth="1"/>
    <col min="4386" max="4386" width="11.33203125" style="208" bestFit="1" customWidth="1"/>
    <col min="4387" max="4387" width="11.44140625" style="208" bestFit="1" customWidth="1"/>
    <col min="4388" max="4388" width="8.5546875" style="208" customWidth="1"/>
    <col min="4389" max="4389" width="10.88671875" style="208" customWidth="1"/>
    <col min="4390" max="4607" width="11.44140625" style="208"/>
    <col min="4608" max="4608" width="3.109375" style="208" customWidth="1"/>
    <col min="4609" max="4609" width="7.33203125" style="208" bestFit="1" customWidth="1"/>
    <col min="4610" max="4610" width="9.6640625" style="208" customWidth="1"/>
    <col min="4611" max="4611" width="5.6640625" style="208" bestFit="1" customWidth="1"/>
    <col min="4612" max="4612" width="39" style="208" bestFit="1" customWidth="1"/>
    <col min="4613" max="4613" width="11.33203125" style="208" customWidth="1"/>
    <col min="4614" max="4614" width="7.6640625" style="208" customWidth="1"/>
    <col min="4615" max="4615" width="8.33203125" style="208" customWidth="1"/>
    <col min="4616" max="4616" width="7.6640625" style="208" customWidth="1"/>
    <col min="4617" max="4617" width="11.33203125" style="208" customWidth="1"/>
    <col min="4618" max="4618" width="7.6640625" style="208" customWidth="1"/>
    <col min="4619" max="4619" width="8.33203125" style="208" customWidth="1"/>
    <col min="4620" max="4620" width="7.6640625" style="208" customWidth="1"/>
    <col min="4621" max="4621" width="11.33203125" style="208" customWidth="1"/>
    <col min="4622" max="4622" width="7.6640625" style="208" customWidth="1"/>
    <col min="4623" max="4623" width="8.33203125" style="208" customWidth="1"/>
    <col min="4624" max="4624" width="7.6640625" style="208" customWidth="1"/>
    <col min="4625" max="4625" width="11.33203125" style="208" customWidth="1"/>
    <col min="4626" max="4626" width="7.6640625" style="208" customWidth="1"/>
    <col min="4627" max="4627" width="8.33203125" style="208" customWidth="1"/>
    <col min="4628" max="4628" width="7.6640625" style="208" customWidth="1"/>
    <col min="4629" max="4629" width="11.33203125" style="208" customWidth="1"/>
    <col min="4630" max="4630" width="7.6640625" style="208" customWidth="1"/>
    <col min="4631" max="4631" width="8.33203125" style="208" customWidth="1"/>
    <col min="4632" max="4632" width="7.6640625" style="208" customWidth="1"/>
    <col min="4633" max="4633" width="11.33203125" style="208" customWidth="1"/>
    <col min="4634" max="4634" width="7.6640625" style="208" customWidth="1"/>
    <col min="4635" max="4635" width="8.33203125" style="208" customWidth="1"/>
    <col min="4636" max="4636" width="7.6640625" style="208" customWidth="1"/>
    <col min="4637" max="4637" width="11.33203125" style="208" customWidth="1"/>
    <col min="4638" max="4638" width="7.6640625" style="208" customWidth="1"/>
    <col min="4639" max="4639" width="8.33203125" style="208" customWidth="1"/>
    <col min="4640" max="4640" width="7.6640625" style="208" customWidth="1"/>
    <col min="4641" max="4641" width="12.88671875" style="208" bestFit="1" customWidth="1"/>
    <col min="4642" max="4642" width="11.33203125" style="208" bestFit="1" customWidth="1"/>
    <col min="4643" max="4643" width="11.44140625" style="208" bestFit="1" customWidth="1"/>
    <col min="4644" max="4644" width="8.5546875" style="208" customWidth="1"/>
    <col min="4645" max="4645" width="10.88671875" style="208" customWidth="1"/>
    <col min="4646" max="4863" width="11.44140625" style="208"/>
    <col min="4864" max="4864" width="3.109375" style="208" customWidth="1"/>
    <col min="4865" max="4865" width="7.33203125" style="208" bestFit="1" customWidth="1"/>
    <col min="4866" max="4866" width="9.6640625" style="208" customWidth="1"/>
    <col min="4867" max="4867" width="5.6640625" style="208" bestFit="1" customWidth="1"/>
    <col min="4868" max="4868" width="39" style="208" bestFit="1" customWidth="1"/>
    <col min="4869" max="4869" width="11.33203125" style="208" customWidth="1"/>
    <col min="4870" max="4870" width="7.6640625" style="208" customWidth="1"/>
    <col min="4871" max="4871" width="8.33203125" style="208" customWidth="1"/>
    <col min="4872" max="4872" width="7.6640625" style="208" customWidth="1"/>
    <col min="4873" max="4873" width="11.33203125" style="208" customWidth="1"/>
    <col min="4874" max="4874" width="7.6640625" style="208" customWidth="1"/>
    <col min="4875" max="4875" width="8.33203125" style="208" customWidth="1"/>
    <col min="4876" max="4876" width="7.6640625" style="208" customWidth="1"/>
    <col min="4877" max="4877" width="11.33203125" style="208" customWidth="1"/>
    <col min="4878" max="4878" width="7.6640625" style="208" customWidth="1"/>
    <col min="4879" max="4879" width="8.33203125" style="208" customWidth="1"/>
    <col min="4880" max="4880" width="7.6640625" style="208" customWidth="1"/>
    <col min="4881" max="4881" width="11.33203125" style="208" customWidth="1"/>
    <col min="4882" max="4882" width="7.6640625" style="208" customWidth="1"/>
    <col min="4883" max="4883" width="8.33203125" style="208" customWidth="1"/>
    <col min="4884" max="4884" width="7.6640625" style="208" customWidth="1"/>
    <col min="4885" max="4885" width="11.33203125" style="208" customWidth="1"/>
    <col min="4886" max="4886" width="7.6640625" style="208" customWidth="1"/>
    <col min="4887" max="4887" width="8.33203125" style="208" customWidth="1"/>
    <col min="4888" max="4888" width="7.6640625" style="208" customWidth="1"/>
    <col min="4889" max="4889" width="11.33203125" style="208" customWidth="1"/>
    <col min="4890" max="4890" width="7.6640625" style="208" customWidth="1"/>
    <col min="4891" max="4891" width="8.33203125" style="208" customWidth="1"/>
    <col min="4892" max="4892" width="7.6640625" style="208" customWidth="1"/>
    <col min="4893" max="4893" width="11.33203125" style="208" customWidth="1"/>
    <col min="4894" max="4894" width="7.6640625" style="208" customWidth="1"/>
    <col min="4895" max="4895" width="8.33203125" style="208" customWidth="1"/>
    <col min="4896" max="4896" width="7.6640625" style="208" customWidth="1"/>
    <col min="4897" max="4897" width="12.88671875" style="208" bestFit="1" customWidth="1"/>
    <col min="4898" max="4898" width="11.33203125" style="208" bestFit="1" customWidth="1"/>
    <col min="4899" max="4899" width="11.44140625" style="208" bestFit="1" customWidth="1"/>
    <col min="4900" max="4900" width="8.5546875" style="208" customWidth="1"/>
    <col min="4901" max="4901" width="10.88671875" style="208" customWidth="1"/>
    <col min="4902" max="5119" width="11.44140625" style="208"/>
    <col min="5120" max="5120" width="3.109375" style="208" customWidth="1"/>
    <col min="5121" max="5121" width="7.33203125" style="208" bestFit="1" customWidth="1"/>
    <col min="5122" max="5122" width="9.6640625" style="208" customWidth="1"/>
    <col min="5123" max="5123" width="5.6640625" style="208" bestFit="1" customWidth="1"/>
    <col min="5124" max="5124" width="39" style="208" bestFit="1" customWidth="1"/>
    <col min="5125" max="5125" width="11.33203125" style="208" customWidth="1"/>
    <col min="5126" max="5126" width="7.6640625" style="208" customWidth="1"/>
    <col min="5127" max="5127" width="8.33203125" style="208" customWidth="1"/>
    <col min="5128" max="5128" width="7.6640625" style="208" customWidth="1"/>
    <col min="5129" max="5129" width="11.33203125" style="208" customWidth="1"/>
    <col min="5130" max="5130" width="7.6640625" style="208" customWidth="1"/>
    <col min="5131" max="5131" width="8.33203125" style="208" customWidth="1"/>
    <col min="5132" max="5132" width="7.6640625" style="208" customWidth="1"/>
    <col min="5133" max="5133" width="11.33203125" style="208" customWidth="1"/>
    <col min="5134" max="5134" width="7.6640625" style="208" customWidth="1"/>
    <col min="5135" max="5135" width="8.33203125" style="208" customWidth="1"/>
    <col min="5136" max="5136" width="7.6640625" style="208" customWidth="1"/>
    <col min="5137" max="5137" width="11.33203125" style="208" customWidth="1"/>
    <col min="5138" max="5138" width="7.6640625" style="208" customWidth="1"/>
    <col min="5139" max="5139" width="8.33203125" style="208" customWidth="1"/>
    <col min="5140" max="5140" width="7.6640625" style="208" customWidth="1"/>
    <col min="5141" max="5141" width="11.33203125" style="208" customWidth="1"/>
    <col min="5142" max="5142" width="7.6640625" style="208" customWidth="1"/>
    <col min="5143" max="5143" width="8.33203125" style="208" customWidth="1"/>
    <col min="5144" max="5144" width="7.6640625" style="208" customWidth="1"/>
    <col min="5145" max="5145" width="11.33203125" style="208" customWidth="1"/>
    <col min="5146" max="5146" width="7.6640625" style="208" customWidth="1"/>
    <col min="5147" max="5147" width="8.33203125" style="208" customWidth="1"/>
    <col min="5148" max="5148" width="7.6640625" style="208" customWidth="1"/>
    <col min="5149" max="5149" width="11.33203125" style="208" customWidth="1"/>
    <col min="5150" max="5150" width="7.6640625" style="208" customWidth="1"/>
    <col min="5151" max="5151" width="8.33203125" style="208" customWidth="1"/>
    <col min="5152" max="5152" width="7.6640625" style="208" customWidth="1"/>
    <col min="5153" max="5153" width="12.88671875" style="208" bestFit="1" customWidth="1"/>
    <col min="5154" max="5154" width="11.33203125" style="208" bestFit="1" customWidth="1"/>
    <col min="5155" max="5155" width="11.44140625" style="208" bestFit="1" customWidth="1"/>
    <col min="5156" max="5156" width="8.5546875" style="208" customWidth="1"/>
    <col min="5157" max="5157" width="10.88671875" style="208" customWidth="1"/>
    <col min="5158" max="5375" width="11.44140625" style="208"/>
    <col min="5376" max="5376" width="3.109375" style="208" customWidth="1"/>
    <col min="5377" max="5377" width="7.33203125" style="208" bestFit="1" customWidth="1"/>
    <col min="5378" max="5378" width="9.6640625" style="208" customWidth="1"/>
    <col min="5379" max="5379" width="5.6640625" style="208" bestFit="1" customWidth="1"/>
    <col min="5380" max="5380" width="39" style="208" bestFit="1" customWidth="1"/>
    <col min="5381" max="5381" width="11.33203125" style="208" customWidth="1"/>
    <col min="5382" max="5382" width="7.6640625" style="208" customWidth="1"/>
    <col min="5383" max="5383" width="8.33203125" style="208" customWidth="1"/>
    <col min="5384" max="5384" width="7.6640625" style="208" customWidth="1"/>
    <col min="5385" max="5385" width="11.33203125" style="208" customWidth="1"/>
    <col min="5386" max="5386" width="7.6640625" style="208" customWidth="1"/>
    <col min="5387" max="5387" width="8.33203125" style="208" customWidth="1"/>
    <col min="5388" max="5388" width="7.6640625" style="208" customWidth="1"/>
    <col min="5389" max="5389" width="11.33203125" style="208" customWidth="1"/>
    <col min="5390" max="5390" width="7.6640625" style="208" customWidth="1"/>
    <col min="5391" max="5391" width="8.33203125" style="208" customWidth="1"/>
    <col min="5392" max="5392" width="7.6640625" style="208" customWidth="1"/>
    <col min="5393" max="5393" width="11.33203125" style="208" customWidth="1"/>
    <col min="5394" max="5394" width="7.6640625" style="208" customWidth="1"/>
    <col min="5395" max="5395" width="8.33203125" style="208" customWidth="1"/>
    <col min="5396" max="5396" width="7.6640625" style="208" customWidth="1"/>
    <col min="5397" max="5397" width="11.33203125" style="208" customWidth="1"/>
    <col min="5398" max="5398" width="7.6640625" style="208" customWidth="1"/>
    <col min="5399" max="5399" width="8.33203125" style="208" customWidth="1"/>
    <col min="5400" max="5400" width="7.6640625" style="208" customWidth="1"/>
    <col min="5401" max="5401" width="11.33203125" style="208" customWidth="1"/>
    <col min="5402" max="5402" width="7.6640625" style="208" customWidth="1"/>
    <col min="5403" max="5403" width="8.33203125" style="208" customWidth="1"/>
    <col min="5404" max="5404" width="7.6640625" style="208" customWidth="1"/>
    <col min="5405" max="5405" width="11.33203125" style="208" customWidth="1"/>
    <col min="5406" max="5406" width="7.6640625" style="208" customWidth="1"/>
    <col min="5407" max="5407" width="8.33203125" style="208" customWidth="1"/>
    <col min="5408" max="5408" width="7.6640625" style="208" customWidth="1"/>
    <col min="5409" max="5409" width="12.88671875" style="208" bestFit="1" customWidth="1"/>
    <col min="5410" max="5410" width="11.33203125" style="208" bestFit="1" customWidth="1"/>
    <col min="5411" max="5411" width="11.44140625" style="208" bestFit="1" customWidth="1"/>
    <col min="5412" max="5412" width="8.5546875" style="208" customWidth="1"/>
    <col min="5413" max="5413" width="10.88671875" style="208" customWidth="1"/>
    <col min="5414" max="5631" width="11.44140625" style="208"/>
    <col min="5632" max="5632" width="3.109375" style="208" customWidth="1"/>
    <col min="5633" max="5633" width="7.33203125" style="208" bestFit="1" customWidth="1"/>
    <col min="5634" max="5634" width="9.6640625" style="208" customWidth="1"/>
    <col min="5635" max="5635" width="5.6640625" style="208" bestFit="1" customWidth="1"/>
    <col min="5636" max="5636" width="39" style="208" bestFit="1" customWidth="1"/>
    <col min="5637" max="5637" width="11.33203125" style="208" customWidth="1"/>
    <col min="5638" max="5638" width="7.6640625" style="208" customWidth="1"/>
    <col min="5639" max="5639" width="8.33203125" style="208" customWidth="1"/>
    <col min="5640" max="5640" width="7.6640625" style="208" customWidth="1"/>
    <col min="5641" max="5641" width="11.33203125" style="208" customWidth="1"/>
    <col min="5642" max="5642" width="7.6640625" style="208" customWidth="1"/>
    <col min="5643" max="5643" width="8.33203125" style="208" customWidth="1"/>
    <col min="5644" max="5644" width="7.6640625" style="208" customWidth="1"/>
    <col min="5645" max="5645" width="11.33203125" style="208" customWidth="1"/>
    <col min="5646" max="5646" width="7.6640625" style="208" customWidth="1"/>
    <col min="5647" max="5647" width="8.33203125" style="208" customWidth="1"/>
    <col min="5648" max="5648" width="7.6640625" style="208" customWidth="1"/>
    <col min="5649" max="5649" width="11.33203125" style="208" customWidth="1"/>
    <col min="5650" max="5650" width="7.6640625" style="208" customWidth="1"/>
    <col min="5651" max="5651" width="8.33203125" style="208" customWidth="1"/>
    <col min="5652" max="5652" width="7.6640625" style="208" customWidth="1"/>
    <col min="5653" max="5653" width="11.33203125" style="208" customWidth="1"/>
    <col min="5654" max="5654" width="7.6640625" style="208" customWidth="1"/>
    <col min="5655" max="5655" width="8.33203125" style="208" customWidth="1"/>
    <col min="5656" max="5656" width="7.6640625" style="208" customWidth="1"/>
    <col min="5657" max="5657" width="11.33203125" style="208" customWidth="1"/>
    <col min="5658" max="5658" width="7.6640625" style="208" customWidth="1"/>
    <col min="5659" max="5659" width="8.33203125" style="208" customWidth="1"/>
    <col min="5660" max="5660" width="7.6640625" style="208" customWidth="1"/>
    <col min="5661" max="5661" width="11.33203125" style="208" customWidth="1"/>
    <col min="5662" max="5662" width="7.6640625" style="208" customWidth="1"/>
    <col min="5663" max="5663" width="8.33203125" style="208" customWidth="1"/>
    <col min="5664" max="5664" width="7.6640625" style="208" customWidth="1"/>
    <col min="5665" max="5665" width="12.88671875" style="208" bestFit="1" customWidth="1"/>
    <col min="5666" max="5666" width="11.33203125" style="208" bestFit="1" customWidth="1"/>
    <col min="5667" max="5667" width="11.44140625" style="208" bestFit="1" customWidth="1"/>
    <col min="5668" max="5668" width="8.5546875" style="208" customWidth="1"/>
    <col min="5669" max="5669" width="10.88671875" style="208" customWidth="1"/>
    <col min="5670" max="5887" width="11.44140625" style="208"/>
    <col min="5888" max="5888" width="3.109375" style="208" customWidth="1"/>
    <col min="5889" max="5889" width="7.33203125" style="208" bestFit="1" customWidth="1"/>
    <col min="5890" max="5890" width="9.6640625" style="208" customWidth="1"/>
    <col min="5891" max="5891" width="5.6640625" style="208" bestFit="1" customWidth="1"/>
    <col min="5892" max="5892" width="39" style="208" bestFit="1" customWidth="1"/>
    <col min="5893" max="5893" width="11.33203125" style="208" customWidth="1"/>
    <col min="5894" max="5894" width="7.6640625" style="208" customWidth="1"/>
    <col min="5895" max="5895" width="8.33203125" style="208" customWidth="1"/>
    <col min="5896" max="5896" width="7.6640625" style="208" customWidth="1"/>
    <col min="5897" max="5897" width="11.33203125" style="208" customWidth="1"/>
    <col min="5898" max="5898" width="7.6640625" style="208" customWidth="1"/>
    <col min="5899" max="5899" width="8.33203125" style="208" customWidth="1"/>
    <col min="5900" max="5900" width="7.6640625" style="208" customWidth="1"/>
    <col min="5901" max="5901" width="11.33203125" style="208" customWidth="1"/>
    <col min="5902" max="5902" width="7.6640625" style="208" customWidth="1"/>
    <col min="5903" max="5903" width="8.33203125" style="208" customWidth="1"/>
    <col min="5904" max="5904" width="7.6640625" style="208" customWidth="1"/>
    <col min="5905" max="5905" width="11.33203125" style="208" customWidth="1"/>
    <col min="5906" max="5906" width="7.6640625" style="208" customWidth="1"/>
    <col min="5907" max="5907" width="8.33203125" style="208" customWidth="1"/>
    <col min="5908" max="5908" width="7.6640625" style="208" customWidth="1"/>
    <col min="5909" max="5909" width="11.33203125" style="208" customWidth="1"/>
    <col min="5910" max="5910" width="7.6640625" style="208" customWidth="1"/>
    <col min="5911" max="5911" width="8.33203125" style="208" customWidth="1"/>
    <col min="5912" max="5912" width="7.6640625" style="208" customWidth="1"/>
    <col min="5913" max="5913" width="11.33203125" style="208" customWidth="1"/>
    <col min="5914" max="5914" width="7.6640625" style="208" customWidth="1"/>
    <col min="5915" max="5915" width="8.33203125" style="208" customWidth="1"/>
    <col min="5916" max="5916" width="7.6640625" style="208" customWidth="1"/>
    <col min="5917" max="5917" width="11.33203125" style="208" customWidth="1"/>
    <col min="5918" max="5918" width="7.6640625" style="208" customWidth="1"/>
    <col min="5919" max="5919" width="8.33203125" style="208" customWidth="1"/>
    <col min="5920" max="5920" width="7.6640625" style="208" customWidth="1"/>
    <col min="5921" max="5921" width="12.88671875" style="208" bestFit="1" customWidth="1"/>
    <col min="5922" max="5922" width="11.33203125" style="208" bestFit="1" customWidth="1"/>
    <col min="5923" max="5923" width="11.44140625" style="208" bestFit="1" customWidth="1"/>
    <col min="5924" max="5924" width="8.5546875" style="208" customWidth="1"/>
    <col min="5925" max="5925" width="10.88671875" style="208" customWidth="1"/>
    <col min="5926" max="6143" width="11.44140625" style="208"/>
    <col min="6144" max="6144" width="3.109375" style="208" customWidth="1"/>
    <col min="6145" max="6145" width="7.33203125" style="208" bestFit="1" customWidth="1"/>
    <col min="6146" max="6146" width="9.6640625" style="208" customWidth="1"/>
    <col min="6147" max="6147" width="5.6640625" style="208" bestFit="1" customWidth="1"/>
    <col min="6148" max="6148" width="39" style="208" bestFit="1" customWidth="1"/>
    <col min="6149" max="6149" width="11.33203125" style="208" customWidth="1"/>
    <col min="6150" max="6150" width="7.6640625" style="208" customWidth="1"/>
    <col min="6151" max="6151" width="8.33203125" style="208" customWidth="1"/>
    <col min="6152" max="6152" width="7.6640625" style="208" customWidth="1"/>
    <col min="6153" max="6153" width="11.33203125" style="208" customWidth="1"/>
    <col min="6154" max="6154" width="7.6640625" style="208" customWidth="1"/>
    <col min="6155" max="6155" width="8.33203125" style="208" customWidth="1"/>
    <col min="6156" max="6156" width="7.6640625" style="208" customWidth="1"/>
    <col min="6157" max="6157" width="11.33203125" style="208" customWidth="1"/>
    <col min="6158" max="6158" width="7.6640625" style="208" customWidth="1"/>
    <col min="6159" max="6159" width="8.33203125" style="208" customWidth="1"/>
    <col min="6160" max="6160" width="7.6640625" style="208" customWidth="1"/>
    <col min="6161" max="6161" width="11.33203125" style="208" customWidth="1"/>
    <col min="6162" max="6162" width="7.6640625" style="208" customWidth="1"/>
    <col min="6163" max="6163" width="8.33203125" style="208" customWidth="1"/>
    <col min="6164" max="6164" width="7.6640625" style="208" customWidth="1"/>
    <col min="6165" max="6165" width="11.33203125" style="208" customWidth="1"/>
    <col min="6166" max="6166" width="7.6640625" style="208" customWidth="1"/>
    <col min="6167" max="6167" width="8.33203125" style="208" customWidth="1"/>
    <col min="6168" max="6168" width="7.6640625" style="208" customWidth="1"/>
    <col min="6169" max="6169" width="11.33203125" style="208" customWidth="1"/>
    <col min="6170" max="6170" width="7.6640625" style="208" customWidth="1"/>
    <col min="6171" max="6171" width="8.33203125" style="208" customWidth="1"/>
    <col min="6172" max="6172" width="7.6640625" style="208" customWidth="1"/>
    <col min="6173" max="6173" width="11.33203125" style="208" customWidth="1"/>
    <col min="6174" max="6174" width="7.6640625" style="208" customWidth="1"/>
    <col min="6175" max="6175" width="8.33203125" style="208" customWidth="1"/>
    <col min="6176" max="6176" width="7.6640625" style="208" customWidth="1"/>
    <col min="6177" max="6177" width="12.88671875" style="208" bestFit="1" customWidth="1"/>
    <col min="6178" max="6178" width="11.33203125" style="208" bestFit="1" customWidth="1"/>
    <col min="6179" max="6179" width="11.44140625" style="208" bestFit="1" customWidth="1"/>
    <col min="6180" max="6180" width="8.5546875" style="208" customWidth="1"/>
    <col min="6181" max="6181" width="10.88671875" style="208" customWidth="1"/>
    <col min="6182" max="6399" width="11.44140625" style="208"/>
    <col min="6400" max="6400" width="3.109375" style="208" customWidth="1"/>
    <col min="6401" max="6401" width="7.33203125" style="208" bestFit="1" customWidth="1"/>
    <col min="6402" max="6402" width="9.6640625" style="208" customWidth="1"/>
    <col min="6403" max="6403" width="5.6640625" style="208" bestFit="1" customWidth="1"/>
    <col min="6404" max="6404" width="39" style="208" bestFit="1" customWidth="1"/>
    <col min="6405" max="6405" width="11.33203125" style="208" customWidth="1"/>
    <col min="6406" max="6406" width="7.6640625" style="208" customWidth="1"/>
    <col min="6407" max="6407" width="8.33203125" style="208" customWidth="1"/>
    <col min="6408" max="6408" width="7.6640625" style="208" customWidth="1"/>
    <col min="6409" max="6409" width="11.33203125" style="208" customWidth="1"/>
    <col min="6410" max="6410" width="7.6640625" style="208" customWidth="1"/>
    <col min="6411" max="6411" width="8.33203125" style="208" customWidth="1"/>
    <col min="6412" max="6412" width="7.6640625" style="208" customWidth="1"/>
    <col min="6413" max="6413" width="11.33203125" style="208" customWidth="1"/>
    <col min="6414" max="6414" width="7.6640625" style="208" customWidth="1"/>
    <col min="6415" max="6415" width="8.33203125" style="208" customWidth="1"/>
    <col min="6416" max="6416" width="7.6640625" style="208" customWidth="1"/>
    <col min="6417" max="6417" width="11.33203125" style="208" customWidth="1"/>
    <col min="6418" max="6418" width="7.6640625" style="208" customWidth="1"/>
    <col min="6419" max="6419" width="8.33203125" style="208" customWidth="1"/>
    <col min="6420" max="6420" width="7.6640625" style="208" customWidth="1"/>
    <col min="6421" max="6421" width="11.33203125" style="208" customWidth="1"/>
    <col min="6422" max="6422" width="7.6640625" style="208" customWidth="1"/>
    <col min="6423" max="6423" width="8.33203125" style="208" customWidth="1"/>
    <col min="6424" max="6424" width="7.6640625" style="208" customWidth="1"/>
    <col min="6425" max="6425" width="11.33203125" style="208" customWidth="1"/>
    <col min="6426" max="6426" width="7.6640625" style="208" customWidth="1"/>
    <col min="6427" max="6427" width="8.33203125" style="208" customWidth="1"/>
    <col min="6428" max="6428" width="7.6640625" style="208" customWidth="1"/>
    <col min="6429" max="6429" width="11.33203125" style="208" customWidth="1"/>
    <col min="6430" max="6430" width="7.6640625" style="208" customWidth="1"/>
    <col min="6431" max="6431" width="8.33203125" style="208" customWidth="1"/>
    <col min="6432" max="6432" width="7.6640625" style="208" customWidth="1"/>
    <col min="6433" max="6433" width="12.88671875" style="208" bestFit="1" customWidth="1"/>
    <col min="6434" max="6434" width="11.33203125" style="208" bestFit="1" customWidth="1"/>
    <col min="6435" max="6435" width="11.44140625" style="208" bestFit="1" customWidth="1"/>
    <col min="6436" max="6436" width="8.5546875" style="208" customWidth="1"/>
    <col min="6437" max="6437" width="10.88671875" style="208" customWidth="1"/>
    <col min="6438" max="6655" width="11.44140625" style="208"/>
    <col min="6656" max="6656" width="3.109375" style="208" customWidth="1"/>
    <col min="6657" max="6657" width="7.33203125" style="208" bestFit="1" customWidth="1"/>
    <col min="6658" max="6658" width="9.6640625" style="208" customWidth="1"/>
    <col min="6659" max="6659" width="5.6640625" style="208" bestFit="1" customWidth="1"/>
    <col min="6660" max="6660" width="39" style="208" bestFit="1" customWidth="1"/>
    <col min="6661" max="6661" width="11.33203125" style="208" customWidth="1"/>
    <col min="6662" max="6662" width="7.6640625" style="208" customWidth="1"/>
    <col min="6663" max="6663" width="8.33203125" style="208" customWidth="1"/>
    <col min="6664" max="6664" width="7.6640625" style="208" customWidth="1"/>
    <col min="6665" max="6665" width="11.33203125" style="208" customWidth="1"/>
    <col min="6666" max="6666" width="7.6640625" style="208" customWidth="1"/>
    <col min="6667" max="6667" width="8.33203125" style="208" customWidth="1"/>
    <col min="6668" max="6668" width="7.6640625" style="208" customWidth="1"/>
    <col min="6669" max="6669" width="11.33203125" style="208" customWidth="1"/>
    <col min="6670" max="6670" width="7.6640625" style="208" customWidth="1"/>
    <col min="6671" max="6671" width="8.33203125" style="208" customWidth="1"/>
    <col min="6672" max="6672" width="7.6640625" style="208" customWidth="1"/>
    <col min="6673" max="6673" width="11.33203125" style="208" customWidth="1"/>
    <col min="6674" max="6674" width="7.6640625" style="208" customWidth="1"/>
    <col min="6675" max="6675" width="8.33203125" style="208" customWidth="1"/>
    <col min="6676" max="6676" width="7.6640625" style="208" customWidth="1"/>
    <col min="6677" max="6677" width="11.33203125" style="208" customWidth="1"/>
    <col min="6678" max="6678" width="7.6640625" style="208" customWidth="1"/>
    <col min="6679" max="6679" width="8.33203125" style="208" customWidth="1"/>
    <col min="6680" max="6680" width="7.6640625" style="208" customWidth="1"/>
    <col min="6681" max="6681" width="11.33203125" style="208" customWidth="1"/>
    <col min="6682" max="6682" width="7.6640625" style="208" customWidth="1"/>
    <col min="6683" max="6683" width="8.33203125" style="208" customWidth="1"/>
    <col min="6684" max="6684" width="7.6640625" style="208" customWidth="1"/>
    <col min="6685" max="6685" width="11.33203125" style="208" customWidth="1"/>
    <col min="6686" max="6686" width="7.6640625" style="208" customWidth="1"/>
    <col min="6687" max="6687" width="8.33203125" style="208" customWidth="1"/>
    <col min="6688" max="6688" width="7.6640625" style="208" customWidth="1"/>
    <col min="6689" max="6689" width="12.88671875" style="208" bestFit="1" customWidth="1"/>
    <col min="6690" max="6690" width="11.33203125" style="208" bestFit="1" customWidth="1"/>
    <col min="6691" max="6691" width="11.44140625" style="208" bestFit="1" customWidth="1"/>
    <col min="6692" max="6692" width="8.5546875" style="208" customWidth="1"/>
    <col min="6693" max="6693" width="10.88671875" style="208" customWidth="1"/>
    <col min="6694" max="6911" width="11.44140625" style="208"/>
    <col min="6912" max="6912" width="3.109375" style="208" customWidth="1"/>
    <col min="6913" max="6913" width="7.33203125" style="208" bestFit="1" customWidth="1"/>
    <col min="6914" max="6914" width="9.6640625" style="208" customWidth="1"/>
    <col min="6915" max="6915" width="5.6640625" style="208" bestFit="1" customWidth="1"/>
    <col min="6916" max="6916" width="39" style="208" bestFit="1" customWidth="1"/>
    <col min="6917" max="6917" width="11.33203125" style="208" customWidth="1"/>
    <col min="6918" max="6918" width="7.6640625" style="208" customWidth="1"/>
    <col min="6919" max="6919" width="8.33203125" style="208" customWidth="1"/>
    <col min="6920" max="6920" width="7.6640625" style="208" customWidth="1"/>
    <col min="6921" max="6921" width="11.33203125" style="208" customWidth="1"/>
    <col min="6922" max="6922" width="7.6640625" style="208" customWidth="1"/>
    <col min="6923" max="6923" width="8.33203125" style="208" customWidth="1"/>
    <col min="6924" max="6924" width="7.6640625" style="208" customWidth="1"/>
    <col min="6925" max="6925" width="11.33203125" style="208" customWidth="1"/>
    <col min="6926" max="6926" width="7.6640625" style="208" customWidth="1"/>
    <col min="6927" max="6927" width="8.33203125" style="208" customWidth="1"/>
    <col min="6928" max="6928" width="7.6640625" style="208" customWidth="1"/>
    <col min="6929" max="6929" width="11.33203125" style="208" customWidth="1"/>
    <col min="6930" max="6930" width="7.6640625" style="208" customWidth="1"/>
    <col min="6931" max="6931" width="8.33203125" style="208" customWidth="1"/>
    <col min="6932" max="6932" width="7.6640625" style="208" customWidth="1"/>
    <col min="6933" max="6933" width="11.33203125" style="208" customWidth="1"/>
    <col min="6934" max="6934" width="7.6640625" style="208" customWidth="1"/>
    <col min="6935" max="6935" width="8.33203125" style="208" customWidth="1"/>
    <col min="6936" max="6936" width="7.6640625" style="208" customWidth="1"/>
    <col min="6937" max="6937" width="11.33203125" style="208" customWidth="1"/>
    <col min="6938" max="6938" width="7.6640625" style="208" customWidth="1"/>
    <col min="6939" max="6939" width="8.33203125" style="208" customWidth="1"/>
    <col min="6940" max="6940" width="7.6640625" style="208" customWidth="1"/>
    <col min="6941" max="6941" width="11.33203125" style="208" customWidth="1"/>
    <col min="6942" max="6942" width="7.6640625" style="208" customWidth="1"/>
    <col min="6943" max="6943" width="8.33203125" style="208" customWidth="1"/>
    <col min="6944" max="6944" width="7.6640625" style="208" customWidth="1"/>
    <col min="6945" max="6945" width="12.88671875" style="208" bestFit="1" customWidth="1"/>
    <col min="6946" max="6946" width="11.33203125" style="208" bestFit="1" customWidth="1"/>
    <col min="6947" max="6947" width="11.44140625" style="208" bestFit="1" customWidth="1"/>
    <col min="6948" max="6948" width="8.5546875" style="208" customWidth="1"/>
    <col min="6949" max="6949" width="10.88671875" style="208" customWidth="1"/>
    <col min="6950" max="7167" width="11.44140625" style="208"/>
    <col min="7168" max="7168" width="3.109375" style="208" customWidth="1"/>
    <col min="7169" max="7169" width="7.33203125" style="208" bestFit="1" customWidth="1"/>
    <col min="7170" max="7170" width="9.6640625" style="208" customWidth="1"/>
    <col min="7171" max="7171" width="5.6640625" style="208" bestFit="1" customWidth="1"/>
    <col min="7172" max="7172" width="39" style="208" bestFit="1" customWidth="1"/>
    <col min="7173" max="7173" width="11.33203125" style="208" customWidth="1"/>
    <col min="7174" max="7174" width="7.6640625" style="208" customWidth="1"/>
    <col min="7175" max="7175" width="8.33203125" style="208" customWidth="1"/>
    <col min="7176" max="7176" width="7.6640625" style="208" customWidth="1"/>
    <col min="7177" max="7177" width="11.33203125" style="208" customWidth="1"/>
    <col min="7178" max="7178" width="7.6640625" style="208" customWidth="1"/>
    <col min="7179" max="7179" width="8.33203125" style="208" customWidth="1"/>
    <col min="7180" max="7180" width="7.6640625" style="208" customWidth="1"/>
    <col min="7181" max="7181" width="11.33203125" style="208" customWidth="1"/>
    <col min="7182" max="7182" width="7.6640625" style="208" customWidth="1"/>
    <col min="7183" max="7183" width="8.33203125" style="208" customWidth="1"/>
    <col min="7184" max="7184" width="7.6640625" style="208" customWidth="1"/>
    <col min="7185" max="7185" width="11.33203125" style="208" customWidth="1"/>
    <col min="7186" max="7186" width="7.6640625" style="208" customWidth="1"/>
    <col min="7187" max="7187" width="8.33203125" style="208" customWidth="1"/>
    <col min="7188" max="7188" width="7.6640625" style="208" customWidth="1"/>
    <col min="7189" max="7189" width="11.33203125" style="208" customWidth="1"/>
    <col min="7190" max="7190" width="7.6640625" style="208" customWidth="1"/>
    <col min="7191" max="7191" width="8.33203125" style="208" customWidth="1"/>
    <col min="7192" max="7192" width="7.6640625" style="208" customWidth="1"/>
    <col min="7193" max="7193" width="11.33203125" style="208" customWidth="1"/>
    <col min="7194" max="7194" width="7.6640625" style="208" customWidth="1"/>
    <col min="7195" max="7195" width="8.33203125" style="208" customWidth="1"/>
    <col min="7196" max="7196" width="7.6640625" style="208" customWidth="1"/>
    <col min="7197" max="7197" width="11.33203125" style="208" customWidth="1"/>
    <col min="7198" max="7198" width="7.6640625" style="208" customWidth="1"/>
    <col min="7199" max="7199" width="8.33203125" style="208" customWidth="1"/>
    <col min="7200" max="7200" width="7.6640625" style="208" customWidth="1"/>
    <col min="7201" max="7201" width="12.88671875" style="208" bestFit="1" customWidth="1"/>
    <col min="7202" max="7202" width="11.33203125" style="208" bestFit="1" customWidth="1"/>
    <col min="7203" max="7203" width="11.44140625" style="208" bestFit="1" customWidth="1"/>
    <col min="7204" max="7204" width="8.5546875" style="208" customWidth="1"/>
    <col min="7205" max="7205" width="10.88671875" style="208" customWidth="1"/>
    <col min="7206" max="7423" width="11.44140625" style="208"/>
    <col min="7424" max="7424" width="3.109375" style="208" customWidth="1"/>
    <col min="7425" max="7425" width="7.33203125" style="208" bestFit="1" customWidth="1"/>
    <col min="7426" max="7426" width="9.6640625" style="208" customWidth="1"/>
    <col min="7427" max="7427" width="5.6640625" style="208" bestFit="1" customWidth="1"/>
    <col min="7428" max="7428" width="39" style="208" bestFit="1" customWidth="1"/>
    <col min="7429" max="7429" width="11.33203125" style="208" customWidth="1"/>
    <col min="7430" max="7430" width="7.6640625" style="208" customWidth="1"/>
    <col min="7431" max="7431" width="8.33203125" style="208" customWidth="1"/>
    <col min="7432" max="7432" width="7.6640625" style="208" customWidth="1"/>
    <col min="7433" max="7433" width="11.33203125" style="208" customWidth="1"/>
    <col min="7434" max="7434" width="7.6640625" style="208" customWidth="1"/>
    <col min="7435" max="7435" width="8.33203125" style="208" customWidth="1"/>
    <col min="7436" max="7436" width="7.6640625" style="208" customWidth="1"/>
    <col min="7437" max="7437" width="11.33203125" style="208" customWidth="1"/>
    <col min="7438" max="7438" width="7.6640625" style="208" customWidth="1"/>
    <col min="7439" max="7439" width="8.33203125" style="208" customWidth="1"/>
    <col min="7440" max="7440" width="7.6640625" style="208" customWidth="1"/>
    <col min="7441" max="7441" width="11.33203125" style="208" customWidth="1"/>
    <col min="7442" max="7442" width="7.6640625" style="208" customWidth="1"/>
    <col min="7443" max="7443" width="8.33203125" style="208" customWidth="1"/>
    <col min="7444" max="7444" width="7.6640625" style="208" customWidth="1"/>
    <col min="7445" max="7445" width="11.33203125" style="208" customWidth="1"/>
    <col min="7446" max="7446" width="7.6640625" style="208" customWidth="1"/>
    <col min="7447" max="7447" width="8.33203125" style="208" customWidth="1"/>
    <col min="7448" max="7448" width="7.6640625" style="208" customWidth="1"/>
    <col min="7449" max="7449" width="11.33203125" style="208" customWidth="1"/>
    <col min="7450" max="7450" width="7.6640625" style="208" customWidth="1"/>
    <col min="7451" max="7451" width="8.33203125" style="208" customWidth="1"/>
    <col min="7452" max="7452" width="7.6640625" style="208" customWidth="1"/>
    <col min="7453" max="7453" width="11.33203125" style="208" customWidth="1"/>
    <col min="7454" max="7454" width="7.6640625" style="208" customWidth="1"/>
    <col min="7455" max="7455" width="8.33203125" style="208" customWidth="1"/>
    <col min="7456" max="7456" width="7.6640625" style="208" customWidth="1"/>
    <col min="7457" max="7457" width="12.88671875" style="208" bestFit="1" customWidth="1"/>
    <col min="7458" max="7458" width="11.33203125" style="208" bestFit="1" customWidth="1"/>
    <col min="7459" max="7459" width="11.44140625" style="208" bestFit="1" customWidth="1"/>
    <col min="7460" max="7460" width="8.5546875" style="208" customWidth="1"/>
    <col min="7461" max="7461" width="10.88671875" style="208" customWidth="1"/>
    <col min="7462" max="7679" width="11.44140625" style="208"/>
    <col min="7680" max="7680" width="3.109375" style="208" customWidth="1"/>
    <col min="7681" max="7681" width="7.33203125" style="208" bestFit="1" customWidth="1"/>
    <col min="7682" max="7682" width="9.6640625" style="208" customWidth="1"/>
    <col min="7683" max="7683" width="5.6640625" style="208" bestFit="1" customWidth="1"/>
    <col min="7684" max="7684" width="39" style="208" bestFit="1" customWidth="1"/>
    <col min="7685" max="7685" width="11.33203125" style="208" customWidth="1"/>
    <col min="7686" max="7686" width="7.6640625" style="208" customWidth="1"/>
    <col min="7687" max="7687" width="8.33203125" style="208" customWidth="1"/>
    <col min="7688" max="7688" width="7.6640625" style="208" customWidth="1"/>
    <col min="7689" max="7689" width="11.33203125" style="208" customWidth="1"/>
    <col min="7690" max="7690" width="7.6640625" style="208" customWidth="1"/>
    <col min="7691" max="7691" width="8.33203125" style="208" customWidth="1"/>
    <col min="7692" max="7692" width="7.6640625" style="208" customWidth="1"/>
    <col min="7693" max="7693" width="11.33203125" style="208" customWidth="1"/>
    <col min="7694" max="7694" width="7.6640625" style="208" customWidth="1"/>
    <col min="7695" max="7695" width="8.33203125" style="208" customWidth="1"/>
    <col min="7696" max="7696" width="7.6640625" style="208" customWidth="1"/>
    <col min="7697" max="7697" width="11.33203125" style="208" customWidth="1"/>
    <col min="7698" max="7698" width="7.6640625" style="208" customWidth="1"/>
    <col min="7699" max="7699" width="8.33203125" style="208" customWidth="1"/>
    <col min="7700" max="7700" width="7.6640625" style="208" customWidth="1"/>
    <col min="7701" max="7701" width="11.33203125" style="208" customWidth="1"/>
    <col min="7702" max="7702" width="7.6640625" style="208" customWidth="1"/>
    <col min="7703" max="7703" width="8.33203125" style="208" customWidth="1"/>
    <col min="7704" max="7704" width="7.6640625" style="208" customWidth="1"/>
    <col min="7705" max="7705" width="11.33203125" style="208" customWidth="1"/>
    <col min="7706" max="7706" width="7.6640625" style="208" customWidth="1"/>
    <col min="7707" max="7707" width="8.33203125" style="208" customWidth="1"/>
    <col min="7708" max="7708" width="7.6640625" style="208" customWidth="1"/>
    <col min="7709" max="7709" width="11.33203125" style="208" customWidth="1"/>
    <col min="7710" max="7710" width="7.6640625" style="208" customWidth="1"/>
    <col min="7711" max="7711" width="8.33203125" style="208" customWidth="1"/>
    <col min="7712" max="7712" width="7.6640625" style="208" customWidth="1"/>
    <col min="7713" max="7713" width="12.88671875" style="208" bestFit="1" customWidth="1"/>
    <col min="7714" max="7714" width="11.33203125" style="208" bestFit="1" customWidth="1"/>
    <col min="7715" max="7715" width="11.44140625" style="208" bestFit="1" customWidth="1"/>
    <col min="7716" max="7716" width="8.5546875" style="208" customWidth="1"/>
    <col min="7717" max="7717" width="10.88671875" style="208" customWidth="1"/>
    <col min="7718" max="7935" width="11.44140625" style="208"/>
    <col min="7936" max="7936" width="3.109375" style="208" customWidth="1"/>
    <col min="7937" max="7937" width="7.33203125" style="208" bestFit="1" customWidth="1"/>
    <col min="7938" max="7938" width="9.6640625" style="208" customWidth="1"/>
    <col min="7939" max="7939" width="5.6640625" style="208" bestFit="1" customWidth="1"/>
    <col min="7940" max="7940" width="39" style="208" bestFit="1" customWidth="1"/>
    <col min="7941" max="7941" width="11.33203125" style="208" customWidth="1"/>
    <col min="7942" max="7942" width="7.6640625" style="208" customWidth="1"/>
    <col min="7943" max="7943" width="8.33203125" style="208" customWidth="1"/>
    <col min="7944" max="7944" width="7.6640625" style="208" customWidth="1"/>
    <col min="7945" max="7945" width="11.33203125" style="208" customWidth="1"/>
    <col min="7946" max="7946" width="7.6640625" style="208" customWidth="1"/>
    <col min="7947" max="7947" width="8.33203125" style="208" customWidth="1"/>
    <col min="7948" max="7948" width="7.6640625" style="208" customWidth="1"/>
    <col min="7949" max="7949" width="11.33203125" style="208" customWidth="1"/>
    <col min="7950" max="7950" width="7.6640625" style="208" customWidth="1"/>
    <col min="7951" max="7951" width="8.33203125" style="208" customWidth="1"/>
    <col min="7952" max="7952" width="7.6640625" style="208" customWidth="1"/>
    <col min="7953" max="7953" width="11.33203125" style="208" customWidth="1"/>
    <col min="7954" max="7954" width="7.6640625" style="208" customWidth="1"/>
    <col min="7955" max="7955" width="8.33203125" style="208" customWidth="1"/>
    <col min="7956" max="7956" width="7.6640625" style="208" customWidth="1"/>
    <col min="7957" max="7957" width="11.33203125" style="208" customWidth="1"/>
    <col min="7958" max="7958" width="7.6640625" style="208" customWidth="1"/>
    <col min="7959" max="7959" width="8.33203125" style="208" customWidth="1"/>
    <col min="7960" max="7960" width="7.6640625" style="208" customWidth="1"/>
    <col min="7961" max="7961" width="11.33203125" style="208" customWidth="1"/>
    <col min="7962" max="7962" width="7.6640625" style="208" customWidth="1"/>
    <col min="7963" max="7963" width="8.33203125" style="208" customWidth="1"/>
    <col min="7964" max="7964" width="7.6640625" style="208" customWidth="1"/>
    <col min="7965" max="7965" width="11.33203125" style="208" customWidth="1"/>
    <col min="7966" max="7966" width="7.6640625" style="208" customWidth="1"/>
    <col min="7967" max="7967" width="8.33203125" style="208" customWidth="1"/>
    <col min="7968" max="7968" width="7.6640625" style="208" customWidth="1"/>
    <col min="7969" max="7969" width="12.88671875" style="208" bestFit="1" customWidth="1"/>
    <col min="7970" max="7970" width="11.33203125" style="208" bestFit="1" customWidth="1"/>
    <col min="7971" max="7971" width="11.44140625" style="208" bestFit="1" customWidth="1"/>
    <col min="7972" max="7972" width="8.5546875" style="208" customWidth="1"/>
    <col min="7973" max="7973" width="10.88671875" style="208" customWidth="1"/>
    <col min="7974" max="8191" width="11.44140625" style="208"/>
    <col min="8192" max="8192" width="3.109375" style="208" customWidth="1"/>
    <col min="8193" max="8193" width="7.33203125" style="208" bestFit="1" customWidth="1"/>
    <col min="8194" max="8194" width="9.6640625" style="208" customWidth="1"/>
    <col min="8195" max="8195" width="5.6640625" style="208" bestFit="1" customWidth="1"/>
    <col min="8196" max="8196" width="39" style="208" bestFit="1" customWidth="1"/>
    <col min="8197" max="8197" width="11.33203125" style="208" customWidth="1"/>
    <col min="8198" max="8198" width="7.6640625" style="208" customWidth="1"/>
    <col min="8199" max="8199" width="8.33203125" style="208" customWidth="1"/>
    <col min="8200" max="8200" width="7.6640625" style="208" customWidth="1"/>
    <col min="8201" max="8201" width="11.33203125" style="208" customWidth="1"/>
    <col min="8202" max="8202" width="7.6640625" style="208" customWidth="1"/>
    <col min="8203" max="8203" width="8.33203125" style="208" customWidth="1"/>
    <col min="8204" max="8204" width="7.6640625" style="208" customWidth="1"/>
    <col min="8205" max="8205" width="11.33203125" style="208" customWidth="1"/>
    <col min="8206" max="8206" width="7.6640625" style="208" customWidth="1"/>
    <col min="8207" max="8207" width="8.33203125" style="208" customWidth="1"/>
    <col min="8208" max="8208" width="7.6640625" style="208" customWidth="1"/>
    <col min="8209" max="8209" width="11.33203125" style="208" customWidth="1"/>
    <col min="8210" max="8210" width="7.6640625" style="208" customWidth="1"/>
    <col min="8211" max="8211" width="8.33203125" style="208" customWidth="1"/>
    <col min="8212" max="8212" width="7.6640625" style="208" customWidth="1"/>
    <col min="8213" max="8213" width="11.33203125" style="208" customWidth="1"/>
    <col min="8214" max="8214" width="7.6640625" style="208" customWidth="1"/>
    <col min="8215" max="8215" width="8.33203125" style="208" customWidth="1"/>
    <col min="8216" max="8216" width="7.6640625" style="208" customWidth="1"/>
    <col min="8217" max="8217" width="11.33203125" style="208" customWidth="1"/>
    <col min="8218" max="8218" width="7.6640625" style="208" customWidth="1"/>
    <col min="8219" max="8219" width="8.33203125" style="208" customWidth="1"/>
    <col min="8220" max="8220" width="7.6640625" style="208" customWidth="1"/>
    <col min="8221" max="8221" width="11.33203125" style="208" customWidth="1"/>
    <col min="8222" max="8222" width="7.6640625" style="208" customWidth="1"/>
    <col min="8223" max="8223" width="8.33203125" style="208" customWidth="1"/>
    <col min="8224" max="8224" width="7.6640625" style="208" customWidth="1"/>
    <col min="8225" max="8225" width="12.88671875" style="208" bestFit="1" customWidth="1"/>
    <col min="8226" max="8226" width="11.33203125" style="208" bestFit="1" customWidth="1"/>
    <col min="8227" max="8227" width="11.44140625" style="208" bestFit="1" customWidth="1"/>
    <col min="8228" max="8228" width="8.5546875" style="208" customWidth="1"/>
    <col min="8229" max="8229" width="10.88671875" style="208" customWidth="1"/>
    <col min="8230" max="8447" width="11.44140625" style="208"/>
    <col min="8448" max="8448" width="3.109375" style="208" customWidth="1"/>
    <col min="8449" max="8449" width="7.33203125" style="208" bestFit="1" customWidth="1"/>
    <col min="8450" max="8450" width="9.6640625" style="208" customWidth="1"/>
    <col min="8451" max="8451" width="5.6640625" style="208" bestFit="1" customWidth="1"/>
    <col min="8452" max="8452" width="39" style="208" bestFit="1" customWidth="1"/>
    <col min="8453" max="8453" width="11.33203125" style="208" customWidth="1"/>
    <col min="8454" max="8454" width="7.6640625" style="208" customWidth="1"/>
    <col min="8455" max="8455" width="8.33203125" style="208" customWidth="1"/>
    <col min="8456" max="8456" width="7.6640625" style="208" customWidth="1"/>
    <col min="8457" max="8457" width="11.33203125" style="208" customWidth="1"/>
    <col min="8458" max="8458" width="7.6640625" style="208" customWidth="1"/>
    <col min="8459" max="8459" width="8.33203125" style="208" customWidth="1"/>
    <col min="8460" max="8460" width="7.6640625" style="208" customWidth="1"/>
    <col min="8461" max="8461" width="11.33203125" style="208" customWidth="1"/>
    <col min="8462" max="8462" width="7.6640625" style="208" customWidth="1"/>
    <col min="8463" max="8463" width="8.33203125" style="208" customWidth="1"/>
    <col min="8464" max="8464" width="7.6640625" style="208" customWidth="1"/>
    <col min="8465" max="8465" width="11.33203125" style="208" customWidth="1"/>
    <col min="8466" max="8466" width="7.6640625" style="208" customWidth="1"/>
    <col min="8467" max="8467" width="8.33203125" style="208" customWidth="1"/>
    <col min="8468" max="8468" width="7.6640625" style="208" customWidth="1"/>
    <col min="8469" max="8469" width="11.33203125" style="208" customWidth="1"/>
    <col min="8470" max="8470" width="7.6640625" style="208" customWidth="1"/>
    <col min="8471" max="8471" width="8.33203125" style="208" customWidth="1"/>
    <col min="8472" max="8472" width="7.6640625" style="208" customWidth="1"/>
    <col min="8473" max="8473" width="11.33203125" style="208" customWidth="1"/>
    <col min="8474" max="8474" width="7.6640625" style="208" customWidth="1"/>
    <col min="8475" max="8475" width="8.33203125" style="208" customWidth="1"/>
    <col min="8476" max="8476" width="7.6640625" style="208" customWidth="1"/>
    <col min="8477" max="8477" width="11.33203125" style="208" customWidth="1"/>
    <col min="8478" max="8478" width="7.6640625" style="208" customWidth="1"/>
    <col min="8479" max="8479" width="8.33203125" style="208" customWidth="1"/>
    <col min="8480" max="8480" width="7.6640625" style="208" customWidth="1"/>
    <col min="8481" max="8481" width="12.88671875" style="208" bestFit="1" customWidth="1"/>
    <col min="8482" max="8482" width="11.33203125" style="208" bestFit="1" customWidth="1"/>
    <col min="8483" max="8483" width="11.44140625" style="208" bestFit="1" customWidth="1"/>
    <col min="8484" max="8484" width="8.5546875" style="208" customWidth="1"/>
    <col min="8485" max="8485" width="10.88671875" style="208" customWidth="1"/>
    <col min="8486" max="8703" width="11.44140625" style="208"/>
    <col min="8704" max="8704" width="3.109375" style="208" customWidth="1"/>
    <col min="8705" max="8705" width="7.33203125" style="208" bestFit="1" customWidth="1"/>
    <col min="8706" max="8706" width="9.6640625" style="208" customWidth="1"/>
    <col min="8707" max="8707" width="5.6640625" style="208" bestFit="1" customWidth="1"/>
    <col min="8708" max="8708" width="39" style="208" bestFit="1" customWidth="1"/>
    <col min="8709" max="8709" width="11.33203125" style="208" customWidth="1"/>
    <col min="8710" max="8710" width="7.6640625" style="208" customWidth="1"/>
    <col min="8711" max="8711" width="8.33203125" style="208" customWidth="1"/>
    <col min="8712" max="8712" width="7.6640625" style="208" customWidth="1"/>
    <col min="8713" max="8713" width="11.33203125" style="208" customWidth="1"/>
    <col min="8714" max="8714" width="7.6640625" style="208" customWidth="1"/>
    <col min="8715" max="8715" width="8.33203125" style="208" customWidth="1"/>
    <col min="8716" max="8716" width="7.6640625" style="208" customWidth="1"/>
    <col min="8717" max="8717" width="11.33203125" style="208" customWidth="1"/>
    <col min="8718" max="8718" width="7.6640625" style="208" customWidth="1"/>
    <col min="8719" max="8719" width="8.33203125" style="208" customWidth="1"/>
    <col min="8720" max="8720" width="7.6640625" style="208" customWidth="1"/>
    <col min="8721" max="8721" width="11.33203125" style="208" customWidth="1"/>
    <col min="8722" max="8722" width="7.6640625" style="208" customWidth="1"/>
    <col min="8723" max="8723" width="8.33203125" style="208" customWidth="1"/>
    <col min="8724" max="8724" width="7.6640625" style="208" customWidth="1"/>
    <col min="8725" max="8725" width="11.33203125" style="208" customWidth="1"/>
    <col min="8726" max="8726" width="7.6640625" style="208" customWidth="1"/>
    <col min="8727" max="8727" width="8.33203125" style="208" customWidth="1"/>
    <col min="8728" max="8728" width="7.6640625" style="208" customWidth="1"/>
    <col min="8729" max="8729" width="11.33203125" style="208" customWidth="1"/>
    <col min="8730" max="8730" width="7.6640625" style="208" customWidth="1"/>
    <col min="8731" max="8731" width="8.33203125" style="208" customWidth="1"/>
    <col min="8732" max="8732" width="7.6640625" style="208" customWidth="1"/>
    <col min="8733" max="8733" width="11.33203125" style="208" customWidth="1"/>
    <col min="8734" max="8734" width="7.6640625" style="208" customWidth="1"/>
    <col min="8735" max="8735" width="8.33203125" style="208" customWidth="1"/>
    <col min="8736" max="8736" width="7.6640625" style="208" customWidth="1"/>
    <col min="8737" max="8737" width="12.88671875" style="208" bestFit="1" customWidth="1"/>
    <col min="8738" max="8738" width="11.33203125" style="208" bestFit="1" customWidth="1"/>
    <col min="8739" max="8739" width="11.44140625" style="208" bestFit="1" customWidth="1"/>
    <col min="8740" max="8740" width="8.5546875" style="208" customWidth="1"/>
    <col min="8741" max="8741" width="10.88671875" style="208" customWidth="1"/>
    <col min="8742" max="8959" width="11.44140625" style="208"/>
    <col min="8960" max="8960" width="3.109375" style="208" customWidth="1"/>
    <col min="8961" max="8961" width="7.33203125" style="208" bestFit="1" customWidth="1"/>
    <col min="8962" max="8962" width="9.6640625" style="208" customWidth="1"/>
    <col min="8963" max="8963" width="5.6640625" style="208" bestFit="1" customWidth="1"/>
    <col min="8964" max="8964" width="39" style="208" bestFit="1" customWidth="1"/>
    <col min="8965" max="8965" width="11.33203125" style="208" customWidth="1"/>
    <col min="8966" max="8966" width="7.6640625" style="208" customWidth="1"/>
    <col min="8967" max="8967" width="8.33203125" style="208" customWidth="1"/>
    <col min="8968" max="8968" width="7.6640625" style="208" customWidth="1"/>
    <col min="8969" max="8969" width="11.33203125" style="208" customWidth="1"/>
    <col min="8970" max="8970" width="7.6640625" style="208" customWidth="1"/>
    <col min="8971" max="8971" width="8.33203125" style="208" customWidth="1"/>
    <col min="8972" max="8972" width="7.6640625" style="208" customWidth="1"/>
    <col min="8973" max="8973" width="11.33203125" style="208" customWidth="1"/>
    <col min="8974" max="8974" width="7.6640625" style="208" customWidth="1"/>
    <col min="8975" max="8975" width="8.33203125" style="208" customWidth="1"/>
    <col min="8976" max="8976" width="7.6640625" style="208" customWidth="1"/>
    <col min="8977" max="8977" width="11.33203125" style="208" customWidth="1"/>
    <col min="8978" max="8978" width="7.6640625" style="208" customWidth="1"/>
    <col min="8979" max="8979" width="8.33203125" style="208" customWidth="1"/>
    <col min="8980" max="8980" width="7.6640625" style="208" customWidth="1"/>
    <col min="8981" max="8981" width="11.33203125" style="208" customWidth="1"/>
    <col min="8982" max="8982" width="7.6640625" style="208" customWidth="1"/>
    <col min="8983" max="8983" width="8.33203125" style="208" customWidth="1"/>
    <col min="8984" max="8984" width="7.6640625" style="208" customWidth="1"/>
    <col min="8985" max="8985" width="11.33203125" style="208" customWidth="1"/>
    <col min="8986" max="8986" width="7.6640625" style="208" customWidth="1"/>
    <col min="8987" max="8987" width="8.33203125" style="208" customWidth="1"/>
    <col min="8988" max="8988" width="7.6640625" style="208" customWidth="1"/>
    <col min="8989" max="8989" width="11.33203125" style="208" customWidth="1"/>
    <col min="8990" max="8990" width="7.6640625" style="208" customWidth="1"/>
    <col min="8991" max="8991" width="8.33203125" style="208" customWidth="1"/>
    <col min="8992" max="8992" width="7.6640625" style="208" customWidth="1"/>
    <col min="8993" max="8993" width="12.88671875" style="208" bestFit="1" customWidth="1"/>
    <col min="8994" max="8994" width="11.33203125" style="208" bestFit="1" customWidth="1"/>
    <col min="8995" max="8995" width="11.44140625" style="208" bestFit="1" customWidth="1"/>
    <col min="8996" max="8996" width="8.5546875" style="208" customWidth="1"/>
    <col min="8997" max="8997" width="10.88671875" style="208" customWidth="1"/>
    <col min="8998" max="9215" width="11.44140625" style="208"/>
    <col min="9216" max="9216" width="3.109375" style="208" customWidth="1"/>
    <col min="9217" max="9217" width="7.33203125" style="208" bestFit="1" customWidth="1"/>
    <col min="9218" max="9218" width="9.6640625" style="208" customWidth="1"/>
    <col min="9219" max="9219" width="5.6640625" style="208" bestFit="1" customWidth="1"/>
    <col min="9220" max="9220" width="39" style="208" bestFit="1" customWidth="1"/>
    <col min="9221" max="9221" width="11.33203125" style="208" customWidth="1"/>
    <col min="9222" max="9222" width="7.6640625" style="208" customWidth="1"/>
    <col min="9223" max="9223" width="8.33203125" style="208" customWidth="1"/>
    <col min="9224" max="9224" width="7.6640625" style="208" customWidth="1"/>
    <col min="9225" max="9225" width="11.33203125" style="208" customWidth="1"/>
    <col min="9226" max="9226" width="7.6640625" style="208" customWidth="1"/>
    <col min="9227" max="9227" width="8.33203125" style="208" customWidth="1"/>
    <col min="9228" max="9228" width="7.6640625" style="208" customWidth="1"/>
    <col min="9229" max="9229" width="11.33203125" style="208" customWidth="1"/>
    <col min="9230" max="9230" width="7.6640625" style="208" customWidth="1"/>
    <col min="9231" max="9231" width="8.33203125" style="208" customWidth="1"/>
    <col min="9232" max="9232" width="7.6640625" style="208" customWidth="1"/>
    <col min="9233" max="9233" width="11.33203125" style="208" customWidth="1"/>
    <col min="9234" max="9234" width="7.6640625" style="208" customWidth="1"/>
    <col min="9235" max="9235" width="8.33203125" style="208" customWidth="1"/>
    <col min="9236" max="9236" width="7.6640625" style="208" customWidth="1"/>
    <col min="9237" max="9237" width="11.33203125" style="208" customWidth="1"/>
    <col min="9238" max="9238" width="7.6640625" style="208" customWidth="1"/>
    <col min="9239" max="9239" width="8.33203125" style="208" customWidth="1"/>
    <col min="9240" max="9240" width="7.6640625" style="208" customWidth="1"/>
    <col min="9241" max="9241" width="11.33203125" style="208" customWidth="1"/>
    <col min="9242" max="9242" width="7.6640625" style="208" customWidth="1"/>
    <col min="9243" max="9243" width="8.33203125" style="208" customWidth="1"/>
    <col min="9244" max="9244" width="7.6640625" style="208" customWidth="1"/>
    <col min="9245" max="9245" width="11.33203125" style="208" customWidth="1"/>
    <col min="9246" max="9246" width="7.6640625" style="208" customWidth="1"/>
    <col min="9247" max="9247" width="8.33203125" style="208" customWidth="1"/>
    <col min="9248" max="9248" width="7.6640625" style="208" customWidth="1"/>
    <col min="9249" max="9249" width="12.88671875" style="208" bestFit="1" customWidth="1"/>
    <col min="9250" max="9250" width="11.33203125" style="208" bestFit="1" customWidth="1"/>
    <col min="9251" max="9251" width="11.44140625" style="208" bestFit="1" customWidth="1"/>
    <col min="9252" max="9252" width="8.5546875" style="208" customWidth="1"/>
    <col min="9253" max="9253" width="10.88671875" style="208" customWidth="1"/>
    <col min="9254" max="9471" width="11.44140625" style="208"/>
    <col min="9472" max="9472" width="3.109375" style="208" customWidth="1"/>
    <col min="9473" max="9473" width="7.33203125" style="208" bestFit="1" customWidth="1"/>
    <col min="9474" max="9474" width="9.6640625" style="208" customWidth="1"/>
    <col min="9475" max="9475" width="5.6640625" style="208" bestFit="1" customWidth="1"/>
    <col min="9476" max="9476" width="39" style="208" bestFit="1" customWidth="1"/>
    <col min="9477" max="9477" width="11.33203125" style="208" customWidth="1"/>
    <col min="9478" max="9478" width="7.6640625" style="208" customWidth="1"/>
    <col min="9479" max="9479" width="8.33203125" style="208" customWidth="1"/>
    <col min="9480" max="9480" width="7.6640625" style="208" customWidth="1"/>
    <col min="9481" max="9481" width="11.33203125" style="208" customWidth="1"/>
    <col min="9482" max="9482" width="7.6640625" style="208" customWidth="1"/>
    <col min="9483" max="9483" width="8.33203125" style="208" customWidth="1"/>
    <col min="9484" max="9484" width="7.6640625" style="208" customWidth="1"/>
    <col min="9485" max="9485" width="11.33203125" style="208" customWidth="1"/>
    <col min="9486" max="9486" width="7.6640625" style="208" customWidth="1"/>
    <col min="9487" max="9487" width="8.33203125" style="208" customWidth="1"/>
    <col min="9488" max="9488" width="7.6640625" style="208" customWidth="1"/>
    <col min="9489" max="9489" width="11.33203125" style="208" customWidth="1"/>
    <col min="9490" max="9490" width="7.6640625" style="208" customWidth="1"/>
    <col min="9491" max="9491" width="8.33203125" style="208" customWidth="1"/>
    <col min="9492" max="9492" width="7.6640625" style="208" customWidth="1"/>
    <col min="9493" max="9493" width="11.33203125" style="208" customWidth="1"/>
    <col min="9494" max="9494" width="7.6640625" style="208" customWidth="1"/>
    <col min="9495" max="9495" width="8.33203125" style="208" customWidth="1"/>
    <col min="9496" max="9496" width="7.6640625" style="208" customWidth="1"/>
    <col min="9497" max="9497" width="11.33203125" style="208" customWidth="1"/>
    <col min="9498" max="9498" width="7.6640625" style="208" customWidth="1"/>
    <col min="9499" max="9499" width="8.33203125" style="208" customWidth="1"/>
    <col min="9500" max="9500" width="7.6640625" style="208" customWidth="1"/>
    <col min="9501" max="9501" width="11.33203125" style="208" customWidth="1"/>
    <col min="9502" max="9502" width="7.6640625" style="208" customWidth="1"/>
    <col min="9503" max="9503" width="8.33203125" style="208" customWidth="1"/>
    <col min="9504" max="9504" width="7.6640625" style="208" customWidth="1"/>
    <col min="9505" max="9505" width="12.88671875" style="208" bestFit="1" customWidth="1"/>
    <col min="9506" max="9506" width="11.33203125" style="208" bestFit="1" customWidth="1"/>
    <col min="9507" max="9507" width="11.44140625" style="208" bestFit="1" customWidth="1"/>
    <col min="9508" max="9508" width="8.5546875" style="208" customWidth="1"/>
    <col min="9509" max="9509" width="10.88671875" style="208" customWidth="1"/>
    <col min="9510" max="9727" width="11.44140625" style="208"/>
    <col min="9728" max="9728" width="3.109375" style="208" customWidth="1"/>
    <col min="9729" max="9729" width="7.33203125" style="208" bestFit="1" customWidth="1"/>
    <col min="9730" max="9730" width="9.6640625" style="208" customWidth="1"/>
    <col min="9731" max="9731" width="5.6640625" style="208" bestFit="1" customWidth="1"/>
    <col min="9732" max="9732" width="39" style="208" bestFit="1" customWidth="1"/>
    <col min="9733" max="9733" width="11.33203125" style="208" customWidth="1"/>
    <col min="9734" max="9734" width="7.6640625" style="208" customWidth="1"/>
    <col min="9735" max="9735" width="8.33203125" style="208" customWidth="1"/>
    <col min="9736" max="9736" width="7.6640625" style="208" customWidth="1"/>
    <col min="9737" max="9737" width="11.33203125" style="208" customWidth="1"/>
    <col min="9738" max="9738" width="7.6640625" style="208" customWidth="1"/>
    <col min="9739" max="9739" width="8.33203125" style="208" customWidth="1"/>
    <col min="9740" max="9740" width="7.6640625" style="208" customWidth="1"/>
    <col min="9741" max="9741" width="11.33203125" style="208" customWidth="1"/>
    <col min="9742" max="9742" width="7.6640625" style="208" customWidth="1"/>
    <col min="9743" max="9743" width="8.33203125" style="208" customWidth="1"/>
    <col min="9744" max="9744" width="7.6640625" style="208" customWidth="1"/>
    <col min="9745" max="9745" width="11.33203125" style="208" customWidth="1"/>
    <col min="9746" max="9746" width="7.6640625" style="208" customWidth="1"/>
    <col min="9747" max="9747" width="8.33203125" style="208" customWidth="1"/>
    <col min="9748" max="9748" width="7.6640625" style="208" customWidth="1"/>
    <col min="9749" max="9749" width="11.33203125" style="208" customWidth="1"/>
    <col min="9750" max="9750" width="7.6640625" style="208" customWidth="1"/>
    <col min="9751" max="9751" width="8.33203125" style="208" customWidth="1"/>
    <col min="9752" max="9752" width="7.6640625" style="208" customWidth="1"/>
    <col min="9753" max="9753" width="11.33203125" style="208" customWidth="1"/>
    <col min="9754" max="9754" width="7.6640625" style="208" customWidth="1"/>
    <col min="9755" max="9755" width="8.33203125" style="208" customWidth="1"/>
    <col min="9756" max="9756" width="7.6640625" style="208" customWidth="1"/>
    <col min="9757" max="9757" width="11.33203125" style="208" customWidth="1"/>
    <col min="9758" max="9758" width="7.6640625" style="208" customWidth="1"/>
    <col min="9759" max="9759" width="8.33203125" style="208" customWidth="1"/>
    <col min="9760" max="9760" width="7.6640625" style="208" customWidth="1"/>
    <col min="9761" max="9761" width="12.88671875" style="208" bestFit="1" customWidth="1"/>
    <col min="9762" max="9762" width="11.33203125" style="208" bestFit="1" customWidth="1"/>
    <col min="9763" max="9763" width="11.44140625" style="208" bestFit="1" customWidth="1"/>
    <col min="9764" max="9764" width="8.5546875" style="208" customWidth="1"/>
    <col min="9765" max="9765" width="10.88671875" style="208" customWidth="1"/>
    <col min="9766" max="9983" width="11.44140625" style="208"/>
    <col min="9984" max="9984" width="3.109375" style="208" customWidth="1"/>
    <col min="9985" max="9985" width="7.33203125" style="208" bestFit="1" customWidth="1"/>
    <col min="9986" max="9986" width="9.6640625" style="208" customWidth="1"/>
    <col min="9987" max="9987" width="5.6640625" style="208" bestFit="1" customWidth="1"/>
    <col min="9988" max="9988" width="39" style="208" bestFit="1" customWidth="1"/>
    <col min="9989" max="9989" width="11.33203125" style="208" customWidth="1"/>
    <col min="9990" max="9990" width="7.6640625" style="208" customWidth="1"/>
    <col min="9991" max="9991" width="8.33203125" style="208" customWidth="1"/>
    <col min="9992" max="9992" width="7.6640625" style="208" customWidth="1"/>
    <col min="9993" max="9993" width="11.33203125" style="208" customWidth="1"/>
    <col min="9994" max="9994" width="7.6640625" style="208" customWidth="1"/>
    <col min="9995" max="9995" width="8.33203125" style="208" customWidth="1"/>
    <col min="9996" max="9996" width="7.6640625" style="208" customWidth="1"/>
    <col min="9997" max="9997" width="11.33203125" style="208" customWidth="1"/>
    <col min="9998" max="9998" width="7.6640625" style="208" customWidth="1"/>
    <col min="9999" max="9999" width="8.33203125" style="208" customWidth="1"/>
    <col min="10000" max="10000" width="7.6640625" style="208" customWidth="1"/>
    <col min="10001" max="10001" width="11.33203125" style="208" customWidth="1"/>
    <col min="10002" max="10002" width="7.6640625" style="208" customWidth="1"/>
    <col min="10003" max="10003" width="8.33203125" style="208" customWidth="1"/>
    <col min="10004" max="10004" width="7.6640625" style="208" customWidth="1"/>
    <col min="10005" max="10005" width="11.33203125" style="208" customWidth="1"/>
    <col min="10006" max="10006" width="7.6640625" style="208" customWidth="1"/>
    <col min="10007" max="10007" width="8.33203125" style="208" customWidth="1"/>
    <col min="10008" max="10008" width="7.6640625" style="208" customWidth="1"/>
    <col min="10009" max="10009" width="11.33203125" style="208" customWidth="1"/>
    <col min="10010" max="10010" width="7.6640625" style="208" customWidth="1"/>
    <col min="10011" max="10011" width="8.33203125" style="208" customWidth="1"/>
    <col min="10012" max="10012" width="7.6640625" style="208" customWidth="1"/>
    <col min="10013" max="10013" width="11.33203125" style="208" customWidth="1"/>
    <col min="10014" max="10014" width="7.6640625" style="208" customWidth="1"/>
    <col min="10015" max="10015" width="8.33203125" style="208" customWidth="1"/>
    <col min="10016" max="10016" width="7.6640625" style="208" customWidth="1"/>
    <col min="10017" max="10017" width="12.88671875" style="208" bestFit="1" customWidth="1"/>
    <col min="10018" max="10018" width="11.33203125" style="208" bestFit="1" customWidth="1"/>
    <col min="10019" max="10019" width="11.44140625" style="208" bestFit="1" customWidth="1"/>
    <col min="10020" max="10020" width="8.5546875" style="208" customWidth="1"/>
    <col min="10021" max="10021" width="10.88671875" style="208" customWidth="1"/>
    <col min="10022" max="10239" width="11.44140625" style="208"/>
    <col min="10240" max="10240" width="3.109375" style="208" customWidth="1"/>
    <col min="10241" max="10241" width="7.33203125" style="208" bestFit="1" customWidth="1"/>
    <col min="10242" max="10242" width="9.6640625" style="208" customWidth="1"/>
    <col min="10243" max="10243" width="5.6640625" style="208" bestFit="1" customWidth="1"/>
    <col min="10244" max="10244" width="39" style="208" bestFit="1" customWidth="1"/>
    <col min="10245" max="10245" width="11.33203125" style="208" customWidth="1"/>
    <col min="10246" max="10246" width="7.6640625" style="208" customWidth="1"/>
    <col min="10247" max="10247" width="8.33203125" style="208" customWidth="1"/>
    <col min="10248" max="10248" width="7.6640625" style="208" customWidth="1"/>
    <col min="10249" max="10249" width="11.33203125" style="208" customWidth="1"/>
    <col min="10250" max="10250" width="7.6640625" style="208" customWidth="1"/>
    <col min="10251" max="10251" width="8.33203125" style="208" customWidth="1"/>
    <col min="10252" max="10252" width="7.6640625" style="208" customWidth="1"/>
    <col min="10253" max="10253" width="11.33203125" style="208" customWidth="1"/>
    <col min="10254" max="10254" width="7.6640625" style="208" customWidth="1"/>
    <col min="10255" max="10255" width="8.33203125" style="208" customWidth="1"/>
    <col min="10256" max="10256" width="7.6640625" style="208" customWidth="1"/>
    <col min="10257" max="10257" width="11.33203125" style="208" customWidth="1"/>
    <col min="10258" max="10258" width="7.6640625" style="208" customWidth="1"/>
    <col min="10259" max="10259" width="8.33203125" style="208" customWidth="1"/>
    <col min="10260" max="10260" width="7.6640625" style="208" customWidth="1"/>
    <col min="10261" max="10261" width="11.33203125" style="208" customWidth="1"/>
    <col min="10262" max="10262" width="7.6640625" style="208" customWidth="1"/>
    <col min="10263" max="10263" width="8.33203125" style="208" customWidth="1"/>
    <col min="10264" max="10264" width="7.6640625" style="208" customWidth="1"/>
    <col min="10265" max="10265" width="11.33203125" style="208" customWidth="1"/>
    <col min="10266" max="10266" width="7.6640625" style="208" customWidth="1"/>
    <col min="10267" max="10267" width="8.33203125" style="208" customWidth="1"/>
    <col min="10268" max="10268" width="7.6640625" style="208" customWidth="1"/>
    <col min="10269" max="10269" width="11.33203125" style="208" customWidth="1"/>
    <col min="10270" max="10270" width="7.6640625" style="208" customWidth="1"/>
    <col min="10271" max="10271" width="8.33203125" style="208" customWidth="1"/>
    <col min="10272" max="10272" width="7.6640625" style="208" customWidth="1"/>
    <col min="10273" max="10273" width="12.88671875" style="208" bestFit="1" customWidth="1"/>
    <col min="10274" max="10274" width="11.33203125" style="208" bestFit="1" customWidth="1"/>
    <col min="10275" max="10275" width="11.44140625" style="208" bestFit="1" customWidth="1"/>
    <col min="10276" max="10276" width="8.5546875" style="208" customWidth="1"/>
    <col min="10277" max="10277" width="10.88671875" style="208" customWidth="1"/>
    <col min="10278" max="10495" width="11.44140625" style="208"/>
    <col min="10496" max="10496" width="3.109375" style="208" customWidth="1"/>
    <col min="10497" max="10497" width="7.33203125" style="208" bestFit="1" customWidth="1"/>
    <col min="10498" max="10498" width="9.6640625" style="208" customWidth="1"/>
    <col min="10499" max="10499" width="5.6640625" style="208" bestFit="1" customWidth="1"/>
    <col min="10500" max="10500" width="39" style="208" bestFit="1" customWidth="1"/>
    <col min="10501" max="10501" width="11.33203125" style="208" customWidth="1"/>
    <col min="10502" max="10502" width="7.6640625" style="208" customWidth="1"/>
    <col min="10503" max="10503" width="8.33203125" style="208" customWidth="1"/>
    <col min="10504" max="10504" width="7.6640625" style="208" customWidth="1"/>
    <col min="10505" max="10505" width="11.33203125" style="208" customWidth="1"/>
    <col min="10506" max="10506" width="7.6640625" style="208" customWidth="1"/>
    <col min="10507" max="10507" width="8.33203125" style="208" customWidth="1"/>
    <col min="10508" max="10508" width="7.6640625" style="208" customWidth="1"/>
    <col min="10509" max="10509" width="11.33203125" style="208" customWidth="1"/>
    <col min="10510" max="10510" width="7.6640625" style="208" customWidth="1"/>
    <col min="10511" max="10511" width="8.33203125" style="208" customWidth="1"/>
    <col min="10512" max="10512" width="7.6640625" style="208" customWidth="1"/>
    <col min="10513" max="10513" width="11.33203125" style="208" customWidth="1"/>
    <col min="10514" max="10514" width="7.6640625" style="208" customWidth="1"/>
    <col min="10515" max="10515" width="8.33203125" style="208" customWidth="1"/>
    <col min="10516" max="10516" width="7.6640625" style="208" customWidth="1"/>
    <col min="10517" max="10517" width="11.33203125" style="208" customWidth="1"/>
    <col min="10518" max="10518" width="7.6640625" style="208" customWidth="1"/>
    <col min="10519" max="10519" width="8.33203125" style="208" customWidth="1"/>
    <col min="10520" max="10520" width="7.6640625" style="208" customWidth="1"/>
    <col min="10521" max="10521" width="11.33203125" style="208" customWidth="1"/>
    <col min="10522" max="10522" width="7.6640625" style="208" customWidth="1"/>
    <col min="10523" max="10523" width="8.33203125" style="208" customWidth="1"/>
    <col min="10524" max="10524" width="7.6640625" style="208" customWidth="1"/>
    <col min="10525" max="10525" width="11.33203125" style="208" customWidth="1"/>
    <col min="10526" max="10526" width="7.6640625" style="208" customWidth="1"/>
    <col min="10527" max="10527" width="8.33203125" style="208" customWidth="1"/>
    <col min="10528" max="10528" width="7.6640625" style="208" customWidth="1"/>
    <col min="10529" max="10529" width="12.88671875" style="208" bestFit="1" customWidth="1"/>
    <col min="10530" max="10530" width="11.33203125" style="208" bestFit="1" customWidth="1"/>
    <col min="10531" max="10531" width="11.44140625" style="208" bestFit="1" customWidth="1"/>
    <col min="10532" max="10532" width="8.5546875" style="208" customWidth="1"/>
    <col min="10533" max="10533" width="10.88671875" style="208" customWidth="1"/>
    <col min="10534" max="10751" width="11.44140625" style="208"/>
    <col min="10752" max="10752" width="3.109375" style="208" customWidth="1"/>
    <col min="10753" max="10753" width="7.33203125" style="208" bestFit="1" customWidth="1"/>
    <col min="10754" max="10754" width="9.6640625" style="208" customWidth="1"/>
    <col min="10755" max="10755" width="5.6640625" style="208" bestFit="1" customWidth="1"/>
    <col min="10756" max="10756" width="39" style="208" bestFit="1" customWidth="1"/>
    <col min="10757" max="10757" width="11.33203125" style="208" customWidth="1"/>
    <col min="10758" max="10758" width="7.6640625" style="208" customWidth="1"/>
    <col min="10759" max="10759" width="8.33203125" style="208" customWidth="1"/>
    <col min="10760" max="10760" width="7.6640625" style="208" customWidth="1"/>
    <col min="10761" max="10761" width="11.33203125" style="208" customWidth="1"/>
    <col min="10762" max="10762" width="7.6640625" style="208" customWidth="1"/>
    <col min="10763" max="10763" width="8.33203125" style="208" customWidth="1"/>
    <col min="10764" max="10764" width="7.6640625" style="208" customWidth="1"/>
    <col min="10765" max="10765" width="11.33203125" style="208" customWidth="1"/>
    <col min="10766" max="10766" width="7.6640625" style="208" customWidth="1"/>
    <col min="10767" max="10767" width="8.33203125" style="208" customWidth="1"/>
    <col min="10768" max="10768" width="7.6640625" style="208" customWidth="1"/>
    <col min="10769" max="10769" width="11.33203125" style="208" customWidth="1"/>
    <col min="10770" max="10770" width="7.6640625" style="208" customWidth="1"/>
    <col min="10771" max="10771" width="8.33203125" style="208" customWidth="1"/>
    <col min="10772" max="10772" width="7.6640625" style="208" customWidth="1"/>
    <col min="10773" max="10773" width="11.33203125" style="208" customWidth="1"/>
    <col min="10774" max="10774" width="7.6640625" style="208" customWidth="1"/>
    <col min="10775" max="10775" width="8.33203125" style="208" customWidth="1"/>
    <col min="10776" max="10776" width="7.6640625" style="208" customWidth="1"/>
    <col min="10777" max="10777" width="11.33203125" style="208" customWidth="1"/>
    <col min="10778" max="10778" width="7.6640625" style="208" customWidth="1"/>
    <col min="10779" max="10779" width="8.33203125" style="208" customWidth="1"/>
    <col min="10780" max="10780" width="7.6640625" style="208" customWidth="1"/>
    <col min="10781" max="10781" width="11.33203125" style="208" customWidth="1"/>
    <col min="10782" max="10782" width="7.6640625" style="208" customWidth="1"/>
    <col min="10783" max="10783" width="8.33203125" style="208" customWidth="1"/>
    <col min="10784" max="10784" width="7.6640625" style="208" customWidth="1"/>
    <col min="10785" max="10785" width="12.88671875" style="208" bestFit="1" customWidth="1"/>
    <col min="10786" max="10786" width="11.33203125" style="208" bestFit="1" customWidth="1"/>
    <col min="10787" max="10787" width="11.44140625" style="208" bestFit="1" customWidth="1"/>
    <col min="10788" max="10788" width="8.5546875" style="208" customWidth="1"/>
    <col min="10789" max="10789" width="10.88671875" style="208" customWidth="1"/>
    <col min="10790" max="11007" width="11.44140625" style="208"/>
    <col min="11008" max="11008" width="3.109375" style="208" customWidth="1"/>
    <col min="11009" max="11009" width="7.33203125" style="208" bestFit="1" customWidth="1"/>
    <col min="11010" max="11010" width="9.6640625" style="208" customWidth="1"/>
    <col min="11011" max="11011" width="5.6640625" style="208" bestFit="1" customWidth="1"/>
    <col min="11012" max="11012" width="39" style="208" bestFit="1" customWidth="1"/>
    <col min="11013" max="11013" width="11.33203125" style="208" customWidth="1"/>
    <col min="11014" max="11014" width="7.6640625" style="208" customWidth="1"/>
    <col min="11015" max="11015" width="8.33203125" style="208" customWidth="1"/>
    <col min="11016" max="11016" width="7.6640625" style="208" customWidth="1"/>
    <col min="11017" max="11017" width="11.33203125" style="208" customWidth="1"/>
    <col min="11018" max="11018" width="7.6640625" style="208" customWidth="1"/>
    <col min="11019" max="11019" width="8.33203125" style="208" customWidth="1"/>
    <col min="11020" max="11020" width="7.6640625" style="208" customWidth="1"/>
    <col min="11021" max="11021" width="11.33203125" style="208" customWidth="1"/>
    <col min="11022" max="11022" width="7.6640625" style="208" customWidth="1"/>
    <col min="11023" max="11023" width="8.33203125" style="208" customWidth="1"/>
    <col min="11024" max="11024" width="7.6640625" style="208" customWidth="1"/>
    <col min="11025" max="11025" width="11.33203125" style="208" customWidth="1"/>
    <col min="11026" max="11026" width="7.6640625" style="208" customWidth="1"/>
    <col min="11027" max="11027" width="8.33203125" style="208" customWidth="1"/>
    <col min="11028" max="11028" width="7.6640625" style="208" customWidth="1"/>
    <col min="11029" max="11029" width="11.33203125" style="208" customWidth="1"/>
    <col min="11030" max="11030" width="7.6640625" style="208" customWidth="1"/>
    <col min="11031" max="11031" width="8.33203125" style="208" customWidth="1"/>
    <col min="11032" max="11032" width="7.6640625" style="208" customWidth="1"/>
    <col min="11033" max="11033" width="11.33203125" style="208" customWidth="1"/>
    <col min="11034" max="11034" width="7.6640625" style="208" customWidth="1"/>
    <col min="11035" max="11035" width="8.33203125" style="208" customWidth="1"/>
    <col min="11036" max="11036" width="7.6640625" style="208" customWidth="1"/>
    <col min="11037" max="11037" width="11.33203125" style="208" customWidth="1"/>
    <col min="11038" max="11038" width="7.6640625" style="208" customWidth="1"/>
    <col min="11039" max="11039" width="8.33203125" style="208" customWidth="1"/>
    <col min="11040" max="11040" width="7.6640625" style="208" customWidth="1"/>
    <col min="11041" max="11041" width="12.88671875" style="208" bestFit="1" customWidth="1"/>
    <col min="11042" max="11042" width="11.33203125" style="208" bestFit="1" customWidth="1"/>
    <col min="11043" max="11043" width="11.44140625" style="208" bestFit="1" customWidth="1"/>
    <col min="11044" max="11044" width="8.5546875" style="208" customWidth="1"/>
    <col min="11045" max="11045" width="10.88671875" style="208" customWidth="1"/>
    <col min="11046" max="11263" width="11.44140625" style="208"/>
    <col min="11264" max="11264" width="3.109375" style="208" customWidth="1"/>
    <col min="11265" max="11265" width="7.33203125" style="208" bestFit="1" customWidth="1"/>
    <col min="11266" max="11266" width="9.6640625" style="208" customWidth="1"/>
    <col min="11267" max="11267" width="5.6640625" style="208" bestFit="1" customWidth="1"/>
    <col min="11268" max="11268" width="39" style="208" bestFit="1" customWidth="1"/>
    <col min="11269" max="11269" width="11.33203125" style="208" customWidth="1"/>
    <col min="11270" max="11270" width="7.6640625" style="208" customWidth="1"/>
    <col min="11271" max="11271" width="8.33203125" style="208" customWidth="1"/>
    <col min="11272" max="11272" width="7.6640625" style="208" customWidth="1"/>
    <col min="11273" max="11273" width="11.33203125" style="208" customWidth="1"/>
    <col min="11274" max="11274" width="7.6640625" style="208" customWidth="1"/>
    <col min="11275" max="11275" width="8.33203125" style="208" customWidth="1"/>
    <col min="11276" max="11276" width="7.6640625" style="208" customWidth="1"/>
    <col min="11277" max="11277" width="11.33203125" style="208" customWidth="1"/>
    <col min="11278" max="11278" width="7.6640625" style="208" customWidth="1"/>
    <col min="11279" max="11279" width="8.33203125" style="208" customWidth="1"/>
    <col min="11280" max="11280" width="7.6640625" style="208" customWidth="1"/>
    <col min="11281" max="11281" width="11.33203125" style="208" customWidth="1"/>
    <col min="11282" max="11282" width="7.6640625" style="208" customWidth="1"/>
    <col min="11283" max="11283" width="8.33203125" style="208" customWidth="1"/>
    <col min="11284" max="11284" width="7.6640625" style="208" customWidth="1"/>
    <col min="11285" max="11285" width="11.33203125" style="208" customWidth="1"/>
    <col min="11286" max="11286" width="7.6640625" style="208" customWidth="1"/>
    <col min="11287" max="11287" width="8.33203125" style="208" customWidth="1"/>
    <col min="11288" max="11288" width="7.6640625" style="208" customWidth="1"/>
    <col min="11289" max="11289" width="11.33203125" style="208" customWidth="1"/>
    <col min="11290" max="11290" width="7.6640625" style="208" customWidth="1"/>
    <col min="11291" max="11291" width="8.33203125" style="208" customWidth="1"/>
    <col min="11292" max="11292" width="7.6640625" style="208" customWidth="1"/>
    <col min="11293" max="11293" width="11.33203125" style="208" customWidth="1"/>
    <col min="11294" max="11294" width="7.6640625" style="208" customWidth="1"/>
    <col min="11295" max="11295" width="8.33203125" style="208" customWidth="1"/>
    <col min="11296" max="11296" width="7.6640625" style="208" customWidth="1"/>
    <col min="11297" max="11297" width="12.88671875" style="208" bestFit="1" customWidth="1"/>
    <col min="11298" max="11298" width="11.33203125" style="208" bestFit="1" customWidth="1"/>
    <col min="11299" max="11299" width="11.44140625" style="208" bestFit="1" customWidth="1"/>
    <col min="11300" max="11300" width="8.5546875" style="208" customWidth="1"/>
    <col min="11301" max="11301" width="10.88671875" style="208" customWidth="1"/>
    <col min="11302" max="11519" width="11.44140625" style="208"/>
    <col min="11520" max="11520" width="3.109375" style="208" customWidth="1"/>
    <col min="11521" max="11521" width="7.33203125" style="208" bestFit="1" customWidth="1"/>
    <col min="11522" max="11522" width="9.6640625" style="208" customWidth="1"/>
    <col min="11523" max="11523" width="5.6640625" style="208" bestFit="1" customWidth="1"/>
    <col min="11524" max="11524" width="39" style="208" bestFit="1" customWidth="1"/>
    <col min="11525" max="11525" width="11.33203125" style="208" customWidth="1"/>
    <col min="11526" max="11526" width="7.6640625" style="208" customWidth="1"/>
    <col min="11527" max="11527" width="8.33203125" style="208" customWidth="1"/>
    <col min="11528" max="11528" width="7.6640625" style="208" customWidth="1"/>
    <col min="11529" max="11529" width="11.33203125" style="208" customWidth="1"/>
    <col min="11530" max="11530" width="7.6640625" style="208" customWidth="1"/>
    <col min="11531" max="11531" width="8.33203125" style="208" customWidth="1"/>
    <col min="11532" max="11532" width="7.6640625" style="208" customWidth="1"/>
    <col min="11533" max="11533" width="11.33203125" style="208" customWidth="1"/>
    <col min="11534" max="11534" width="7.6640625" style="208" customWidth="1"/>
    <col min="11535" max="11535" width="8.33203125" style="208" customWidth="1"/>
    <col min="11536" max="11536" width="7.6640625" style="208" customWidth="1"/>
    <col min="11537" max="11537" width="11.33203125" style="208" customWidth="1"/>
    <col min="11538" max="11538" width="7.6640625" style="208" customWidth="1"/>
    <col min="11539" max="11539" width="8.33203125" style="208" customWidth="1"/>
    <col min="11540" max="11540" width="7.6640625" style="208" customWidth="1"/>
    <col min="11541" max="11541" width="11.33203125" style="208" customWidth="1"/>
    <col min="11542" max="11542" width="7.6640625" style="208" customWidth="1"/>
    <col min="11543" max="11543" width="8.33203125" style="208" customWidth="1"/>
    <col min="11544" max="11544" width="7.6640625" style="208" customWidth="1"/>
    <col min="11545" max="11545" width="11.33203125" style="208" customWidth="1"/>
    <col min="11546" max="11546" width="7.6640625" style="208" customWidth="1"/>
    <col min="11547" max="11547" width="8.33203125" style="208" customWidth="1"/>
    <col min="11548" max="11548" width="7.6640625" style="208" customWidth="1"/>
    <col min="11549" max="11549" width="11.33203125" style="208" customWidth="1"/>
    <col min="11550" max="11550" width="7.6640625" style="208" customWidth="1"/>
    <col min="11551" max="11551" width="8.33203125" style="208" customWidth="1"/>
    <col min="11552" max="11552" width="7.6640625" style="208" customWidth="1"/>
    <col min="11553" max="11553" width="12.88671875" style="208" bestFit="1" customWidth="1"/>
    <col min="11554" max="11554" width="11.33203125" style="208" bestFit="1" customWidth="1"/>
    <col min="11555" max="11555" width="11.44140625" style="208" bestFit="1" customWidth="1"/>
    <col min="11556" max="11556" width="8.5546875" style="208" customWidth="1"/>
    <col min="11557" max="11557" width="10.88671875" style="208" customWidth="1"/>
    <col min="11558" max="11775" width="11.44140625" style="208"/>
    <col min="11776" max="11776" width="3.109375" style="208" customWidth="1"/>
    <col min="11777" max="11777" width="7.33203125" style="208" bestFit="1" customWidth="1"/>
    <col min="11778" max="11778" width="9.6640625" style="208" customWidth="1"/>
    <col min="11779" max="11779" width="5.6640625" style="208" bestFit="1" customWidth="1"/>
    <col min="11780" max="11780" width="39" style="208" bestFit="1" customWidth="1"/>
    <col min="11781" max="11781" width="11.33203125" style="208" customWidth="1"/>
    <col min="11782" max="11782" width="7.6640625" style="208" customWidth="1"/>
    <col min="11783" max="11783" width="8.33203125" style="208" customWidth="1"/>
    <col min="11784" max="11784" width="7.6640625" style="208" customWidth="1"/>
    <col min="11785" max="11785" width="11.33203125" style="208" customWidth="1"/>
    <col min="11786" max="11786" width="7.6640625" style="208" customWidth="1"/>
    <col min="11787" max="11787" width="8.33203125" style="208" customWidth="1"/>
    <col min="11788" max="11788" width="7.6640625" style="208" customWidth="1"/>
    <col min="11789" max="11789" width="11.33203125" style="208" customWidth="1"/>
    <col min="11790" max="11790" width="7.6640625" style="208" customWidth="1"/>
    <col min="11791" max="11791" width="8.33203125" style="208" customWidth="1"/>
    <col min="11792" max="11792" width="7.6640625" style="208" customWidth="1"/>
    <col min="11793" max="11793" width="11.33203125" style="208" customWidth="1"/>
    <col min="11794" max="11794" width="7.6640625" style="208" customWidth="1"/>
    <col min="11795" max="11795" width="8.33203125" style="208" customWidth="1"/>
    <col min="11796" max="11796" width="7.6640625" style="208" customWidth="1"/>
    <col min="11797" max="11797" width="11.33203125" style="208" customWidth="1"/>
    <col min="11798" max="11798" width="7.6640625" style="208" customWidth="1"/>
    <col min="11799" max="11799" width="8.33203125" style="208" customWidth="1"/>
    <col min="11800" max="11800" width="7.6640625" style="208" customWidth="1"/>
    <col min="11801" max="11801" width="11.33203125" style="208" customWidth="1"/>
    <col min="11802" max="11802" width="7.6640625" style="208" customWidth="1"/>
    <col min="11803" max="11803" width="8.33203125" style="208" customWidth="1"/>
    <col min="11804" max="11804" width="7.6640625" style="208" customWidth="1"/>
    <col min="11805" max="11805" width="11.33203125" style="208" customWidth="1"/>
    <col min="11806" max="11806" width="7.6640625" style="208" customWidth="1"/>
    <col min="11807" max="11807" width="8.33203125" style="208" customWidth="1"/>
    <col min="11808" max="11808" width="7.6640625" style="208" customWidth="1"/>
    <col min="11809" max="11809" width="12.88671875" style="208" bestFit="1" customWidth="1"/>
    <col min="11810" max="11810" width="11.33203125" style="208" bestFit="1" customWidth="1"/>
    <col min="11811" max="11811" width="11.44140625" style="208" bestFit="1" customWidth="1"/>
    <col min="11812" max="11812" width="8.5546875" style="208" customWidth="1"/>
    <col min="11813" max="11813" width="10.88671875" style="208" customWidth="1"/>
    <col min="11814" max="12031" width="11.44140625" style="208"/>
    <col min="12032" max="12032" width="3.109375" style="208" customWidth="1"/>
    <col min="12033" max="12033" width="7.33203125" style="208" bestFit="1" customWidth="1"/>
    <col min="12034" max="12034" width="9.6640625" style="208" customWidth="1"/>
    <col min="12035" max="12035" width="5.6640625" style="208" bestFit="1" customWidth="1"/>
    <col min="12036" max="12036" width="39" style="208" bestFit="1" customWidth="1"/>
    <col min="12037" max="12037" width="11.33203125" style="208" customWidth="1"/>
    <col min="12038" max="12038" width="7.6640625" style="208" customWidth="1"/>
    <col min="12039" max="12039" width="8.33203125" style="208" customWidth="1"/>
    <col min="12040" max="12040" width="7.6640625" style="208" customWidth="1"/>
    <col min="12041" max="12041" width="11.33203125" style="208" customWidth="1"/>
    <col min="12042" max="12042" width="7.6640625" style="208" customWidth="1"/>
    <col min="12043" max="12043" width="8.33203125" style="208" customWidth="1"/>
    <col min="12044" max="12044" width="7.6640625" style="208" customWidth="1"/>
    <col min="12045" max="12045" width="11.33203125" style="208" customWidth="1"/>
    <col min="12046" max="12046" width="7.6640625" style="208" customWidth="1"/>
    <col min="12047" max="12047" width="8.33203125" style="208" customWidth="1"/>
    <col min="12048" max="12048" width="7.6640625" style="208" customWidth="1"/>
    <col min="12049" max="12049" width="11.33203125" style="208" customWidth="1"/>
    <col min="12050" max="12050" width="7.6640625" style="208" customWidth="1"/>
    <col min="12051" max="12051" width="8.33203125" style="208" customWidth="1"/>
    <col min="12052" max="12052" width="7.6640625" style="208" customWidth="1"/>
    <col min="12053" max="12053" width="11.33203125" style="208" customWidth="1"/>
    <col min="12054" max="12054" width="7.6640625" style="208" customWidth="1"/>
    <col min="12055" max="12055" width="8.33203125" style="208" customWidth="1"/>
    <col min="12056" max="12056" width="7.6640625" style="208" customWidth="1"/>
    <col min="12057" max="12057" width="11.33203125" style="208" customWidth="1"/>
    <col min="12058" max="12058" width="7.6640625" style="208" customWidth="1"/>
    <col min="12059" max="12059" width="8.33203125" style="208" customWidth="1"/>
    <col min="12060" max="12060" width="7.6640625" style="208" customWidth="1"/>
    <col min="12061" max="12061" width="11.33203125" style="208" customWidth="1"/>
    <col min="12062" max="12062" width="7.6640625" style="208" customWidth="1"/>
    <col min="12063" max="12063" width="8.33203125" style="208" customWidth="1"/>
    <col min="12064" max="12064" width="7.6640625" style="208" customWidth="1"/>
    <col min="12065" max="12065" width="12.88671875" style="208" bestFit="1" customWidth="1"/>
    <col min="12066" max="12066" width="11.33203125" style="208" bestFit="1" customWidth="1"/>
    <col min="12067" max="12067" width="11.44140625" style="208" bestFit="1" customWidth="1"/>
    <col min="12068" max="12068" width="8.5546875" style="208" customWidth="1"/>
    <col min="12069" max="12069" width="10.88671875" style="208" customWidth="1"/>
    <col min="12070" max="12287" width="11.44140625" style="208"/>
    <col min="12288" max="12288" width="3.109375" style="208" customWidth="1"/>
    <col min="12289" max="12289" width="7.33203125" style="208" bestFit="1" customWidth="1"/>
    <col min="12290" max="12290" width="9.6640625" style="208" customWidth="1"/>
    <col min="12291" max="12291" width="5.6640625" style="208" bestFit="1" customWidth="1"/>
    <col min="12292" max="12292" width="39" style="208" bestFit="1" customWidth="1"/>
    <col min="12293" max="12293" width="11.33203125" style="208" customWidth="1"/>
    <col min="12294" max="12294" width="7.6640625" style="208" customWidth="1"/>
    <col min="12295" max="12295" width="8.33203125" style="208" customWidth="1"/>
    <col min="12296" max="12296" width="7.6640625" style="208" customWidth="1"/>
    <col min="12297" max="12297" width="11.33203125" style="208" customWidth="1"/>
    <col min="12298" max="12298" width="7.6640625" style="208" customWidth="1"/>
    <col min="12299" max="12299" width="8.33203125" style="208" customWidth="1"/>
    <col min="12300" max="12300" width="7.6640625" style="208" customWidth="1"/>
    <col min="12301" max="12301" width="11.33203125" style="208" customWidth="1"/>
    <col min="12302" max="12302" width="7.6640625" style="208" customWidth="1"/>
    <col min="12303" max="12303" width="8.33203125" style="208" customWidth="1"/>
    <col min="12304" max="12304" width="7.6640625" style="208" customWidth="1"/>
    <col min="12305" max="12305" width="11.33203125" style="208" customWidth="1"/>
    <col min="12306" max="12306" width="7.6640625" style="208" customWidth="1"/>
    <col min="12307" max="12307" width="8.33203125" style="208" customWidth="1"/>
    <col min="12308" max="12308" width="7.6640625" style="208" customWidth="1"/>
    <col min="12309" max="12309" width="11.33203125" style="208" customWidth="1"/>
    <col min="12310" max="12310" width="7.6640625" style="208" customWidth="1"/>
    <col min="12311" max="12311" width="8.33203125" style="208" customWidth="1"/>
    <col min="12312" max="12312" width="7.6640625" style="208" customWidth="1"/>
    <col min="12313" max="12313" width="11.33203125" style="208" customWidth="1"/>
    <col min="12314" max="12314" width="7.6640625" style="208" customWidth="1"/>
    <col min="12315" max="12315" width="8.33203125" style="208" customWidth="1"/>
    <col min="12316" max="12316" width="7.6640625" style="208" customWidth="1"/>
    <col min="12317" max="12317" width="11.33203125" style="208" customWidth="1"/>
    <col min="12318" max="12318" width="7.6640625" style="208" customWidth="1"/>
    <col min="12319" max="12319" width="8.33203125" style="208" customWidth="1"/>
    <col min="12320" max="12320" width="7.6640625" style="208" customWidth="1"/>
    <col min="12321" max="12321" width="12.88671875" style="208" bestFit="1" customWidth="1"/>
    <col min="12322" max="12322" width="11.33203125" style="208" bestFit="1" customWidth="1"/>
    <col min="12323" max="12323" width="11.44140625" style="208" bestFit="1" customWidth="1"/>
    <col min="12324" max="12324" width="8.5546875" style="208" customWidth="1"/>
    <col min="12325" max="12325" width="10.88671875" style="208" customWidth="1"/>
    <col min="12326" max="12543" width="11.44140625" style="208"/>
    <col min="12544" max="12544" width="3.109375" style="208" customWidth="1"/>
    <col min="12545" max="12545" width="7.33203125" style="208" bestFit="1" customWidth="1"/>
    <col min="12546" max="12546" width="9.6640625" style="208" customWidth="1"/>
    <col min="12547" max="12547" width="5.6640625" style="208" bestFit="1" customWidth="1"/>
    <col min="12548" max="12548" width="39" style="208" bestFit="1" customWidth="1"/>
    <col min="12549" max="12549" width="11.33203125" style="208" customWidth="1"/>
    <col min="12550" max="12550" width="7.6640625" style="208" customWidth="1"/>
    <col min="12551" max="12551" width="8.33203125" style="208" customWidth="1"/>
    <col min="12552" max="12552" width="7.6640625" style="208" customWidth="1"/>
    <col min="12553" max="12553" width="11.33203125" style="208" customWidth="1"/>
    <col min="12554" max="12554" width="7.6640625" style="208" customWidth="1"/>
    <col min="12555" max="12555" width="8.33203125" style="208" customWidth="1"/>
    <col min="12556" max="12556" width="7.6640625" style="208" customWidth="1"/>
    <col min="12557" max="12557" width="11.33203125" style="208" customWidth="1"/>
    <col min="12558" max="12558" width="7.6640625" style="208" customWidth="1"/>
    <col min="12559" max="12559" width="8.33203125" style="208" customWidth="1"/>
    <col min="12560" max="12560" width="7.6640625" style="208" customWidth="1"/>
    <col min="12561" max="12561" width="11.33203125" style="208" customWidth="1"/>
    <col min="12562" max="12562" width="7.6640625" style="208" customWidth="1"/>
    <col min="12563" max="12563" width="8.33203125" style="208" customWidth="1"/>
    <col min="12564" max="12564" width="7.6640625" style="208" customWidth="1"/>
    <col min="12565" max="12565" width="11.33203125" style="208" customWidth="1"/>
    <col min="12566" max="12566" width="7.6640625" style="208" customWidth="1"/>
    <col min="12567" max="12567" width="8.33203125" style="208" customWidth="1"/>
    <col min="12568" max="12568" width="7.6640625" style="208" customWidth="1"/>
    <col min="12569" max="12569" width="11.33203125" style="208" customWidth="1"/>
    <col min="12570" max="12570" width="7.6640625" style="208" customWidth="1"/>
    <col min="12571" max="12571" width="8.33203125" style="208" customWidth="1"/>
    <col min="12572" max="12572" width="7.6640625" style="208" customWidth="1"/>
    <col min="12573" max="12573" width="11.33203125" style="208" customWidth="1"/>
    <col min="12574" max="12574" width="7.6640625" style="208" customWidth="1"/>
    <col min="12575" max="12575" width="8.33203125" style="208" customWidth="1"/>
    <col min="12576" max="12576" width="7.6640625" style="208" customWidth="1"/>
    <col min="12577" max="12577" width="12.88671875" style="208" bestFit="1" customWidth="1"/>
    <col min="12578" max="12578" width="11.33203125" style="208" bestFit="1" customWidth="1"/>
    <col min="12579" max="12579" width="11.44140625" style="208" bestFit="1" customWidth="1"/>
    <col min="12580" max="12580" width="8.5546875" style="208" customWidth="1"/>
    <col min="12581" max="12581" width="10.88671875" style="208" customWidth="1"/>
    <col min="12582" max="12799" width="11.44140625" style="208"/>
    <col min="12800" max="12800" width="3.109375" style="208" customWidth="1"/>
    <col min="12801" max="12801" width="7.33203125" style="208" bestFit="1" customWidth="1"/>
    <col min="12802" max="12802" width="9.6640625" style="208" customWidth="1"/>
    <col min="12803" max="12803" width="5.6640625" style="208" bestFit="1" customWidth="1"/>
    <col min="12804" max="12804" width="39" style="208" bestFit="1" customWidth="1"/>
    <col min="12805" max="12805" width="11.33203125" style="208" customWidth="1"/>
    <col min="12806" max="12806" width="7.6640625" style="208" customWidth="1"/>
    <col min="12807" max="12807" width="8.33203125" style="208" customWidth="1"/>
    <col min="12808" max="12808" width="7.6640625" style="208" customWidth="1"/>
    <col min="12809" max="12809" width="11.33203125" style="208" customWidth="1"/>
    <col min="12810" max="12810" width="7.6640625" style="208" customWidth="1"/>
    <col min="12811" max="12811" width="8.33203125" style="208" customWidth="1"/>
    <col min="12812" max="12812" width="7.6640625" style="208" customWidth="1"/>
    <col min="12813" max="12813" width="11.33203125" style="208" customWidth="1"/>
    <col min="12814" max="12814" width="7.6640625" style="208" customWidth="1"/>
    <col min="12815" max="12815" width="8.33203125" style="208" customWidth="1"/>
    <col min="12816" max="12816" width="7.6640625" style="208" customWidth="1"/>
    <col min="12817" max="12817" width="11.33203125" style="208" customWidth="1"/>
    <col min="12818" max="12818" width="7.6640625" style="208" customWidth="1"/>
    <col min="12819" max="12819" width="8.33203125" style="208" customWidth="1"/>
    <col min="12820" max="12820" width="7.6640625" style="208" customWidth="1"/>
    <col min="12821" max="12821" width="11.33203125" style="208" customWidth="1"/>
    <col min="12822" max="12822" width="7.6640625" style="208" customWidth="1"/>
    <col min="12823" max="12823" width="8.33203125" style="208" customWidth="1"/>
    <col min="12824" max="12824" width="7.6640625" style="208" customWidth="1"/>
    <col min="12825" max="12825" width="11.33203125" style="208" customWidth="1"/>
    <col min="12826" max="12826" width="7.6640625" style="208" customWidth="1"/>
    <col min="12827" max="12827" width="8.33203125" style="208" customWidth="1"/>
    <col min="12828" max="12828" width="7.6640625" style="208" customWidth="1"/>
    <col min="12829" max="12829" width="11.33203125" style="208" customWidth="1"/>
    <col min="12830" max="12830" width="7.6640625" style="208" customWidth="1"/>
    <col min="12831" max="12831" width="8.33203125" style="208" customWidth="1"/>
    <col min="12832" max="12832" width="7.6640625" style="208" customWidth="1"/>
    <col min="12833" max="12833" width="12.88671875" style="208" bestFit="1" customWidth="1"/>
    <col min="12834" max="12834" width="11.33203125" style="208" bestFit="1" customWidth="1"/>
    <col min="12835" max="12835" width="11.44140625" style="208" bestFit="1" customWidth="1"/>
    <col min="12836" max="12836" width="8.5546875" style="208" customWidth="1"/>
    <col min="12837" max="12837" width="10.88671875" style="208" customWidth="1"/>
    <col min="12838" max="13055" width="11.44140625" style="208"/>
    <col min="13056" max="13056" width="3.109375" style="208" customWidth="1"/>
    <col min="13057" max="13057" width="7.33203125" style="208" bestFit="1" customWidth="1"/>
    <col min="13058" max="13058" width="9.6640625" style="208" customWidth="1"/>
    <col min="13059" max="13059" width="5.6640625" style="208" bestFit="1" customWidth="1"/>
    <col min="13060" max="13060" width="39" style="208" bestFit="1" customWidth="1"/>
    <col min="13061" max="13061" width="11.33203125" style="208" customWidth="1"/>
    <col min="13062" max="13062" width="7.6640625" style="208" customWidth="1"/>
    <col min="13063" max="13063" width="8.33203125" style="208" customWidth="1"/>
    <col min="13064" max="13064" width="7.6640625" style="208" customWidth="1"/>
    <col min="13065" max="13065" width="11.33203125" style="208" customWidth="1"/>
    <col min="13066" max="13066" width="7.6640625" style="208" customWidth="1"/>
    <col min="13067" max="13067" width="8.33203125" style="208" customWidth="1"/>
    <col min="13068" max="13068" width="7.6640625" style="208" customWidth="1"/>
    <col min="13069" max="13069" width="11.33203125" style="208" customWidth="1"/>
    <col min="13070" max="13070" width="7.6640625" style="208" customWidth="1"/>
    <col min="13071" max="13071" width="8.33203125" style="208" customWidth="1"/>
    <col min="13072" max="13072" width="7.6640625" style="208" customWidth="1"/>
    <col min="13073" max="13073" width="11.33203125" style="208" customWidth="1"/>
    <col min="13074" max="13074" width="7.6640625" style="208" customWidth="1"/>
    <col min="13075" max="13075" width="8.33203125" style="208" customWidth="1"/>
    <col min="13076" max="13076" width="7.6640625" style="208" customWidth="1"/>
    <col min="13077" max="13077" width="11.33203125" style="208" customWidth="1"/>
    <col min="13078" max="13078" width="7.6640625" style="208" customWidth="1"/>
    <col min="13079" max="13079" width="8.33203125" style="208" customWidth="1"/>
    <col min="13080" max="13080" width="7.6640625" style="208" customWidth="1"/>
    <col min="13081" max="13081" width="11.33203125" style="208" customWidth="1"/>
    <col min="13082" max="13082" width="7.6640625" style="208" customWidth="1"/>
    <col min="13083" max="13083" width="8.33203125" style="208" customWidth="1"/>
    <col min="13084" max="13084" width="7.6640625" style="208" customWidth="1"/>
    <col min="13085" max="13085" width="11.33203125" style="208" customWidth="1"/>
    <col min="13086" max="13086" width="7.6640625" style="208" customWidth="1"/>
    <col min="13087" max="13087" width="8.33203125" style="208" customWidth="1"/>
    <col min="13088" max="13088" width="7.6640625" style="208" customWidth="1"/>
    <col min="13089" max="13089" width="12.88671875" style="208" bestFit="1" customWidth="1"/>
    <col min="13090" max="13090" width="11.33203125" style="208" bestFit="1" customWidth="1"/>
    <col min="13091" max="13091" width="11.44140625" style="208" bestFit="1" customWidth="1"/>
    <col min="13092" max="13092" width="8.5546875" style="208" customWidth="1"/>
    <col min="13093" max="13093" width="10.88671875" style="208" customWidth="1"/>
    <col min="13094" max="13311" width="11.44140625" style="208"/>
    <col min="13312" max="13312" width="3.109375" style="208" customWidth="1"/>
    <col min="13313" max="13313" width="7.33203125" style="208" bestFit="1" customWidth="1"/>
    <col min="13314" max="13314" width="9.6640625" style="208" customWidth="1"/>
    <col min="13315" max="13315" width="5.6640625" style="208" bestFit="1" customWidth="1"/>
    <col min="13316" max="13316" width="39" style="208" bestFit="1" customWidth="1"/>
    <col min="13317" max="13317" width="11.33203125" style="208" customWidth="1"/>
    <col min="13318" max="13318" width="7.6640625" style="208" customWidth="1"/>
    <col min="13319" max="13319" width="8.33203125" style="208" customWidth="1"/>
    <col min="13320" max="13320" width="7.6640625" style="208" customWidth="1"/>
    <col min="13321" max="13321" width="11.33203125" style="208" customWidth="1"/>
    <col min="13322" max="13322" width="7.6640625" style="208" customWidth="1"/>
    <col min="13323" max="13323" width="8.33203125" style="208" customWidth="1"/>
    <col min="13324" max="13324" width="7.6640625" style="208" customWidth="1"/>
    <col min="13325" max="13325" width="11.33203125" style="208" customWidth="1"/>
    <col min="13326" max="13326" width="7.6640625" style="208" customWidth="1"/>
    <col min="13327" max="13327" width="8.33203125" style="208" customWidth="1"/>
    <col min="13328" max="13328" width="7.6640625" style="208" customWidth="1"/>
    <col min="13329" max="13329" width="11.33203125" style="208" customWidth="1"/>
    <col min="13330" max="13330" width="7.6640625" style="208" customWidth="1"/>
    <col min="13331" max="13331" width="8.33203125" style="208" customWidth="1"/>
    <col min="13332" max="13332" width="7.6640625" style="208" customWidth="1"/>
    <col min="13333" max="13333" width="11.33203125" style="208" customWidth="1"/>
    <col min="13334" max="13334" width="7.6640625" style="208" customWidth="1"/>
    <col min="13335" max="13335" width="8.33203125" style="208" customWidth="1"/>
    <col min="13336" max="13336" width="7.6640625" style="208" customWidth="1"/>
    <col min="13337" max="13337" width="11.33203125" style="208" customWidth="1"/>
    <col min="13338" max="13338" width="7.6640625" style="208" customWidth="1"/>
    <col min="13339" max="13339" width="8.33203125" style="208" customWidth="1"/>
    <col min="13340" max="13340" width="7.6640625" style="208" customWidth="1"/>
    <col min="13341" max="13341" width="11.33203125" style="208" customWidth="1"/>
    <col min="13342" max="13342" width="7.6640625" style="208" customWidth="1"/>
    <col min="13343" max="13343" width="8.33203125" style="208" customWidth="1"/>
    <col min="13344" max="13344" width="7.6640625" style="208" customWidth="1"/>
    <col min="13345" max="13345" width="12.88671875" style="208" bestFit="1" customWidth="1"/>
    <col min="13346" max="13346" width="11.33203125" style="208" bestFit="1" customWidth="1"/>
    <col min="13347" max="13347" width="11.44140625" style="208" bestFit="1" customWidth="1"/>
    <col min="13348" max="13348" width="8.5546875" style="208" customWidth="1"/>
    <col min="13349" max="13349" width="10.88671875" style="208" customWidth="1"/>
    <col min="13350" max="13567" width="11.44140625" style="208"/>
    <col min="13568" max="13568" width="3.109375" style="208" customWidth="1"/>
    <col min="13569" max="13569" width="7.33203125" style="208" bestFit="1" customWidth="1"/>
    <col min="13570" max="13570" width="9.6640625" style="208" customWidth="1"/>
    <col min="13571" max="13571" width="5.6640625" style="208" bestFit="1" customWidth="1"/>
    <col min="13572" max="13572" width="39" style="208" bestFit="1" customWidth="1"/>
    <col min="13573" max="13573" width="11.33203125" style="208" customWidth="1"/>
    <col min="13574" max="13574" width="7.6640625" style="208" customWidth="1"/>
    <col min="13575" max="13575" width="8.33203125" style="208" customWidth="1"/>
    <col min="13576" max="13576" width="7.6640625" style="208" customWidth="1"/>
    <col min="13577" max="13577" width="11.33203125" style="208" customWidth="1"/>
    <col min="13578" max="13578" width="7.6640625" style="208" customWidth="1"/>
    <col min="13579" max="13579" width="8.33203125" style="208" customWidth="1"/>
    <col min="13580" max="13580" width="7.6640625" style="208" customWidth="1"/>
    <col min="13581" max="13581" width="11.33203125" style="208" customWidth="1"/>
    <col min="13582" max="13582" width="7.6640625" style="208" customWidth="1"/>
    <col min="13583" max="13583" width="8.33203125" style="208" customWidth="1"/>
    <col min="13584" max="13584" width="7.6640625" style="208" customWidth="1"/>
    <col min="13585" max="13585" width="11.33203125" style="208" customWidth="1"/>
    <col min="13586" max="13586" width="7.6640625" style="208" customWidth="1"/>
    <col min="13587" max="13587" width="8.33203125" style="208" customWidth="1"/>
    <col min="13588" max="13588" width="7.6640625" style="208" customWidth="1"/>
    <col min="13589" max="13589" width="11.33203125" style="208" customWidth="1"/>
    <col min="13590" max="13590" width="7.6640625" style="208" customWidth="1"/>
    <col min="13591" max="13591" width="8.33203125" style="208" customWidth="1"/>
    <col min="13592" max="13592" width="7.6640625" style="208" customWidth="1"/>
    <col min="13593" max="13593" width="11.33203125" style="208" customWidth="1"/>
    <col min="13594" max="13594" width="7.6640625" style="208" customWidth="1"/>
    <col min="13595" max="13595" width="8.33203125" style="208" customWidth="1"/>
    <col min="13596" max="13596" width="7.6640625" style="208" customWidth="1"/>
    <col min="13597" max="13597" width="11.33203125" style="208" customWidth="1"/>
    <col min="13598" max="13598" width="7.6640625" style="208" customWidth="1"/>
    <col min="13599" max="13599" width="8.33203125" style="208" customWidth="1"/>
    <col min="13600" max="13600" width="7.6640625" style="208" customWidth="1"/>
    <col min="13601" max="13601" width="12.88671875" style="208" bestFit="1" customWidth="1"/>
    <col min="13602" max="13602" width="11.33203125" style="208" bestFit="1" customWidth="1"/>
    <col min="13603" max="13603" width="11.44140625" style="208" bestFit="1" customWidth="1"/>
    <col min="13604" max="13604" width="8.5546875" style="208" customWidth="1"/>
    <col min="13605" max="13605" width="10.88671875" style="208" customWidth="1"/>
    <col min="13606" max="13823" width="11.44140625" style="208"/>
    <col min="13824" max="13824" width="3.109375" style="208" customWidth="1"/>
    <col min="13825" max="13825" width="7.33203125" style="208" bestFit="1" customWidth="1"/>
    <col min="13826" max="13826" width="9.6640625" style="208" customWidth="1"/>
    <col min="13827" max="13827" width="5.6640625" style="208" bestFit="1" customWidth="1"/>
    <col min="13828" max="13828" width="39" style="208" bestFit="1" customWidth="1"/>
    <col min="13829" max="13829" width="11.33203125" style="208" customWidth="1"/>
    <col min="13830" max="13830" width="7.6640625" style="208" customWidth="1"/>
    <col min="13831" max="13831" width="8.33203125" style="208" customWidth="1"/>
    <col min="13832" max="13832" width="7.6640625" style="208" customWidth="1"/>
    <col min="13833" max="13833" width="11.33203125" style="208" customWidth="1"/>
    <col min="13834" max="13834" width="7.6640625" style="208" customWidth="1"/>
    <col min="13835" max="13835" width="8.33203125" style="208" customWidth="1"/>
    <col min="13836" max="13836" width="7.6640625" style="208" customWidth="1"/>
    <col min="13837" max="13837" width="11.33203125" style="208" customWidth="1"/>
    <col min="13838" max="13838" width="7.6640625" style="208" customWidth="1"/>
    <col min="13839" max="13839" width="8.33203125" style="208" customWidth="1"/>
    <col min="13840" max="13840" width="7.6640625" style="208" customWidth="1"/>
    <col min="13841" max="13841" width="11.33203125" style="208" customWidth="1"/>
    <col min="13842" max="13842" width="7.6640625" style="208" customWidth="1"/>
    <col min="13843" max="13843" width="8.33203125" style="208" customWidth="1"/>
    <col min="13844" max="13844" width="7.6640625" style="208" customWidth="1"/>
    <col min="13845" max="13845" width="11.33203125" style="208" customWidth="1"/>
    <col min="13846" max="13846" width="7.6640625" style="208" customWidth="1"/>
    <col min="13847" max="13847" width="8.33203125" style="208" customWidth="1"/>
    <col min="13848" max="13848" width="7.6640625" style="208" customWidth="1"/>
    <col min="13849" max="13849" width="11.33203125" style="208" customWidth="1"/>
    <col min="13850" max="13850" width="7.6640625" style="208" customWidth="1"/>
    <col min="13851" max="13851" width="8.33203125" style="208" customWidth="1"/>
    <col min="13852" max="13852" width="7.6640625" style="208" customWidth="1"/>
    <col min="13853" max="13853" width="11.33203125" style="208" customWidth="1"/>
    <col min="13854" max="13854" width="7.6640625" style="208" customWidth="1"/>
    <col min="13855" max="13855" width="8.33203125" style="208" customWidth="1"/>
    <col min="13856" max="13856" width="7.6640625" style="208" customWidth="1"/>
    <col min="13857" max="13857" width="12.88671875" style="208" bestFit="1" customWidth="1"/>
    <col min="13858" max="13858" width="11.33203125" style="208" bestFit="1" customWidth="1"/>
    <col min="13859" max="13859" width="11.44140625" style="208" bestFit="1" customWidth="1"/>
    <col min="13860" max="13860" width="8.5546875" style="208" customWidth="1"/>
    <col min="13861" max="13861" width="10.88671875" style="208" customWidth="1"/>
    <col min="13862" max="14079" width="11.44140625" style="208"/>
    <col min="14080" max="14080" width="3.109375" style="208" customWidth="1"/>
    <col min="14081" max="14081" width="7.33203125" style="208" bestFit="1" customWidth="1"/>
    <col min="14082" max="14082" width="9.6640625" style="208" customWidth="1"/>
    <col min="14083" max="14083" width="5.6640625" style="208" bestFit="1" customWidth="1"/>
    <col min="14084" max="14084" width="39" style="208" bestFit="1" customWidth="1"/>
    <col min="14085" max="14085" width="11.33203125" style="208" customWidth="1"/>
    <col min="14086" max="14086" width="7.6640625" style="208" customWidth="1"/>
    <col min="14087" max="14087" width="8.33203125" style="208" customWidth="1"/>
    <col min="14088" max="14088" width="7.6640625" style="208" customWidth="1"/>
    <col min="14089" max="14089" width="11.33203125" style="208" customWidth="1"/>
    <col min="14090" max="14090" width="7.6640625" style="208" customWidth="1"/>
    <col min="14091" max="14091" width="8.33203125" style="208" customWidth="1"/>
    <col min="14092" max="14092" width="7.6640625" style="208" customWidth="1"/>
    <col min="14093" max="14093" width="11.33203125" style="208" customWidth="1"/>
    <col min="14094" max="14094" width="7.6640625" style="208" customWidth="1"/>
    <col min="14095" max="14095" width="8.33203125" style="208" customWidth="1"/>
    <col min="14096" max="14096" width="7.6640625" style="208" customWidth="1"/>
    <col min="14097" max="14097" width="11.33203125" style="208" customWidth="1"/>
    <col min="14098" max="14098" width="7.6640625" style="208" customWidth="1"/>
    <col min="14099" max="14099" width="8.33203125" style="208" customWidth="1"/>
    <col min="14100" max="14100" width="7.6640625" style="208" customWidth="1"/>
    <col min="14101" max="14101" width="11.33203125" style="208" customWidth="1"/>
    <col min="14102" max="14102" width="7.6640625" style="208" customWidth="1"/>
    <col min="14103" max="14103" width="8.33203125" style="208" customWidth="1"/>
    <col min="14104" max="14104" width="7.6640625" style="208" customWidth="1"/>
    <col min="14105" max="14105" width="11.33203125" style="208" customWidth="1"/>
    <col min="14106" max="14106" width="7.6640625" style="208" customWidth="1"/>
    <col min="14107" max="14107" width="8.33203125" style="208" customWidth="1"/>
    <col min="14108" max="14108" width="7.6640625" style="208" customWidth="1"/>
    <col min="14109" max="14109" width="11.33203125" style="208" customWidth="1"/>
    <col min="14110" max="14110" width="7.6640625" style="208" customWidth="1"/>
    <col min="14111" max="14111" width="8.33203125" style="208" customWidth="1"/>
    <col min="14112" max="14112" width="7.6640625" style="208" customWidth="1"/>
    <col min="14113" max="14113" width="12.88671875" style="208" bestFit="1" customWidth="1"/>
    <col min="14114" max="14114" width="11.33203125" style="208" bestFit="1" customWidth="1"/>
    <col min="14115" max="14115" width="11.44140625" style="208" bestFit="1" customWidth="1"/>
    <col min="14116" max="14116" width="8.5546875" style="208" customWidth="1"/>
    <col min="14117" max="14117" width="10.88671875" style="208" customWidth="1"/>
    <col min="14118" max="14335" width="11.44140625" style="208"/>
    <col min="14336" max="14336" width="3.109375" style="208" customWidth="1"/>
    <col min="14337" max="14337" width="7.33203125" style="208" bestFit="1" customWidth="1"/>
    <col min="14338" max="14338" width="9.6640625" style="208" customWidth="1"/>
    <col min="14339" max="14339" width="5.6640625" style="208" bestFit="1" customWidth="1"/>
    <col min="14340" max="14340" width="39" style="208" bestFit="1" customWidth="1"/>
    <col min="14341" max="14341" width="11.33203125" style="208" customWidth="1"/>
    <col min="14342" max="14342" width="7.6640625" style="208" customWidth="1"/>
    <col min="14343" max="14343" width="8.33203125" style="208" customWidth="1"/>
    <col min="14344" max="14344" width="7.6640625" style="208" customWidth="1"/>
    <col min="14345" max="14345" width="11.33203125" style="208" customWidth="1"/>
    <col min="14346" max="14346" width="7.6640625" style="208" customWidth="1"/>
    <col min="14347" max="14347" width="8.33203125" style="208" customWidth="1"/>
    <col min="14348" max="14348" width="7.6640625" style="208" customWidth="1"/>
    <col min="14349" max="14349" width="11.33203125" style="208" customWidth="1"/>
    <col min="14350" max="14350" width="7.6640625" style="208" customWidth="1"/>
    <col min="14351" max="14351" width="8.33203125" style="208" customWidth="1"/>
    <col min="14352" max="14352" width="7.6640625" style="208" customWidth="1"/>
    <col min="14353" max="14353" width="11.33203125" style="208" customWidth="1"/>
    <col min="14354" max="14354" width="7.6640625" style="208" customWidth="1"/>
    <col min="14355" max="14355" width="8.33203125" style="208" customWidth="1"/>
    <col min="14356" max="14356" width="7.6640625" style="208" customWidth="1"/>
    <col min="14357" max="14357" width="11.33203125" style="208" customWidth="1"/>
    <col min="14358" max="14358" width="7.6640625" style="208" customWidth="1"/>
    <col min="14359" max="14359" width="8.33203125" style="208" customWidth="1"/>
    <col min="14360" max="14360" width="7.6640625" style="208" customWidth="1"/>
    <col min="14361" max="14361" width="11.33203125" style="208" customWidth="1"/>
    <col min="14362" max="14362" width="7.6640625" style="208" customWidth="1"/>
    <col min="14363" max="14363" width="8.33203125" style="208" customWidth="1"/>
    <col min="14364" max="14364" width="7.6640625" style="208" customWidth="1"/>
    <col min="14365" max="14365" width="11.33203125" style="208" customWidth="1"/>
    <col min="14366" max="14366" width="7.6640625" style="208" customWidth="1"/>
    <col min="14367" max="14367" width="8.33203125" style="208" customWidth="1"/>
    <col min="14368" max="14368" width="7.6640625" style="208" customWidth="1"/>
    <col min="14369" max="14369" width="12.88671875" style="208" bestFit="1" customWidth="1"/>
    <col min="14370" max="14370" width="11.33203125" style="208" bestFit="1" customWidth="1"/>
    <col min="14371" max="14371" width="11.44140625" style="208" bestFit="1" customWidth="1"/>
    <col min="14372" max="14372" width="8.5546875" style="208" customWidth="1"/>
    <col min="14373" max="14373" width="10.88671875" style="208" customWidth="1"/>
    <col min="14374" max="14591" width="11.44140625" style="208"/>
    <col min="14592" max="14592" width="3.109375" style="208" customWidth="1"/>
    <col min="14593" max="14593" width="7.33203125" style="208" bestFit="1" customWidth="1"/>
    <col min="14594" max="14594" width="9.6640625" style="208" customWidth="1"/>
    <col min="14595" max="14595" width="5.6640625" style="208" bestFit="1" customWidth="1"/>
    <col min="14596" max="14596" width="39" style="208" bestFit="1" customWidth="1"/>
    <col min="14597" max="14597" width="11.33203125" style="208" customWidth="1"/>
    <col min="14598" max="14598" width="7.6640625" style="208" customWidth="1"/>
    <col min="14599" max="14599" width="8.33203125" style="208" customWidth="1"/>
    <col min="14600" max="14600" width="7.6640625" style="208" customWidth="1"/>
    <col min="14601" max="14601" width="11.33203125" style="208" customWidth="1"/>
    <col min="14602" max="14602" width="7.6640625" style="208" customWidth="1"/>
    <col min="14603" max="14603" width="8.33203125" style="208" customWidth="1"/>
    <col min="14604" max="14604" width="7.6640625" style="208" customWidth="1"/>
    <col min="14605" max="14605" width="11.33203125" style="208" customWidth="1"/>
    <col min="14606" max="14606" width="7.6640625" style="208" customWidth="1"/>
    <col min="14607" max="14607" width="8.33203125" style="208" customWidth="1"/>
    <col min="14608" max="14608" width="7.6640625" style="208" customWidth="1"/>
    <col min="14609" max="14609" width="11.33203125" style="208" customWidth="1"/>
    <col min="14610" max="14610" width="7.6640625" style="208" customWidth="1"/>
    <col min="14611" max="14611" width="8.33203125" style="208" customWidth="1"/>
    <col min="14612" max="14612" width="7.6640625" style="208" customWidth="1"/>
    <col min="14613" max="14613" width="11.33203125" style="208" customWidth="1"/>
    <col min="14614" max="14614" width="7.6640625" style="208" customWidth="1"/>
    <col min="14615" max="14615" width="8.33203125" style="208" customWidth="1"/>
    <col min="14616" max="14616" width="7.6640625" style="208" customWidth="1"/>
    <col min="14617" max="14617" width="11.33203125" style="208" customWidth="1"/>
    <col min="14618" max="14618" width="7.6640625" style="208" customWidth="1"/>
    <col min="14619" max="14619" width="8.33203125" style="208" customWidth="1"/>
    <col min="14620" max="14620" width="7.6640625" style="208" customWidth="1"/>
    <col min="14621" max="14621" width="11.33203125" style="208" customWidth="1"/>
    <col min="14622" max="14622" width="7.6640625" style="208" customWidth="1"/>
    <col min="14623" max="14623" width="8.33203125" style="208" customWidth="1"/>
    <col min="14624" max="14624" width="7.6640625" style="208" customWidth="1"/>
    <col min="14625" max="14625" width="12.88671875" style="208" bestFit="1" customWidth="1"/>
    <col min="14626" max="14626" width="11.33203125" style="208" bestFit="1" customWidth="1"/>
    <col min="14627" max="14627" width="11.44140625" style="208" bestFit="1" customWidth="1"/>
    <col min="14628" max="14628" width="8.5546875" style="208" customWidth="1"/>
    <col min="14629" max="14629" width="10.88671875" style="208" customWidth="1"/>
    <col min="14630" max="14847" width="11.44140625" style="208"/>
    <col min="14848" max="14848" width="3.109375" style="208" customWidth="1"/>
    <col min="14849" max="14849" width="7.33203125" style="208" bestFit="1" customWidth="1"/>
    <col min="14850" max="14850" width="9.6640625" style="208" customWidth="1"/>
    <col min="14851" max="14851" width="5.6640625" style="208" bestFit="1" customWidth="1"/>
    <col min="14852" max="14852" width="39" style="208" bestFit="1" customWidth="1"/>
    <col min="14853" max="14853" width="11.33203125" style="208" customWidth="1"/>
    <col min="14854" max="14854" width="7.6640625" style="208" customWidth="1"/>
    <col min="14855" max="14855" width="8.33203125" style="208" customWidth="1"/>
    <col min="14856" max="14856" width="7.6640625" style="208" customWidth="1"/>
    <col min="14857" max="14857" width="11.33203125" style="208" customWidth="1"/>
    <col min="14858" max="14858" width="7.6640625" style="208" customWidth="1"/>
    <col min="14859" max="14859" width="8.33203125" style="208" customWidth="1"/>
    <col min="14860" max="14860" width="7.6640625" style="208" customWidth="1"/>
    <col min="14861" max="14861" width="11.33203125" style="208" customWidth="1"/>
    <col min="14862" max="14862" width="7.6640625" style="208" customWidth="1"/>
    <col min="14863" max="14863" width="8.33203125" style="208" customWidth="1"/>
    <col min="14864" max="14864" width="7.6640625" style="208" customWidth="1"/>
    <col min="14865" max="14865" width="11.33203125" style="208" customWidth="1"/>
    <col min="14866" max="14866" width="7.6640625" style="208" customWidth="1"/>
    <col min="14867" max="14867" width="8.33203125" style="208" customWidth="1"/>
    <col min="14868" max="14868" width="7.6640625" style="208" customWidth="1"/>
    <col min="14869" max="14869" width="11.33203125" style="208" customWidth="1"/>
    <col min="14870" max="14870" width="7.6640625" style="208" customWidth="1"/>
    <col min="14871" max="14871" width="8.33203125" style="208" customWidth="1"/>
    <col min="14872" max="14872" width="7.6640625" style="208" customWidth="1"/>
    <col min="14873" max="14873" width="11.33203125" style="208" customWidth="1"/>
    <col min="14874" max="14874" width="7.6640625" style="208" customWidth="1"/>
    <col min="14875" max="14875" width="8.33203125" style="208" customWidth="1"/>
    <col min="14876" max="14876" width="7.6640625" style="208" customWidth="1"/>
    <col min="14877" max="14877" width="11.33203125" style="208" customWidth="1"/>
    <col min="14878" max="14878" width="7.6640625" style="208" customWidth="1"/>
    <col min="14879" max="14879" width="8.33203125" style="208" customWidth="1"/>
    <col min="14880" max="14880" width="7.6640625" style="208" customWidth="1"/>
    <col min="14881" max="14881" width="12.88671875" style="208" bestFit="1" customWidth="1"/>
    <col min="14882" max="14882" width="11.33203125" style="208" bestFit="1" customWidth="1"/>
    <col min="14883" max="14883" width="11.44140625" style="208" bestFit="1" customWidth="1"/>
    <col min="14884" max="14884" width="8.5546875" style="208" customWidth="1"/>
    <col min="14885" max="14885" width="10.88671875" style="208" customWidth="1"/>
    <col min="14886" max="15103" width="11.44140625" style="208"/>
    <col min="15104" max="15104" width="3.109375" style="208" customWidth="1"/>
    <col min="15105" max="15105" width="7.33203125" style="208" bestFit="1" customWidth="1"/>
    <col min="15106" max="15106" width="9.6640625" style="208" customWidth="1"/>
    <col min="15107" max="15107" width="5.6640625" style="208" bestFit="1" customWidth="1"/>
    <col min="15108" max="15108" width="39" style="208" bestFit="1" customWidth="1"/>
    <col min="15109" max="15109" width="11.33203125" style="208" customWidth="1"/>
    <col min="15110" max="15110" width="7.6640625" style="208" customWidth="1"/>
    <col min="15111" max="15111" width="8.33203125" style="208" customWidth="1"/>
    <col min="15112" max="15112" width="7.6640625" style="208" customWidth="1"/>
    <col min="15113" max="15113" width="11.33203125" style="208" customWidth="1"/>
    <col min="15114" max="15114" width="7.6640625" style="208" customWidth="1"/>
    <col min="15115" max="15115" width="8.33203125" style="208" customWidth="1"/>
    <col min="15116" max="15116" width="7.6640625" style="208" customWidth="1"/>
    <col min="15117" max="15117" width="11.33203125" style="208" customWidth="1"/>
    <col min="15118" max="15118" width="7.6640625" style="208" customWidth="1"/>
    <col min="15119" max="15119" width="8.33203125" style="208" customWidth="1"/>
    <col min="15120" max="15120" width="7.6640625" style="208" customWidth="1"/>
    <col min="15121" max="15121" width="11.33203125" style="208" customWidth="1"/>
    <col min="15122" max="15122" width="7.6640625" style="208" customWidth="1"/>
    <col min="15123" max="15123" width="8.33203125" style="208" customWidth="1"/>
    <col min="15124" max="15124" width="7.6640625" style="208" customWidth="1"/>
    <col min="15125" max="15125" width="11.33203125" style="208" customWidth="1"/>
    <col min="15126" max="15126" width="7.6640625" style="208" customWidth="1"/>
    <col min="15127" max="15127" width="8.33203125" style="208" customWidth="1"/>
    <col min="15128" max="15128" width="7.6640625" style="208" customWidth="1"/>
    <col min="15129" max="15129" width="11.33203125" style="208" customWidth="1"/>
    <col min="15130" max="15130" width="7.6640625" style="208" customWidth="1"/>
    <col min="15131" max="15131" width="8.33203125" style="208" customWidth="1"/>
    <col min="15132" max="15132" width="7.6640625" style="208" customWidth="1"/>
    <col min="15133" max="15133" width="11.33203125" style="208" customWidth="1"/>
    <col min="15134" max="15134" width="7.6640625" style="208" customWidth="1"/>
    <col min="15135" max="15135" width="8.33203125" style="208" customWidth="1"/>
    <col min="15136" max="15136" width="7.6640625" style="208" customWidth="1"/>
    <col min="15137" max="15137" width="12.88671875" style="208" bestFit="1" customWidth="1"/>
    <col min="15138" max="15138" width="11.33203125" style="208" bestFit="1" customWidth="1"/>
    <col min="15139" max="15139" width="11.44140625" style="208" bestFit="1" customWidth="1"/>
    <col min="15140" max="15140" width="8.5546875" style="208" customWidth="1"/>
    <col min="15141" max="15141" width="10.88671875" style="208" customWidth="1"/>
    <col min="15142" max="15359" width="11.44140625" style="208"/>
    <col min="15360" max="15360" width="3.109375" style="208" customWidth="1"/>
    <col min="15361" max="15361" width="7.33203125" style="208" bestFit="1" customWidth="1"/>
    <col min="15362" max="15362" width="9.6640625" style="208" customWidth="1"/>
    <col min="15363" max="15363" width="5.6640625" style="208" bestFit="1" customWidth="1"/>
    <col min="15364" max="15364" width="39" style="208" bestFit="1" customWidth="1"/>
    <col min="15365" max="15365" width="11.33203125" style="208" customWidth="1"/>
    <col min="15366" max="15366" width="7.6640625" style="208" customWidth="1"/>
    <col min="15367" max="15367" width="8.33203125" style="208" customWidth="1"/>
    <col min="15368" max="15368" width="7.6640625" style="208" customWidth="1"/>
    <col min="15369" max="15369" width="11.33203125" style="208" customWidth="1"/>
    <col min="15370" max="15370" width="7.6640625" style="208" customWidth="1"/>
    <col min="15371" max="15371" width="8.33203125" style="208" customWidth="1"/>
    <col min="15372" max="15372" width="7.6640625" style="208" customWidth="1"/>
    <col min="15373" max="15373" width="11.33203125" style="208" customWidth="1"/>
    <col min="15374" max="15374" width="7.6640625" style="208" customWidth="1"/>
    <col min="15375" max="15375" width="8.33203125" style="208" customWidth="1"/>
    <col min="15376" max="15376" width="7.6640625" style="208" customWidth="1"/>
    <col min="15377" max="15377" width="11.33203125" style="208" customWidth="1"/>
    <col min="15378" max="15378" width="7.6640625" style="208" customWidth="1"/>
    <col min="15379" max="15379" width="8.33203125" style="208" customWidth="1"/>
    <col min="15380" max="15380" width="7.6640625" style="208" customWidth="1"/>
    <col min="15381" max="15381" width="11.33203125" style="208" customWidth="1"/>
    <col min="15382" max="15382" width="7.6640625" style="208" customWidth="1"/>
    <col min="15383" max="15383" width="8.33203125" style="208" customWidth="1"/>
    <col min="15384" max="15384" width="7.6640625" style="208" customWidth="1"/>
    <col min="15385" max="15385" width="11.33203125" style="208" customWidth="1"/>
    <col min="15386" max="15386" width="7.6640625" style="208" customWidth="1"/>
    <col min="15387" max="15387" width="8.33203125" style="208" customWidth="1"/>
    <col min="15388" max="15388" width="7.6640625" style="208" customWidth="1"/>
    <col min="15389" max="15389" width="11.33203125" style="208" customWidth="1"/>
    <col min="15390" max="15390" width="7.6640625" style="208" customWidth="1"/>
    <col min="15391" max="15391" width="8.33203125" style="208" customWidth="1"/>
    <col min="15392" max="15392" width="7.6640625" style="208" customWidth="1"/>
    <col min="15393" max="15393" width="12.88671875" style="208" bestFit="1" customWidth="1"/>
    <col min="15394" max="15394" width="11.33203125" style="208" bestFit="1" customWidth="1"/>
    <col min="15395" max="15395" width="11.44140625" style="208" bestFit="1" customWidth="1"/>
    <col min="15396" max="15396" width="8.5546875" style="208" customWidth="1"/>
    <col min="15397" max="15397" width="10.88671875" style="208" customWidth="1"/>
    <col min="15398" max="15615" width="11.44140625" style="208"/>
    <col min="15616" max="15616" width="3.109375" style="208" customWidth="1"/>
    <col min="15617" max="15617" width="7.33203125" style="208" bestFit="1" customWidth="1"/>
    <col min="15618" max="15618" width="9.6640625" style="208" customWidth="1"/>
    <col min="15619" max="15619" width="5.6640625" style="208" bestFit="1" customWidth="1"/>
    <col min="15620" max="15620" width="39" style="208" bestFit="1" customWidth="1"/>
    <col min="15621" max="15621" width="11.33203125" style="208" customWidth="1"/>
    <col min="15622" max="15622" width="7.6640625" style="208" customWidth="1"/>
    <col min="15623" max="15623" width="8.33203125" style="208" customWidth="1"/>
    <col min="15624" max="15624" width="7.6640625" style="208" customWidth="1"/>
    <col min="15625" max="15625" width="11.33203125" style="208" customWidth="1"/>
    <col min="15626" max="15626" width="7.6640625" style="208" customWidth="1"/>
    <col min="15627" max="15627" width="8.33203125" style="208" customWidth="1"/>
    <col min="15628" max="15628" width="7.6640625" style="208" customWidth="1"/>
    <col min="15629" max="15629" width="11.33203125" style="208" customWidth="1"/>
    <col min="15630" max="15630" width="7.6640625" style="208" customWidth="1"/>
    <col min="15631" max="15631" width="8.33203125" style="208" customWidth="1"/>
    <col min="15632" max="15632" width="7.6640625" style="208" customWidth="1"/>
    <col min="15633" max="15633" width="11.33203125" style="208" customWidth="1"/>
    <col min="15634" max="15634" width="7.6640625" style="208" customWidth="1"/>
    <col min="15635" max="15635" width="8.33203125" style="208" customWidth="1"/>
    <col min="15636" max="15636" width="7.6640625" style="208" customWidth="1"/>
    <col min="15637" max="15637" width="11.33203125" style="208" customWidth="1"/>
    <col min="15638" max="15638" width="7.6640625" style="208" customWidth="1"/>
    <col min="15639" max="15639" width="8.33203125" style="208" customWidth="1"/>
    <col min="15640" max="15640" width="7.6640625" style="208" customWidth="1"/>
    <col min="15641" max="15641" width="11.33203125" style="208" customWidth="1"/>
    <col min="15642" max="15642" width="7.6640625" style="208" customWidth="1"/>
    <col min="15643" max="15643" width="8.33203125" style="208" customWidth="1"/>
    <col min="15644" max="15644" width="7.6640625" style="208" customWidth="1"/>
    <col min="15645" max="15645" width="11.33203125" style="208" customWidth="1"/>
    <col min="15646" max="15646" width="7.6640625" style="208" customWidth="1"/>
    <col min="15647" max="15647" width="8.33203125" style="208" customWidth="1"/>
    <col min="15648" max="15648" width="7.6640625" style="208" customWidth="1"/>
    <col min="15649" max="15649" width="12.88671875" style="208" bestFit="1" customWidth="1"/>
    <col min="15650" max="15650" width="11.33203125" style="208" bestFit="1" customWidth="1"/>
    <col min="15651" max="15651" width="11.44140625" style="208" bestFit="1" customWidth="1"/>
    <col min="15652" max="15652" width="8.5546875" style="208" customWidth="1"/>
    <col min="15653" max="15653" width="10.88671875" style="208" customWidth="1"/>
    <col min="15654" max="15871" width="11.44140625" style="208"/>
    <col min="15872" max="15872" width="3.109375" style="208" customWidth="1"/>
    <col min="15873" max="15873" width="7.33203125" style="208" bestFit="1" customWidth="1"/>
    <col min="15874" max="15874" width="9.6640625" style="208" customWidth="1"/>
    <col min="15875" max="15875" width="5.6640625" style="208" bestFit="1" customWidth="1"/>
    <col min="15876" max="15876" width="39" style="208" bestFit="1" customWidth="1"/>
    <col min="15877" max="15877" width="11.33203125" style="208" customWidth="1"/>
    <col min="15878" max="15878" width="7.6640625" style="208" customWidth="1"/>
    <col min="15879" max="15879" width="8.33203125" style="208" customWidth="1"/>
    <col min="15880" max="15880" width="7.6640625" style="208" customWidth="1"/>
    <col min="15881" max="15881" width="11.33203125" style="208" customWidth="1"/>
    <col min="15882" max="15882" width="7.6640625" style="208" customWidth="1"/>
    <col min="15883" max="15883" width="8.33203125" style="208" customWidth="1"/>
    <col min="15884" max="15884" width="7.6640625" style="208" customWidth="1"/>
    <col min="15885" max="15885" width="11.33203125" style="208" customWidth="1"/>
    <col min="15886" max="15886" width="7.6640625" style="208" customWidth="1"/>
    <col min="15887" max="15887" width="8.33203125" style="208" customWidth="1"/>
    <col min="15888" max="15888" width="7.6640625" style="208" customWidth="1"/>
    <col min="15889" max="15889" width="11.33203125" style="208" customWidth="1"/>
    <col min="15890" max="15890" width="7.6640625" style="208" customWidth="1"/>
    <col min="15891" max="15891" width="8.33203125" style="208" customWidth="1"/>
    <col min="15892" max="15892" width="7.6640625" style="208" customWidth="1"/>
    <col min="15893" max="15893" width="11.33203125" style="208" customWidth="1"/>
    <col min="15894" max="15894" width="7.6640625" style="208" customWidth="1"/>
    <col min="15895" max="15895" width="8.33203125" style="208" customWidth="1"/>
    <col min="15896" max="15896" width="7.6640625" style="208" customWidth="1"/>
    <col min="15897" max="15897" width="11.33203125" style="208" customWidth="1"/>
    <col min="15898" max="15898" width="7.6640625" style="208" customWidth="1"/>
    <col min="15899" max="15899" width="8.33203125" style="208" customWidth="1"/>
    <col min="15900" max="15900" width="7.6640625" style="208" customWidth="1"/>
    <col min="15901" max="15901" width="11.33203125" style="208" customWidth="1"/>
    <col min="15902" max="15902" width="7.6640625" style="208" customWidth="1"/>
    <col min="15903" max="15903" width="8.33203125" style="208" customWidth="1"/>
    <col min="15904" max="15904" width="7.6640625" style="208" customWidth="1"/>
    <col min="15905" max="15905" width="12.88671875" style="208" bestFit="1" customWidth="1"/>
    <col min="15906" max="15906" width="11.33203125" style="208" bestFit="1" customWidth="1"/>
    <col min="15907" max="15907" width="11.44140625" style="208" bestFit="1" customWidth="1"/>
    <col min="15908" max="15908" width="8.5546875" style="208" customWidth="1"/>
    <col min="15909" max="15909" width="10.88671875" style="208" customWidth="1"/>
    <col min="15910" max="16127" width="11.44140625" style="208"/>
    <col min="16128" max="16128" width="3.109375" style="208" customWidth="1"/>
    <col min="16129" max="16129" width="7.33203125" style="208" bestFit="1" customWidth="1"/>
    <col min="16130" max="16130" width="9.6640625" style="208" customWidth="1"/>
    <col min="16131" max="16131" width="5.6640625" style="208" bestFit="1" customWidth="1"/>
    <col min="16132" max="16132" width="39" style="208" bestFit="1" customWidth="1"/>
    <col min="16133" max="16133" width="11.33203125" style="208" customWidth="1"/>
    <col min="16134" max="16134" width="7.6640625" style="208" customWidth="1"/>
    <col min="16135" max="16135" width="8.33203125" style="208" customWidth="1"/>
    <col min="16136" max="16136" width="7.6640625" style="208" customWidth="1"/>
    <col min="16137" max="16137" width="11.33203125" style="208" customWidth="1"/>
    <col min="16138" max="16138" width="7.6640625" style="208" customWidth="1"/>
    <col min="16139" max="16139" width="8.33203125" style="208" customWidth="1"/>
    <col min="16140" max="16140" width="7.6640625" style="208" customWidth="1"/>
    <col min="16141" max="16141" width="11.33203125" style="208" customWidth="1"/>
    <col min="16142" max="16142" width="7.6640625" style="208" customWidth="1"/>
    <col min="16143" max="16143" width="8.33203125" style="208" customWidth="1"/>
    <col min="16144" max="16144" width="7.6640625" style="208" customWidth="1"/>
    <col min="16145" max="16145" width="11.33203125" style="208" customWidth="1"/>
    <col min="16146" max="16146" width="7.6640625" style="208" customWidth="1"/>
    <col min="16147" max="16147" width="8.33203125" style="208" customWidth="1"/>
    <col min="16148" max="16148" width="7.6640625" style="208" customWidth="1"/>
    <col min="16149" max="16149" width="11.33203125" style="208" customWidth="1"/>
    <col min="16150" max="16150" width="7.6640625" style="208" customWidth="1"/>
    <col min="16151" max="16151" width="8.33203125" style="208" customWidth="1"/>
    <col min="16152" max="16152" width="7.6640625" style="208" customWidth="1"/>
    <col min="16153" max="16153" width="11.33203125" style="208" customWidth="1"/>
    <col min="16154" max="16154" width="7.6640625" style="208" customWidth="1"/>
    <col min="16155" max="16155" width="8.33203125" style="208" customWidth="1"/>
    <col min="16156" max="16156" width="7.6640625" style="208" customWidth="1"/>
    <col min="16157" max="16157" width="11.33203125" style="208" customWidth="1"/>
    <col min="16158" max="16158" width="7.6640625" style="208" customWidth="1"/>
    <col min="16159" max="16159" width="8.33203125" style="208" customWidth="1"/>
    <col min="16160" max="16160" width="7.6640625" style="208" customWidth="1"/>
    <col min="16161" max="16161" width="12.88671875" style="208" bestFit="1" customWidth="1"/>
    <col min="16162" max="16162" width="11.33203125" style="208" bestFit="1" customWidth="1"/>
    <col min="16163" max="16163" width="11.44140625" style="208" bestFit="1" customWidth="1"/>
    <col min="16164" max="16164" width="8.5546875" style="208" customWidth="1"/>
    <col min="16165" max="16165" width="10.88671875" style="208" customWidth="1"/>
    <col min="16166" max="16384" width="11.44140625" style="208"/>
  </cols>
  <sheetData>
    <row r="1" spans="2:38" ht="14.4" thickBot="1" x14ac:dyDescent="0.3">
      <c r="B1" s="206"/>
    </row>
    <row r="2" spans="2:38" s="212" customFormat="1" ht="25.95" customHeight="1" thickBot="1" x14ac:dyDescent="0.35">
      <c r="B2" s="209" t="s">
        <v>361</v>
      </c>
      <c r="C2" s="210"/>
      <c r="D2" s="211"/>
      <c r="E2" s="211"/>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8"/>
    </row>
    <row r="3" spans="2:38" s="215" customFormat="1" ht="9" customHeight="1" x14ac:dyDescent="0.3">
      <c r="B3" s="213"/>
      <c r="C3" s="214"/>
      <c r="D3" s="213"/>
      <c r="E3" s="213"/>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row>
    <row r="4" spans="2:38" s="218" customFormat="1" ht="25.95" customHeight="1" x14ac:dyDescent="0.3">
      <c r="B4" s="216"/>
      <c r="C4" s="268"/>
      <c r="D4" s="269"/>
      <c r="E4" s="217" t="s">
        <v>354</v>
      </c>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row>
    <row r="5" spans="2:38" s="221" customFormat="1" ht="9" customHeight="1" thickBot="1" x14ac:dyDescent="0.3">
      <c r="B5" s="219"/>
      <c r="C5" s="220"/>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row>
    <row r="6" spans="2:38" s="221" customFormat="1" ht="27" customHeight="1" x14ac:dyDescent="0.25">
      <c r="B6" s="248" t="s">
        <v>624</v>
      </c>
      <c r="C6" s="249"/>
      <c r="D6" s="249"/>
      <c r="E6" s="249"/>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365"/>
      <c r="AK6" s="251"/>
    </row>
    <row r="7" spans="2:38" s="222" customFormat="1" ht="24" customHeight="1" x14ac:dyDescent="0.3">
      <c r="B7" s="366"/>
      <c r="C7" s="367"/>
      <c r="D7" s="368"/>
      <c r="E7" s="368"/>
      <c r="F7" s="369" t="s">
        <v>372</v>
      </c>
      <c r="G7" s="369"/>
      <c r="H7" s="369"/>
      <c r="I7" s="369"/>
      <c r="J7" s="369" t="s">
        <v>384</v>
      </c>
      <c r="K7" s="369"/>
      <c r="L7" s="369"/>
      <c r="M7" s="369"/>
      <c r="N7" s="369" t="s">
        <v>385</v>
      </c>
      <c r="O7" s="369"/>
      <c r="P7" s="369"/>
      <c r="Q7" s="369"/>
      <c r="R7" s="369" t="s">
        <v>386</v>
      </c>
      <c r="S7" s="369"/>
      <c r="T7" s="369"/>
      <c r="U7" s="369"/>
      <c r="V7" s="369" t="s">
        <v>387</v>
      </c>
      <c r="W7" s="369"/>
      <c r="X7" s="369"/>
      <c r="Y7" s="369"/>
      <c r="Z7" s="369" t="s">
        <v>388</v>
      </c>
      <c r="AA7" s="369"/>
      <c r="AB7" s="369"/>
      <c r="AC7" s="369"/>
      <c r="AD7" s="369" t="s">
        <v>389</v>
      </c>
      <c r="AE7" s="369"/>
      <c r="AF7" s="369"/>
      <c r="AG7" s="369"/>
      <c r="AH7" s="370" t="s">
        <v>444</v>
      </c>
      <c r="AI7" s="369" t="s">
        <v>499</v>
      </c>
      <c r="AJ7" s="371"/>
      <c r="AK7" s="372"/>
    </row>
    <row r="8" spans="2:38" s="221" customFormat="1" ht="59.25" customHeight="1" x14ac:dyDescent="0.25">
      <c r="B8" s="373"/>
      <c r="C8" s="374"/>
      <c r="D8" s="375"/>
      <c r="E8" s="375"/>
      <c r="F8" s="334" t="s">
        <v>393</v>
      </c>
      <c r="G8" s="334" t="s">
        <v>390</v>
      </c>
      <c r="H8" s="334" t="s">
        <v>391</v>
      </c>
      <c r="I8" s="334" t="s">
        <v>392</v>
      </c>
      <c r="J8" s="334" t="s">
        <v>393</v>
      </c>
      <c r="K8" s="334" t="s">
        <v>390</v>
      </c>
      <c r="L8" s="334" t="s">
        <v>391</v>
      </c>
      <c r="M8" s="334" t="s">
        <v>392</v>
      </c>
      <c r="N8" s="334" t="s">
        <v>393</v>
      </c>
      <c r="O8" s="334" t="s">
        <v>390</v>
      </c>
      <c r="P8" s="334" t="s">
        <v>391</v>
      </c>
      <c r="Q8" s="334" t="s">
        <v>392</v>
      </c>
      <c r="R8" s="334" t="s">
        <v>393</v>
      </c>
      <c r="S8" s="334" t="s">
        <v>390</v>
      </c>
      <c r="T8" s="334" t="s">
        <v>391</v>
      </c>
      <c r="U8" s="334" t="s">
        <v>392</v>
      </c>
      <c r="V8" s="334" t="s">
        <v>393</v>
      </c>
      <c r="W8" s="334" t="s">
        <v>390</v>
      </c>
      <c r="X8" s="334" t="s">
        <v>391</v>
      </c>
      <c r="Y8" s="334" t="s">
        <v>392</v>
      </c>
      <c r="Z8" s="334" t="s">
        <v>393</v>
      </c>
      <c r="AA8" s="334" t="s">
        <v>390</v>
      </c>
      <c r="AB8" s="334" t="s">
        <v>391</v>
      </c>
      <c r="AC8" s="334" t="s">
        <v>392</v>
      </c>
      <c r="AD8" s="334" t="s">
        <v>393</v>
      </c>
      <c r="AE8" s="334" t="s">
        <v>390</v>
      </c>
      <c r="AF8" s="334" t="s">
        <v>391</v>
      </c>
      <c r="AG8" s="334" t="s">
        <v>392</v>
      </c>
      <c r="AH8" s="376"/>
      <c r="AI8" s="377" t="s">
        <v>393</v>
      </c>
      <c r="AJ8" s="334" t="s">
        <v>390</v>
      </c>
      <c r="AK8" s="378" t="s">
        <v>391</v>
      </c>
      <c r="AL8" s="223"/>
    </row>
    <row r="9" spans="2:38" s="221" customFormat="1" ht="21" customHeight="1" x14ac:dyDescent="0.25">
      <c r="B9" s="340" t="s">
        <v>362</v>
      </c>
      <c r="C9" s="379" t="s">
        <v>363</v>
      </c>
      <c r="D9" s="380" t="s">
        <v>383</v>
      </c>
      <c r="E9" s="380" t="s">
        <v>498</v>
      </c>
      <c r="F9" s="332" t="s">
        <v>270</v>
      </c>
      <c r="G9" s="332" t="s">
        <v>249</v>
      </c>
      <c r="H9" s="332" t="s">
        <v>250</v>
      </c>
      <c r="I9" s="332" t="s">
        <v>251</v>
      </c>
      <c r="J9" s="332" t="s">
        <v>252</v>
      </c>
      <c r="K9" s="332" t="s">
        <v>253</v>
      </c>
      <c r="L9" s="332" t="s">
        <v>254</v>
      </c>
      <c r="M9" s="332" t="s">
        <v>255</v>
      </c>
      <c r="N9" s="332" t="s">
        <v>256</v>
      </c>
      <c r="O9" s="332" t="s">
        <v>257</v>
      </c>
      <c r="P9" s="332" t="s">
        <v>258</v>
      </c>
      <c r="Q9" s="332" t="s">
        <v>259</v>
      </c>
      <c r="R9" s="332" t="s">
        <v>260</v>
      </c>
      <c r="S9" s="332" t="s">
        <v>261</v>
      </c>
      <c r="T9" s="332" t="s">
        <v>262</v>
      </c>
      <c r="U9" s="332" t="s">
        <v>263</v>
      </c>
      <c r="V9" s="332" t="s">
        <v>264</v>
      </c>
      <c r="W9" s="332" t="s">
        <v>265</v>
      </c>
      <c r="X9" s="332" t="s">
        <v>266</v>
      </c>
      <c r="Y9" s="332" t="s">
        <v>267</v>
      </c>
      <c r="Z9" s="332" t="s">
        <v>268</v>
      </c>
      <c r="AA9" s="332" t="s">
        <v>269</v>
      </c>
      <c r="AB9" s="332" t="s">
        <v>271</v>
      </c>
      <c r="AC9" s="332" t="s">
        <v>272</v>
      </c>
      <c r="AD9" s="332" t="s">
        <v>273</v>
      </c>
      <c r="AE9" s="332" t="s">
        <v>274</v>
      </c>
      <c r="AF9" s="332" t="s">
        <v>275</v>
      </c>
      <c r="AG9" s="332" t="s">
        <v>276</v>
      </c>
      <c r="AH9" s="332" t="s">
        <v>277</v>
      </c>
      <c r="AI9" s="332" t="s">
        <v>278</v>
      </c>
      <c r="AJ9" s="332" t="s">
        <v>279</v>
      </c>
      <c r="AK9" s="333" t="s">
        <v>280</v>
      </c>
      <c r="AL9" s="223"/>
    </row>
    <row r="10" spans="2:38" s="221" customFormat="1" ht="18" customHeight="1" x14ac:dyDescent="0.3">
      <c r="B10" s="381" t="s">
        <v>270</v>
      </c>
      <c r="C10" s="382" t="s">
        <v>0</v>
      </c>
      <c r="D10" s="383">
        <v>1</v>
      </c>
      <c r="E10" s="384" t="s">
        <v>381</v>
      </c>
      <c r="F10" s="191"/>
      <c r="G10" s="191"/>
      <c r="H10" s="191"/>
      <c r="I10" s="190">
        <f>+G10+H10-F10</f>
        <v>0</v>
      </c>
      <c r="J10" s="191"/>
      <c r="K10" s="191"/>
      <c r="L10" s="191"/>
      <c r="M10" s="190">
        <f>+K10+L10-J10</f>
        <v>0</v>
      </c>
      <c r="N10" s="191"/>
      <c r="O10" s="191"/>
      <c r="P10" s="191"/>
      <c r="Q10" s="190">
        <f>+O10+P10-N10</f>
        <v>0</v>
      </c>
      <c r="R10" s="191"/>
      <c r="S10" s="191"/>
      <c r="T10" s="191"/>
      <c r="U10" s="190">
        <f>+S10+T10-R10</f>
        <v>0</v>
      </c>
      <c r="V10" s="191"/>
      <c r="W10" s="191"/>
      <c r="X10" s="191"/>
      <c r="Y10" s="190">
        <f>+W10+X10-V10</f>
        <v>0</v>
      </c>
      <c r="Z10" s="191"/>
      <c r="AA10" s="191"/>
      <c r="AB10" s="191"/>
      <c r="AC10" s="190">
        <f>+AA10+AB10-Z10</f>
        <v>0</v>
      </c>
      <c r="AD10" s="191"/>
      <c r="AE10" s="191"/>
      <c r="AF10" s="191"/>
      <c r="AG10" s="190">
        <f>+AE10+AF10-AD10</f>
        <v>0</v>
      </c>
      <c r="AH10" s="190">
        <f>+I10+M10+Q10++U10+Y10+AC10+AG10</f>
        <v>0</v>
      </c>
      <c r="AI10" s="191"/>
      <c r="AJ10" s="191"/>
      <c r="AK10" s="232"/>
    </row>
    <row r="11" spans="2:38" s="221" customFormat="1" ht="18" customHeight="1" x14ac:dyDescent="0.3">
      <c r="B11" s="381" t="s">
        <v>249</v>
      </c>
      <c r="C11" s="382" t="s">
        <v>1</v>
      </c>
      <c r="D11" s="385"/>
      <c r="E11" s="384" t="s">
        <v>394</v>
      </c>
      <c r="F11" s="191"/>
      <c r="G11" s="191"/>
      <c r="H11" s="191"/>
      <c r="I11" s="190">
        <f>+G11+H11-F11</f>
        <v>0</v>
      </c>
      <c r="J11" s="191"/>
      <c r="K11" s="191"/>
      <c r="L11" s="191"/>
      <c r="M11" s="190">
        <f t="shared" ref="M11:M74" si="0">+K11+L11-J11</f>
        <v>0</v>
      </c>
      <c r="N11" s="191"/>
      <c r="O11" s="191"/>
      <c r="P11" s="191"/>
      <c r="Q11" s="190">
        <f t="shared" ref="Q11:Q74" si="1">+O11+P11-N11</f>
        <v>0</v>
      </c>
      <c r="R11" s="191"/>
      <c r="S11" s="191"/>
      <c r="T11" s="191"/>
      <c r="U11" s="190">
        <f t="shared" ref="U11:U74" si="2">+S11+T11-R11</f>
        <v>0</v>
      </c>
      <c r="V11" s="191"/>
      <c r="W11" s="191"/>
      <c r="X11" s="191"/>
      <c r="Y11" s="190">
        <f t="shared" ref="Y11:Y74" si="3">+W11+X11-V11</f>
        <v>0</v>
      </c>
      <c r="Z11" s="191"/>
      <c r="AA11" s="191"/>
      <c r="AB11" s="191"/>
      <c r="AC11" s="190">
        <f t="shared" ref="AC11:AC74" si="4">+AA11+AB11-Z11</f>
        <v>0</v>
      </c>
      <c r="AD11" s="191"/>
      <c r="AE11" s="191"/>
      <c r="AF11" s="191"/>
      <c r="AG11" s="190">
        <f t="shared" ref="AG11:AG74" si="5">+AE11+AF11-AD11</f>
        <v>0</v>
      </c>
      <c r="AH11" s="190">
        <f t="shared" ref="AH11:AH74" si="6">+I11+M11+Q11++U11+Y11+AC11+AG11</f>
        <v>0</v>
      </c>
      <c r="AI11" s="191"/>
      <c r="AJ11" s="191"/>
      <c r="AK11" s="232"/>
    </row>
    <row r="12" spans="2:38" s="221" customFormat="1" ht="18" customHeight="1" x14ac:dyDescent="0.3">
      <c r="B12" s="381" t="s">
        <v>250</v>
      </c>
      <c r="C12" s="382" t="s">
        <v>2</v>
      </c>
      <c r="D12" s="385"/>
      <c r="E12" s="384" t="s">
        <v>500</v>
      </c>
      <c r="F12" s="191"/>
      <c r="G12" s="191"/>
      <c r="H12" s="191"/>
      <c r="I12" s="190">
        <f t="shared" ref="I12:I74" si="7">+G12+H12-F12</f>
        <v>0</v>
      </c>
      <c r="J12" s="191"/>
      <c r="K12" s="191"/>
      <c r="L12" s="191"/>
      <c r="M12" s="190">
        <f t="shared" si="0"/>
        <v>0</v>
      </c>
      <c r="N12" s="191"/>
      <c r="O12" s="191"/>
      <c r="P12" s="191"/>
      <c r="Q12" s="190">
        <f t="shared" si="1"/>
        <v>0</v>
      </c>
      <c r="R12" s="191"/>
      <c r="S12" s="191"/>
      <c r="T12" s="191"/>
      <c r="U12" s="190">
        <f t="shared" si="2"/>
        <v>0</v>
      </c>
      <c r="V12" s="191"/>
      <c r="W12" s="191"/>
      <c r="X12" s="191"/>
      <c r="Y12" s="190">
        <f t="shared" si="3"/>
        <v>0</v>
      </c>
      <c r="Z12" s="191"/>
      <c r="AA12" s="191"/>
      <c r="AB12" s="191"/>
      <c r="AC12" s="190">
        <f t="shared" si="4"/>
        <v>0</v>
      </c>
      <c r="AD12" s="191"/>
      <c r="AE12" s="191"/>
      <c r="AF12" s="191"/>
      <c r="AG12" s="190">
        <f t="shared" si="5"/>
        <v>0</v>
      </c>
      <c r="AH12" s="190">
        <f t="shared" si="6"/>
        <v>0</v>
      </c>
      <c r="AI12" s="191"/>
      <c r="AJ12" s="191"/>
      <c r="AK12" s="232"/>
    </row>
    <row r="13" spans="2:38" s="221" customFormat="1" ht="18" customHeight="1" x14ac:dyDescent="0.3">
      <c r="B13" s="381" t="s">
        <v>251</v>
      </c>
      <c r="C13" s="382" t="s">
        <v>3</v>
      </c>
      <c r="D13" s="386"/>
      <c r="E13" s="384" t="s">
        <v>462</v>
      </c>
      <c r="F13" s="191"/>
      <c r="G13" s="191"/>
      <c r="H13" s="191"/>
      <c r="I13" s="190">
        <f t="shared" si="7"/>
        <v>0</v>
      </c>
      <c r="J13" s="191"/>
      <c r="K13" s="191"/>
      <c r="L13" s="191"/>
      <c r="M13" s="190">
        <f t="shared" si="0"/>
        <v>0</v>
      </c>
      <c r="N13" s="191"/>
      <c r="O13" s="191"/>
      <c r="P13" s="191"/>
      <c r="Q13" s="190">
        <f t="shared" si="1"/>
        <v>0</v>
      </c>
      <c r="R13" s="191"/>
      <c r="S13" s="191"/>
      <c r="T13" s="191"/>
      <c r="U13" s="190">
        <f t="shared" si="2"/>
        <v>0</v>
      </c>
      <c r="V13" s="191"/>
      <c r="W13" s="191"/>
      <c r="X13" s="191"/>
      <c r="Y13" s="190">
        <f t="shared" si="3"/>
        <v>0</v>
      </c>
      <c r="Z13" s="191"/>
      <c r="AA13" s="191"/>
      <c r="AB13" s="191"/>
      <c r="AC13" s="190">
        <f t="shared" si="4"/>
        <v>0</v>
      </c>
      <c r="AD13" s="191"/>
      <c r="AE13" s="191"/>
      <c r="AF13" s="191"/>
      <c r="AG13" s="190">
        <f t="shared" si="5"/>
        <v>0</v>
      </c>
      <c r="AH13" s="190">
        <f t="shared" si="6"/>
        <v>0</v>
      </c>
      <c r="AI13" s="191"/>
      <c r="AJ13" s="191"/>
      <c r="AK13" s="232"/>
    </row>
    <row r="14" spans="2:38" s="221" customFormat="1" ht="18" customHeight="1" x14ac:dyDescent="0.3">
      <c r="B14" s="381" t="s">
        <v>252</v>
      </c>
      <c r="C14" s="387" t="s">
        <v>4</v>
      </c>
      <c r="D14" s="383">
        <v>2</v>
      </c>
      <c r="E14" s="384" t="s">
        <v>381</v>
      </c>
      <c r="F14" s="191"/>
      <c r="G14" s="191"/>
      <c r="H14" s="191"/>
      <c r="I14" s="190">
        <f t="shared" si="7"/>
        <v>0</v>
      </c>
      <c r="J14" s="191"/>
      <c r="K14" s="191"/>
      <c r="L14" s="191"/>
      <c r="M14" s="190">
        <f t="shared" si="0"/>
        <v>0</v>
      </c>
      <c r="N14" s="191"/>
      <c r="O14" s="191"/>
      <c r="P14" s="191"/>
      <c r="Q14" s="190">
        <f t="shared" si="1"/>
        <v>0</v>
      </c>
      <c r="R14" s="191"/>
      <c r="S14" s="191"/>
      <c r="T14" s="191"/>
      <c r="U14" s="190">
        <f t="shared" si="2"/>
        <v>0</v>
      </c>
      <c r="V14" s="191"/>
      <c r="W14" s="191"/>
      <c r="X14" s="191"/>
      <c r="Y14" s="190">
        <f t="shared" si="3"/>
        <v>0</v>
      </c>
      <c r="Z14" s="191"/>
      <c r="AA14" s="191"/>
      <c r="AB14" s="191"/>
      <c r="AC14" s="190">
        <f t="shared" si="4"/>
        <v>0</v>
      </c>
      <c r="AD14" s="191"/>
      <c r="AE14" s="191"/>
      <c r="AF14" s="191"/>
      <c r="AG14" s="190">
        <f t="shared" si="5"/>
        <v>0</v>
      </c>
      <c r="AH14" s="190">
        <f t="shared" si="6"/>
        <v>0</v>
      </c>
      <c r="AI14" s="191"/>
      <c r="AJ14" s="191"/>
      <c r="AK14" s="232"/>
    </row>
    <row r="15" spans="2:38" s="221" customFormat="1" ht="18" customHeight="1" x14ac:dyDescent="0.3">
      <c r="B15" s="381" t="s">
        <v>253</v>
      </c>
      <c r="C15" s="387" t="s">
        <v>5</v>
      </c>
      <c r="D15" s="385"/>
      <c r="E15" s="384" t="s">
        <v>394</v>
      </c>
      <c r="F15" s="191"/>
      <c r="G15" s="191"/>
      <c r="H15" s="191"/>
      <c r="I15" s="190">
        <f t="shared" si="7"/>
        <v>0</v>
      </c>
      <c r="J15" s="191"/>
      <c r="K15" s="191"/>
      <c r="L15" s="191"/>
      <c r="M15" s="190">
        <f t="shared" si="0"/>
        <v>0</v>
      </c>
      <c r="N15" s="191"/>
      <c r="O15" s="191"/>
      <c r="P15" s="191"/>
      <c r="Q15" s="190">
        <f t="shared" si="1"/>
        <v>0</v>
      </c>
      <c r="R15" s="191"/>
      <c r="S15" s="191"/>
      <c r="T15" s="191"/>
      <c r="U15" s="190">
        <f t="shared" si="2"/>
        <v>0</v>
      </c>
      <c r="V15" s="191"/>
      <c r="W15" s="191"/>
      <c r="X15" s="191"/>
      <c r="Y15" s="190">
        <f t="shared" si="3"/>
        <v>0</v>
      </c>
      <c r="Z15" s="191"/>
      <c r="AA15" s="191"/>
      <c r="AB15" s="191"/>
      <c r="AC15" s="190">
        <f t="shared" si="4"/>
        <v>0</v>
      </c>
      <c r="AD15" s="191"/>
      <c r="AE15" s="191"/>
      <c r="AF15" s="191"/>
      <c r="AG15" s="190">
        <f t="shared" si="5"/>
        <v>0</v>
      </c>
      <c r="AH15" s="190">
        <f t="shared" si="6"/>
        <v>0</v>
      </c>
      <c r="AI15" s="191"/>
      <c r="AJ15" s="191"/>
      <c r="AK15" s="232"/>
    </row>
    <row r="16" spans="2:38" s="221" customFormat="1" ht="18" customHeight="1" x14ac:dyDescent="0.3">
      <c r="B16" s="381" t="s">
        <v>254</v>
      </c>
      <c r="C16" s="387" t="s">
        <v>6</v>
      </c>
      <c r="D16" s="385"/>
      <c r="E16" s="384" t="s">
        <v>500</v>
      </c>
      <c r="F16" s="191"/>
      <c r="G16" s="191"/>
      <c r="H16" s="191"/>
      <c r="I16" s="190">
        <f t="shared" si="7"/>
        <v>0</v>
      </c>
      <c r="J16" s="191"/>
      <c r="K16" s="191"/>
      <c r="L16" s="191"/>
      <c r="M16" s="190">
        <f t="shared" si="0"/>
        <v>0</v>
      </c>
      <c r="N16" s="191"/>
      <c r="O16" s="191"/>
      <c r="P16" s="191"/>
      <c r="Q16" s="190">
        <f t="shared" si="1"/>
        <v>0</v>
      </c>
      <c r="R16" s="191"/>
      <c r="S16" s="191"/>
      <c r="T16" s="191"/>
      <c r="U16" s="190">
        <f t="shared" si="2"/>
        <v>0</v>
      </c>
      <c r="V16" s="191"/>
      <c r="W16" s="191"/>
      <c r="X16" s="191"/>
      <c r="Y16" s="190">
        <f t="shared" si="3"/>
        <v>0</v>
      </c>
      <c r="Z16" s="191"/>
      <c r="AA16" s="191"/>
      <c r="AB16" s="191"/>
      <c r="AC16" s="190">
        <f t="shared" si="4"/>
        <v>0</v>
      </c>
      <c r="AD16" s="191"/>
      <c r="AE16" s="191"/>
      <c r="AF16" s="191"/>
      <c r="AG16" s="190">
        <f t="shared" si="5"/>
        <v>0</v>
      </c>
      <c r="AH16" s="190">
        <f t="shared" si="6"/>
        <v>0</v>
      </c>
      <c r="AI16" s="191"/>
      <c r="AJ16" s="191"/>
      <c r="AK16" s="232"/>
    </row>
    <row r="17" spans="2:37" s="221" customFormat="1" ht="18" customHeight="1" x14ac:dyDescent="0.3">
      <c r="B17" s="381" t="s">
        <v>255</v>
      </c>
      <c r="C17" s="387" t="s">
        <v>23</v>
      </c>
      <c r="D17" s="386"/>
      <c r="E17" s="384" t="s">
        <v>462</v>
      </c>
      <c r="F17" s="191"/>
      <c r="G17" s="191"/>
      <c r="H17" s="191"/>
      <c r="I17" s="190">
        <f t="shared" si="7"/>
        <v>0</v>
      </c>
      <c r="J17" s="191"/>
      <c r="K17" s="191"/>
      <c r="L17" s="191"/>
      <c r="M17" s="190">
        <f t="shared" si="0"/>
        <v>0</v>
      </c>
      <c r="N17" s="191"/>
      <c r="O17" s="191"/>
      <c r="P17" s="191"/>
      <c r="Q17" s="190">
        <f t="shared" si="1"/>
        <v>0</v>
      </c>
      <c r="R17" s="191"/>
      <c r="S17" s="191"/>
      <c r="T17" s="191"/>
      <c r="U17" s="190">
        <f t="shared" si="2"/>
        <v>0</v>
      </c>
      <c r="V17" s="191"/>
      <c r="W17" s="191"/>
      <c r="X17" s="191"/>
      <c r="Y17" s="190">
        <f t="shared" si="3"/>
        <v>0</v>
      </c>
      <c r="Z17" s="191"/>
      <c r="AA17" s="191"/>
      <c r="AB17" s="191"/>
      <c r="AC17" s="190">
        <f t="shared" si="4"/>
        <v>0</v>
      </c>
      <c r="AD17" s="191"/>
      <c r="AE17" s="191"/>
      <c r="AF17" s="191"/>
      <c r="AG17" s="190">
        <f t="shared" si="5"/>
        <v>0</v>
      </c>
      <c r="AH17" s="190">
        <f t="shared" si="6"/>
        <v>0</v>
      </c>
      <c r="AI17" s="191"/>
      <c r="AJ17" s="191"/>
      <c r="AK17" s="232"/>
    </row>
    <row r="18" spans="2:37" s="221" customFormat="1" ht="18" customHeight="1" x14ac:dyDescent="0.3">
      <c r="B18" s="381" t="s">
        <v>256</v>
      </c>
      <c r="C18" s="387" t="s">
        <v>7</v>
      </c>
      <c r="D18" s="383">
        <v>3</v>
      </c>
      <c r="E18" s="384" t="s">
        <v>381</v>
      </c>
      <c r="F18" s="191"/>
      <c r="G18" s="191"/>
      <c r="H18" s="191"/>
      <c r="I18" s="190">
        <f t="shared" si="7"/>
        <v>0</v>
      </c>
      <c r="J18" s="191"/>
      <c r="K18" s="191"/>
      <c r="L18" s="191"/>
      <c r="M18" s="190">
        <f t="shared" si="0"/>
        <v>0</v>
      </c>
      <c r="N18" s="191"/>
      <c r="O18" s="191"/>
      <c r="P18" s="191"/>
      <c r="Q18" s="190">
        <f t="shared" si="1"/>
        <v>0</v>
      </c>
      <c r="R18" s="191"/>
      <c r="S18" s="191"/>
      <c r="T18" s="191"/>
      <c r="U18" s="190">
        <f t="shared" si="2"/>
        <v>0</v>
      </c>
      <c r="V18" s="191"/>
      <c r="W18" s="191"/>
      <c r="X18" s="191"/>
      <c r="Y18" s="190">
        <f t="shared" si="3"/>
        <v>0</v>
      </c>
      <c r="Z18" s="191"/>
      <c r="AA18" s="191"/>
      <c r="AB18" s="191"/>
      <c r="AC18" s="190">
        <f t="shared" si="4"/>
        <v>0</v>
      </c>
      <c r="AD18" s="191"/>
      <c r="AE18" s="191"/>
      <c r="AF18" s="191"/>
      <c r="AG18" s="190">
        <f t="shared" si="5"/>
        <v>0</v>
      </c>
      <c r="AH18" s="190">
        <f t="shared" si="6"/>
        <v>0</v>
      </c>
      <c r="AI18" s="191"/>
      <c r="AJ18" s="191"/>
      <c r="AK18" s="232"/>
    </row>
    <row r="19" spans="2:37" s="221" customFormat="1" ht="18" customHeight="1" x14ac:dyDescent="0.3">
      <c r="B19" s="381" t="s">
        <v>257</v>
      </c>
      <c r="C19" s="387" t="s">
        <v>8</v>
      </c>
      <c r="D19" s="385"/>
      <c r="E19" s="384" t="s">
        <v>394</v>
      </c>
      <c r="F19" s="191"/>
      <c r="G19" s="191"/>
      <c r="H19" s="191"/>
      <c r="I19" s="190">
        <f t="shared" si="7"/>
        <v>0</v>
      </c>
      <c r="J19" s="191"/>
      <c r="K19" s="191"/>
      <c r="L19" s="191"/>
      <c r="M19" s="190">
        <f t="shared" si="0"/>
        <v>0</v>
      </c>
      <c r="N19" s="191"/>
      <c r="O19" s="191"/>
      <c r="P19" s="191"/>
      <c r="Q19" s="190">
        <f t="shared" si="1"/>
        <v>0</v>
      </c>
      <c r="R19" s="191"/>
      <c r="S19" s="191"/>
      <c r="T19" s="191"/>
      <c r="U19" s="190">
        <f t="shared" si="2"/>
        <v>0</v>
      </c>
      <c r="V19" s="191"/>
      <c r="W19" s="191"/>
      <c r="X19" s="191"/>
      <c r="Y19" s="190">
        <f t="shared" si="3"/>
        <v>0</v>
      </c>
      <c r="Z19" s="191"/>
      <c r="AA19" s="191"/>
      <c r="AB19" s="191"/>
      <c r="AC19" s="190">
        <f t="shared" si="4"/>
        <v>0</v>
      </c>
      <c r="AD19" s="191"/>
      <c r="AE19" s="191"/>
      <c r="AF19" s="191"/>
      <c r="AG19" s="190">
        <f t="shared" si="5"/>
        <v>0</v>
      </c>
      <c r="AH19" s="190">
        <f t="shared" si="6"/>
        <v>0</v>
      </c>
      <c r="AI19" s="191"/>
      <c r="AJ19" s="191"/>
      <c r="AK19" s="232"/>
    </row>
    <row r="20" spans="2:37" s="221" customFormat="1" ht="18" customHeight="1" x14ac:dyDescent="0.3">
      <c r="B20" s="381" t="s">
        <v>258</v>
      </c>
      <c r="C20" s="387" t="s">
        <v>9</v>
      </c>
      <c r="D20" s="385"/>
      <c r="E20" s="384" t="s">
        <v>500</v>
      </c>
      <c r="F20" s="191"/>
      <c r="G20" s="191"/>
      <c r="H20" s="191"/>
      <c r="I20" s="190">
        <f t="shared" si="7"/>
        <v>0</v>
      </c>
      <c r="J20" s="191"/>
      <c r="K20" s="191"/>
      <c r="L20" s="191"/>
      <c r="M20" s="190">
        <f t="shared" si="0"/>
        <v>0</v>
      </c>
      <c r="N20" s="191"/>
      <c r="O20" s="191"/>
      <c r="P20" s="191"/>
      <c r="Q20" s="190">
        <f t="shared" si="1"/>
        <v>0</v>
      </c>
      <c r="R20" s="191"/>
      <c r="S20" s="191"/>
      <c r="T20" s="191"/>
      <c r="U20" s="190">
        <f t="shared" si="2"/>
        <v>0</v>
      </c>
      <c r="V20" s="191"/>
      <c r="W20" s="191"/>
      <c r="X20" s="191"/>
      <c r="Y20" s="190">
        <f t="shared" si="3"/>
        <v>0</v>
      </c>
      <c r="Z20" s="191"/>
      <c r="AA20" s="191"/>
      <c r="AB20" s="191"/>
      <c r="AC20" s="190">
        <f t="shared" si="4"/>
        <v>0</v>
      </c>
      <c r="AD20" s="191"/>
      <c r="AE20" s="191"/>
      <c r="AF20" s="191"/>
      <c r="AG20" s="190">
        <f t="shared" si="5"/>
        <v>0</v>
      </c>
      <c r="AH20" s="190">
        <f t="shared" si="6"/>
        <v>0</v>
      </c>
      <c r="AI20" s="191"/>
      <c r="AJ20" s="191"/>
      <c r="AK20" s="232"/>
    </row>
    <row r="21" spans="2:37" s="221" customFormat="1" ht="18" customHeight="1" x14ac:dyDescent="0.3">
      <c r="B21" s="381" t="s">
        <v>259</v>
      </c>
      <c r="C21" s="387" t="s">
        <v>24</v>
      </c>
      <c r="D21" s="386"/>
      <c r="E21" s="384" t="s">
        <v>462</v>
      </c>
      <c r="F21" s="191"/>
      <c r="G21" s="191"/>
      <c r="H21" s="191"/>
      <c r="I21" s="190">
        <f t="shared" si="7"/>
        <v>0</v>
      </c>
      <c r="J21" s="191"/>
      <c r="K21" s="191"/>
      <c r="L21" s="191"/>
      <c r="M21" s="190">
        <f t="shared" si="0"/>
        <v>0</v>
      </c>
      <c r="N21" s="191"/>
      <c r="O21" s="191"/>
      <c r="P21" s="191"/>
      <c r="Q21" s="190">
        <f t="shared" si="1"/>
        <v>0</v>
      </c>
      <c r="R21" s="191"/>
      <c r="S21" s="191"/>
      <c r="T21" s="191"/>
      <c r="U21" s="190">
        <f t="shared" si="2"/>
        <v>0</v>
      </c>
      <c r="V21" s="191"/>
      <c r="W21" s="191"/>
      <c r="X21" s="191"/>
      <c r="Y21" s="190">
        <f t="shared" si="3"/>
        <v>0</v>
      </c>
      <c r="Z21" s="191"/>
      <c r="AA21" s="191"/>
      <c r="AB21" s="191"/>
      <c r="AC21" s="190">
        <f t="shared" si="4"/>
        <v>0</v>
      </c>
      <c r="AD21" s="191"/>
      <c r="AE21" s="191"/>
      <c r="AF21" s="191"/>
      <c r="AG21" s="190">
        <f t="shared" si="5"/>
        <v>0</v>
      </c>
      <c r="AH21" s="190">
        <f t="shared" si="6"/>
        <v>0</v>
      </c>
      <c r="AI21" s="191"/>
      <c r="AJ21" s="191"/>
      <c r="AK21" s="232"/>
    </row>
    <row r="22" spans="2:37" s="221" customFormat="1" ht="18" customHeight="1" x14ac:dyDescent="0.3">
      <c r="B22" s="381" t="s">
        <v>260</v>
      </c>
      <c r="C22" s="387" t="s">
        <v>10</v>
      </c>
      <c r="D22" s="383">
        <v>4</v>
      </c>
      <c r="E22" s="384" t="s">
        <v>381</v>
      </c>
      <c r="F22" s="191"/>
      <c r="G22" s="191"/>
      <c r="H22" s="191"/>
      <c r="I22" s="190">
        <f t="shared" si="7"/>
        <v>0</v>
      </c>
      <c r="J22" s="191"/>
      <c r="K22" s="191"/>
      <c r="L22" s="191"/>
      <c r="M22" s="190">
        <f t="shared" si="0"/>
        <v>0</v>
      </c>
      <c r="N22" s="191"/>
      <c r="O22" s="191"/>
      <c r="P22" s="191"/>
      <c r="Q22" s="190">
        <f t="shared" si="1"/>
        <v>0</v>
      </c>
      <c r="R22" s="191"/>
      <c r="S22" s="191"/>
      <c r="T22" s="191"/>
      <c r="U22" s="190">
        <f t="shared" si="2"/>
        <v>0</v>
      </c>
      <c r="V22" s="191"/>
      <c r="W22" s="191"/>
      <c r="X22" s="191"/>
      <c r="Y22" s="190">
        <f t="shared" si="3"/>
        <v>0</v>
      </c>
      <c r="Z22" s="191"/>
      <c r="AA22" s="191"/>
      <c r="AB22" s="191"/>
      <c r="AC22" s="190">
        <f t="shared" si="4"/>
        <v>0</v>
      </c>
      <c r="AD22" s="191"/>
      <c r="AE22" s="191"/>
      <c r="AF22" s="191"/>
      <c r="AG22" s="190">
        <f t="shared" si="5"/>
        <v>0</v>
      </c>
      <c r="AH22" s="190">
        <f t="shared" si="6"/>
        <v>0</v>
      </c>
      <c r="AI22" s="191"/>
      <c r="AJ22" s="191"/>
      <c r="AK22" s="232"/>
    </row>
    <row r="23" spans="2:37" s="221" customFormat="1" ht="18" customHeight="1" x14ac:dyDescent="0.3">
      <c r="B23" s="381" t="s">
        <v>261</v>
      </c>
      <c r="C23" s="387" t="s">
        <v>11</v>
      </c>
      <c r="D23" s="385"/>
      <c r="E23" s="384" t="s">
        <v>394</v>
      </c>
      <c r="F23" s="191"/>
      <c r="G23" s="191"/>
      <c r="H23" s="191"/>
      <c r="I23" s="190">
        <f t="shared" si="7"/>
        <v>0</v>
      </c>
      <c r="J23" s="191"/>
      <c r="K23" s="191"/>
      <c r="L23" s="191"/>
      <c r="M23" s="190">
        <f t="shared" si="0"/>
        <v>0</v>
      </c>
      <c r="N23" s="191"/>
      <c r="O23" s="191"/>
      <c r="P23" s="191"/>
      <c r="Q23" s="190">
        <f t="shared" si="1"/>
        <v>0</v>
      </c>
      <c r="R23" s="191"/>
      <c r="S23" s="191"/>
      <c r="T23" s="191"/>
      <c r="U23" s="190">
        <f t="shared" si="2"/>
        <v>0</v>
      </c>
      <c r="V23" s="191"/>
      <c r="W23" s="191"/>
      <c r="X23" s="191"/>
      <c r="Y23" s="190">
        <f t="shared" si="3"/>
        <v>0</v>
      </c>
      <c r="Z23" s="191"/>
      <c r="AA23" s="191"/>
      <c r="AB23" s="191"/>
      <c r="AC23" s="190">
        <f t="shared" si="4"/>
        <v>0</v>
      </c>
      <c r="AD23" s="191"/>
      <c r="AE23" s="191"/>
      <c r="AF23" s="191"/>
      <c r="AG23" s="190">
        <f t="shared" si="5"/>
        <v>0</v>
      </c>
      <c r="AH23" s="190">
        <f t="shared" si="6"/>
        <v>0</v>
      </c>
      <c r="AI23" s="191"/>
      <c r="AJ23" s="191"/>
      <c r="AK23" s="232"/>
    </row>
    <row r="24" spans="2:37" s="221" customFormat="1" ht="18" customHeight="1" x14ac:dyDescent="0.3">
      <c r="B24" s="381" t="s">
        <v>262</v>
      </c>
      <c r="C24" s="387" t="s">
        <v>12</v>
      </c>
      <c r="D24" s="385"/>
      <c r="E24" s="384" t="s">
        <v>500</v>
      </c>
      <c r="F24" s="191"/>
      <c r="G24" s="191"/>
      <c r="H24" s="191"/>
      <c r="I24" s="190">
        <f t="shared" si="7"/>
        <v>0</v>
      </c>
      <c r="J24" s="191"/>
      <c r="K24" s="191"/>
      <c r="L24" s="191"/>
      <c r="M24" s="190">
        <f t="shared" si="0"/>
        <v>0</v>
      </c>
      <c r="N24" s="191"/>
      <c r="O24" s="191"/>
      <c r="P24" s="191"/>
      <c r="Q24" s="190">
        <f t="shared" si="1"/>
        <v>0</v>
      </c>
      <c r="R24" s="191"/>
      <c r="S24" s="191"/>
      <c r="T24" s="191"/>
      <c r="U24" s="190">
        <f t="shared" si="2"/>
        <v>0</v>
      </c>
      <c r="V24" s="191"/>
      <c r="W24" s="191"/>
      <c r="X24" s="191"/>
      <c r="Y24" s="190">
        <f t="shared" si="3"/>
        <v>0</v>
      </c>
      <c r="Z24" s="191"/>
      <c r="AA24" s="191"/>
      <c r="AB24" s="191"/>
      <c r="AC24" s="190">
        <f t="shared" si="4"/>
        <v>0</v>
      </c>
      <c r="AD24" s="191"/>
      <c r="AE24" s="191"/>
      <c r="AF24" s="191"/>
      <c r="AG24" s="190">
        <f t="shared" si="5"/>
        <v>0</v>
      </c>
      <c r="AH24" s="190">
        <f t="shared" si="6"/>
        <v>0</v>
      </c>
      <c r="AI24" s="191"/>
      <c r="AJ24" s="191"/>
      <c r="AK24" s="232"/>
    </row>
    <row r="25" spans="2:37" s="221" customFormat="1" ht="18" customHeight="1" x14ac:dyDescent="0.3">
      <c r="B25" s="381" t="s">
        <v>263</v>
      </c>
      <c r="C25" s="387" t="s">
        <v>13</v>
      </c>
      <c r="D25" s="386"/>
      <c r="E25" s="384" t="s">
        <v>462</v>
      </c>
      <c r="F25" s="191"/>
      <c r="G25" s="191"/>
      <c r="H25" s="191"/>
      <c r="I25" s="190">
        <f t="shared" si="7"/>
        <v>0</v>
      </c>
      <c r="J25" s="191"/>
      <c r="K25" s="191"/>
      <c r="L25" s="191"/>
      <c r="M25" s="190">
        <f t="shared" si="0"/>
        <v>0</v>
      </c>
      <c r="N25" s="191"/>
      <c r="O25" s="191"/>
      <c r="P25" s="191"/>
      <c r="Q25" s="190">
        <f t="shared" si="1"/>
        <v>0</v>
      </c>
      <c r="R25" s="191"/>
      <c r="S25" s="191"/>
      <c r="T25" s="191"/>
      <c r="U25" s="190">
        <f t="shared" si="2"/>
        <v>0</v>
      </c>
      <c r="V25" s="191"/>
      <c r="W25" s="191"/>
      <c r="X25" s="191"/>
      <c r="Y25" s="190">
        <f t="shared" si="3"/>
        <v>0</v>
      </c>
      <c r="Z25" s="191"/>
      <c r="AA25" s="191"/>
      <c r="AB25" s="191"/>
      <c r="AC25" s="190">
        <f t="shared" si="4"/>
        <v>0</v>
      </c>
      <c r="AD25" s="191"/>
      <c r="AE25" s="191"/>
      <c r="AF25" s="191"/>
      <c r="AG25" s="190">
        <f t="shared" si="5"/>
        <v>0</v>
      </c>
      <c r="AH25" s="190">
        <f t="shared" si="6"/>
        <v>0</v>
      </c>
      <c r="AI25" s="191"/>
      <c r="AJ25" s="191"/>
      <c r="AK25" s="232"/>
    </row>
    <row r="26" spans="2:37" s="221" customFormat="1" ht="18" customHeight="1" x14ac:dyDescent="0.3">
      <c r="B26" s="381" t="s">
        <v>264</v>
      </c>
      <c r="C26" s="387" t="s">
        <v>14</v>
      </c>
      <c r="D26" s="383">
        <v>5</v>
      </c>
      <c r="E26" s="384" t="s">
        <v>381</v>
      </c>
      <c r="F26" s="191"/>
      <c r="G26" s="191"/>
      <c r="H26" s="191"/>
      <c r="I26" s="190">
        <f t="shared" si="7"/>
        <v>0</v>
      </c>
      <c r="J26" s="191"/>
      <c r="K26" s="191"/>
      <c r="L26" s="191"/>
      <c r="M26" s="190">
        <f t="shared" si="0"/>
        <v>0</v>
      </c>
      <c r="N26" s="191"/>
      <c r="O26" s="191"/>
      <c r="P26" s="191"/>
      <c r="Q26" s="190">
        <f t="shared" si="1"/>
        <v>0</v>
      </c>
      <c r="R26" s="191"/>
      <c r="S26" s="191"/>
      <c r="T26" s="191"/>
      <c r="U26" s="190">
        <f t="shared" si="2"/>
        <v>0</v>
      </c>
      <c r="V26" s="191"/>
      <c r="W26" s="191"/>
      <c r="X26" s="191"/>
      <c r="Y26" s="190">
        <f t="shared" si="3"/>
        <v>0</v>
      </c>
      <c r="Z26" s="191"/>
      <c r="AA26" s="191"/>
      <c r="AB26" s="191"/>
      <c r="AC26" s="190">
        <f t="shared" si="4"/>
        <v>0</v>
      </c>
      <c r="AD26" s="191"/>
      <c r="AE26" s="191"/>
      <c r="AF26" s="191"/>
      <c r="AG26" s="190">
        <f t="shared" si="5"/>
        <v>0</v>
      </c>
      <c r="AH26" s="190">
        <f t="shared" si="6"/>
        <v>0</v>
      </c>
      <c r="AI26" s="191"/>
      <c r="AJ26" s="191"/>
      <c r="AK26" s="232"/>
    </row>
    <row r="27" spans="2:37" s="221" customFormat="1" ht="18" customHeight="1" x14ac:dyDescent="0.3">
      <c r="B27" s="381" t="s">
        <v>265</v>
      </c>
      <c r="C27" s="387" t="s">
        <v>77</v>
      </c>
      <c r="D27" s="385"/>
      <c r="E27" s="384" t="s">
        <v>394</v>
      </c>
      <c r="F27" s="191"/>
      <c r="G27" s="191"/>
      <c r="H27" s="191"/>
      <c r="I27" s="190">
        <f t="shared" si="7"/>
        <v>0</v>
      </c>
      <c r="J27" s="191"/>
      <c r="K27" s="191"/>
      <c r="L27" s="191"/>
      <c r="M27" s="190">
        <f t="shared" si="0"/>
        <v>0</v>
      </c>
      <c r="N27" s="191"/>
      <c r="O27" s="191"/>
      <c r="P27" s="191"/>
      <c r="Q27" s="190">
        <f t="shared" si="1"/>
        <v>0</v>
      </c>
      <c r="R27" s="191"/>
      <c r="S27" s="191"/>
      <c r="T27" s="191"/>
      <c r="U27" s="190">
        <f t="shared" si="2"/>
        <v>0</v>
      </c>
      <c r="V27" s="191"/>
      <c r="W27" s="191"/>
      <c r="X27" s="191"/>
      <c r="Y27" s="190">
        <f t="shared" si="3"/>
        <v>0</v>
      </c>
      <c r="Z27" s="191"/>
      <c r="AA27" s="191"/>
      <c r="AB27" s="191"/>
      <c r="AC27" s="190">
        <f t="shared" si="4"/>
        <v>0</v>
      </c>
      <c r="AD27" s="191"/>
      <c r="AE27" s="191"/>
      <c r="AF27" s="191"/>
      <c r="AG27" s="190">
        <f t="shared" si="5"/>
        <v>0</v>
      </c>
      <c r="AH27" s="190">
        <f t="shared" si="6"/>
        <v>0</v>
      </c>
      <c r="AI27" s="191"/>
      <c r="AJ27" s="191"/>
      <c r="AK27" s="232"/>
    </row>
    <row r="28" spans="2:37" s="221" customFormat="1" ht="18" customHeight="1" x14ac:dyDescent="0.3">
      <c r="B28" s="381" t="s">
        <v>266</v>
      </c>
      <c r="C28" s="387" t="s">
        <v>78</v>
      </c>
      <c r="D28" s="385"/>
      <c r="E28" s="384" t="s">
        <v>500</v>
      </c>
      <c r="F28" s="191"/>
      <c r="G28" s="191"/>
      <c r="H28" s="191"/>
      <c r="I28" s="190">
        <f t="shared" si="7"/>
        <v>0</v>
      </c>
      <c r="J28" s="191"/>
      <c r="K28" s="191"/>
      <c r="L28" s="191"/>
      <c r="M28" s="190">
        <f t="shared" si="0"/>
        <v>0</v>
      </c>
      <c r="N28" s="191"/>
      <c r="O28" s="191"/>
      <c r="P28" s="191"/>
      <c r="Q28" s="190">
        <f t="shared" si="1"/>
        <v>0</v>
      </c>
      <c r="R28" s="191"/>
      <c r="S28" s="191"/>
      <c r="T28" s="191"/>
      <c r="U28" s="190">
        <f t="shared" si="2"/>
        <v>0</v>
      </c>
      <c r="V28" s="191"/>
      <c r="W28" s="191"/>
      <c r="X28" s="191"/>
      <c r="Y28" s="190">
        <f t="shared" si="3"/>
        <v>0</v>
      </c>
      <c r="Z28" s="191"/>
      <c r="AA28" s="191"/>
      <c r="AB28" s="191"/>
      <c r="AC28" s="190">
        <f t="shared" si="4"/>
        <v>0</v>
      </c>
      <c r="AD28" s="191"/>
      <c r="AE28" s="191"/>
      <c r="AF28" s="191"/>
      <c r="AG28" s="190">
        <f t="shared" si="5"/>
        <v>0</v>
      </c>
      <c r="AH28" s="190">
        <f t="shared" si="6"/>
        <v>0</v>
      </c>
      <c r="AI28" s="191"/>
      <c r="AJ28" s="191"/>
      <c r="AK28" s="232"/>
    </row>
    <row r="29" spans="2:37" s="221" customFormat="1" ht="18" customHeight="1" x14ac:dyDescent="0.3">
      <c r="B29" s="381" t="s">
        <v>267</v>
      </c>
      <c r="C29" s="387" t="s">
        <v>79</v>
      </c>
      <c r="D29" s="386"/>
      <c r="E29" s="384" t="s">
        <v>462</v>
      </c>
      <c r="F29" s="191"/>
      <c r="G29" s="191"/>
      <c r="H29" s="191"/>
      <c r="I29" s="190">
        <f t="shared" si="7"/>
        <v>0</v>
      </c>
      <c r="J29" s="191"/>
      <c r="K29" s="191"/>
      <c r="L29" s="191"/>
      <c r="M29" s="190">
        <f t="shared" si="0"/>
        <v>0</v>
      </c>
      <c r="N29" s="191"/>
      <c r="O29" s="191"/>
      <c r="P29" s="191"/>
      <c r="Q29" s="190">
        <f t="shared" si="1"/>
        <v>0</v>
      </c>
      <c r="R29" s="191"/>
      <c r="S29" s="191"/>
      <c r="T29" s="191"/>
      <c r="U29" s="190">
        <f t="shared" si="2"/>
        <v>0</v>
      </c>
      <c r="V29" s="191"/>
      <c r="W29" s="191"/>
      <c r="X29" s="191"/>
      <c r="Y29" s="190">
        <f t="shared" si="3"/>
        <v>0</v>
      </c>
      <c r="Z29" s="191"/>
      <c r="AA29" s="191"/>
      <c r="AB29" s="191"/>
      <c r="AC29" s="190">
        <f t="shared" si="4"/>
        <v>0</v>
      </c>
      <c r="AD29" s="191"/>
      <c r="AE29" s="191"/>
      <c r="AF29" s="191"/>
      <c r="AG29" s="190">
        <f t="shared" si="5"/>
        <v>0</v>
      </c>
      <c r="AH29" s="190">
        <f t="shared" si="6"/>
        <v>0</v>
      </c>
      <c r="AI29" s="191"/>
      <c r="AJ29" s="191"/>
      <c r="AK29" s="232"/>
    </row>
    <row r="30" spans="2:37" s="221" customFormat="1" ht="18" customHeight="1" x14ac:dyDescent="0.3">
      <c r="B30" s="381" t="s">
        <v>268</v>
      </c>
      <c r="C30" s="387" t="s">
        <v>15</v>
      </c>
      <c r="D30" s="383">
        <v>6</v>
      </c>
      <c r="E30" s="384" t="s">
        <v>381</v>
      </c>
      <c r="F30" s="191"/>
      <c r="G30" s="191"/>
      <c r="H30" s="191"/>
      <c r="I30" s="190">
        <f t="shared" si="7"/>
        <v>0</v>
      </c>
      <c r="J30" s="191"/>
      <c r="K30" s="191"/>
      <c r="L30" s="191"/>
      <c r="M30" s="190">
        <f t="shared" si="0"/>
        <v>0</v>
      </c>
      <c r="N30" s="191"/>
      <c r="O30" s="191"/>
      <c r="P30" s="191"/>
      <c r="Q30" s="190">
        <f t="shared" si="1"/>
        <v>0</v>
      </c>
      <c r="R30" s="191"/>
      <c r="S30" s="191"/>
      <c r="T30" s="191"/>
      <c r="U30" s="190">
        <f t="shared" si="2"/>
        <v>0</v>
      </c>
      <c r="V30" s="191"/>
      <c r="W30" s="191"/>
      <c r="X30" s="191"/>
      <c r="Y30" s="190">
        <f t="shared" si="3"/>
        <v>0</v>
      </c>
      <c r="Z30" s="191"/>
      <c r="AA30" s="191"/>
      <c r="AB30" s="191"/>
      <c r="AC30" s="190">
        <f t="shared" si="4"/>
        <v>0</v>
      </c>
      <c r="AD30" s="191"/>
      <c r="AE30" s="191"/>
      <c r="AF30" s="191"/>
      <c r="AG30" s="190">
        <f t="shared" si="5"/>
        <v>0</v>
      </c>
      <c r="AH30" s="190">
        <f t="shared" si="6"/>
        <v>0</v>
      </c>
      <c r="AI30" s="191"/>
      <c r="AJ30" s="191"/>
      <c r="AK30" s="232"/>
    </row>
    <row r="31" spans="2:37" s="221" customFormat="1" ht="18" customHeight="1" x14ac:dyDescent="0.3">
      <c r="B31" s="381" t="s">
        <v>269</v>
      </c>
      <c r="C31" s="387" t="s">
        <v>16</v>
      </c>
      <c r="D31" s="385"/>
      <c r="E31" s="384" t="s">
        <v>394</v>
      </c>
      <c r="F31" s="191"/>
      <c r="G31" s="191"/>
      <c r="H31" s="191"/>
      <c r="I31" s="190">
        <f t="shared" si="7"/>
        <v>0</v>
      </c>
      <c r="J31" s="191"/>
      <c r="K31" s="191"/>
      <c r="L31" s="191"/>
      <c r="M31" s="190">
        <f t="shared" si="0"/>
        <v>0</v>
      </c>
      <c r="N31" s="191"/>
      <c r="O31" s="191"/>
      <c r="P31" s="191"/>
      <c r="Q31" s="190">
        <f t="shared" si="1"/>
        <v>0</v>
      </c>
      <c r="R31" s="191"/>
      <c r="S31" s="191"/>
      <c r="T31" s="191"/>
      <c r="U31" s="190">
        <f t="shared" si="2"/>
        <v>0</v>
      </c>
      <c r="V31" s="191"/>
      <c r="W31" s="191"/>
      <c r="X31" s="191"/>
      <c r="Y31" s="190">
        <f t="shared" si="3"/>
        <v>0</v>
      </c>
      <c r="Z31" s="191"/>
      <c r="AA31" s="191"/>
      <c r="AB31" s="191"/>
      <c r="AC31" s="190">
        <f t="shared" si="4"/>
        <v>0</v>
      </c>
      <c r="AD31" s="191"/>
      <c r="AE31" s="191"/>
      <c r="AF31" s="191"/>
      <c r="AG31" s="190">
        <f t="shared" si="5"/>
        <v>0</v>
      </c>
      <c r="AH31" s="190">
        <f t="shared" si="6"/>
        <v>0</v>
      </c>
      <c r="AI31" s="191"/>
      <c r="AJ31" s="191"/>
      <c r="AK31" s="232"/>
    </row>
    <row r="32" spans="2:37" s="221" customFormat="1" ht="18" customHeight="1" x14ac:dyDescent="0.3">
      <c r="B32" s="381" t="s">
        <v>271</v>
      </c>
      <c r="C32" s="387" t="s">
        <v>17</v>
      </c>
      <c r="D32" s="385"/>
      <c r="E32" s="384" t="s">
        <v>500</v>
      </c>
      <c r="F32" s="191"/>
      <c r="G32" s="191"/>
      <c r="H32" s="191"/>
      <c r="I32" s="190">
        <f t="shared" si="7"/>
        <v>0</v>
      </c>
      <c r="J32" s="191"/>
      <c r="K32" s="191"/>
      <c r="L32" s="191"/>
      <c r="M32" s="190">
        <f t="shared" si="0"/>
        <v>0</v>
      </c>
      <c r="N32" s="191"/>
      <c r="O32" s="191"/>
      <c r="P32" s="191"/>
      <c r="Q32" s="190">
        <f t="shared" si="1"/>
        <v>0</v>
      </c>
      <c r="R32" s="191"/>
      <c r="S32" s="191"/>
      <c r="T32" s="191"/>
      <c r="U32" s="190">
        <f t="shared" si="2"/>
        <v>0</v>
      </c>
      <c r="V32" s="191"/>
      <c r="W32" s="191"/>
      <c r="X32" s="191"/>
      <c r="Y32" s="190">
        <f t="shared" si="3"/>
        <v>0</v>
      </c>
      <c r="Z32" s="191"/>
      <c r="AA32" s="191"/>
      <c r="AB32" s="191"/>
      <c r="AC32" s="190">
        <f t="shared" si="4"/>
        <v>0</v>
      </c>
      <c r="AD32" s="191"/>
      <c r="AE32" s="191"/>
      <c r="AF32" s="191"/>
      <c r="AG32" s="190">
        <f t="shared" si="5"/>
        <v>0</v>
      </c>
      <c r="AH32" s="190">
        <f t="shared" si="6"/>
        <v>0</v>
      </c>
      <c r="AI32" s="191"/>
      <c r="AJ32" s="191"/>
      <c r="AK32" s="232"/>
    </row>
    <row r="33" spans="2:37" s="221" customFormat="1" ht="18" customHeight="1" x14ac:dyDescent="0.3">
      <c r="B33" s="381" t="s">
        <v>272</v>
      </c>
      <c r="C33" s="387" t="s">
        <v>22</v>
      </c>
      <c r="D33" s="386"/>
      <c r="E33" s="384" t="s">
        <v>462</v>
      </c>
      <c r="F33" s="191"/>
      <c r="G33" s="191"/>
      <c r="H33" s="191"/>
      <c r="I33" s="190">
        <f t="shared" si="7"/>
        <v>0</v>
      </c>
      <c r="J33" s="191"/>
      <c r="K33" s="191"/>
      <c r="L33" s="191"/>
      <c r="M33" s="190">
        <f t="shared" si="0"/>
        <v>0</v>
      </c>
      <c r="N33" s="191"/>
      <c r="O33" s="191"/>
      <c r="P33" s="191"/>
      <c r="Q33" s="190">
        <f t="shared" si="1"/>
        <v>0</v>
      </c>
      <c r="R33" s="191"/>
      <c r="S33" s="191"/>
      <c r="T33" s="191"/>
      <c r="U33" s="190">
        <f t="shared" si="2"/>
        <v>0</v>
      </c>
      <c r="V33" s="191"/>
      <c r="W33" s="191"/>
      <c r="X33" s="191"/>
      <c r="Y33" s="190">
        <f t="shared" si="3"/>
        <v>0</v>
      </c>
      <c r="Z33" s="191"/>
      <c r="AA33" s="191"/>
      <c r="AB33" s="191"/>
      <c r="AC33" s="190">
        <f t="shared" si="4"/>
        <v>0</v>
      </c>
      <c r="AD33" s="191"/>
      <c r="AE33" s="191"/>
      <c r="AF33" s="191"/>
      <c r="AG33" s="190">
        <f t="shared" si="5"/>
        <v>0</v>
      </c>
      <c r="AH33" s="190">
        <f t="shared" si="6"/>
        <v>0</v>
      </c>
      <c r="AI33" s="191"/>
      <c r="AJ33" s="191"/>
      <c r="AK33" s="232"/>
    </row>
    <row r="34" spans="2:37" s="221" customFormat="1" ht="18" customHeight="1" x14ac:dyDescent="0.3">
      <c r="B34" s="381" t="s">
        <v>273</v>
      </c>
      <c r="C34" s="387" t="s">
        <v>18</v>
      </c>
      <c r="D34" s="383">
        <v>7</v>
      </c>
      <c r="E34" s="384" t="s">
        <v>381</v>
      </c>
      <c r="F34" s="191"/>
      <c r="G34" s="191"/>
      <c r="H34" s="191"/>
      <c r="I34" s="190">
        <f t="shared" si="7"/>
        <v>0</v>
      </c>
      <c r="J34" s="191"/>
      <c r="K34" s="191"/>
      <c r="L34" s="191"/>
      <c r="M34" s="190">
        <f t="shared" si="0"/>
        <v>0</v>
      </c>
      <c r="N34" s="191"/>
      <c r="O34" s="191"/>
      <c r="P34" s="191"/>
      <c r="Q34" s="190">
        <f t="shared" si="1"/>
        <v>0</v>
      </c>
      <c r="R34" s="191"/>
      <c r="S34" s="191"/>
      <c r="T34" s="191"/>
      <c r="U34" s="190">
        <f t="shared" si="2"/>
        <v>0</v>
      </c>
      <c r="V34" s="191"/>
      <c r="W34" s="191"/>
      <c r="X34" s="191"/>
      <c r="Y34" s="190">
        <f t="shared" si="3"/>
        <v>0</v>
      </c>
      <c r="Z34" s="191"/>
      <c r="AA34" s="191"/>
      <c r="AB34" s="191"/>
      <c r="AC34" s="190">
        <f t="shared" si="4"/>
        <v>0</v>
      </c>
      <c r="AD34" s="191"/>
      <c r="AE34" s="191"/>
      <c r="AF34" s="191"/>
      <c r="AG34" s="190">
        <f t="shared" si="5"/>
        <v>0</v>
      </c>
      <c r="AH34" s="190">
        <f t="shared" si="6"/>
        <v>0</v>
      </c>
      <c r="AI34" s="191"/>
      <c r="AJ34" s="191"/>
      <c r="AK34" s="232"/>
    </row>
    <row r="35" spans="2:37" s="221" customFormat="1" ht="18" customHeight="1" x14ac:dyDescent="0.3">
      <c r="B35" s="381" t="s">
        <v>274</v>
      </c>
      <c r="C35" s="387" t="s">
        <v>74</v>
      </c>
      <c r="D35" s="385"/>
      <c r="E35" s="384" t="s">
        <v>394</v>
      </c>
      <c r="F35" s="191"/>
      <c r="G35" s="191"/>
      <c r="H35" s="191"/>
      <c r="I35" s="190">
        <f t="shared" si="7"/>
        <v>0</v>
      </c>
      <c r="J35" s="191"/>
      <c r="K35" s="191"/>
      <c r="L35" s="191"/>
      <c r="M35" s="190">
        <f t="shared" si="0"/>
        <v>0</v>
      </c>
      <c r="N35" s="191"/>
      <c r="O35" s="191"/>
      <c r="P35" s="191"/>
      <c r="Q35" s="190">
        <f t="shared" si="1"/>
        <v>0</v>
      </c>
      <c r="R35" s="191"/>
      <c r="S35" s="191"/>
      <c r="T35" s="191"/>
      <c r="U35" s="190">
        <f t="shared" si="2"/>
        <v>0</v>
      </c>
      <c r="V35" s="191"/>
      <c r="W35" s="191"/>
      <c r="X35" s="191"/>
      <c r="Y35" s="190">
        <f t="shared" si="3"/>
        <v>0</v>
      </c>
      <c r="Z35" s="191"/>
      <c r="AA35" s="191"/>
      <c r="AB35" s="191"/>
      <c r="AC35" s="190">
        <f t="shared" si="4"/>
        <v>0</v>
      </c>
      <c r="AD35" s="191"/>
      <c r="AE35" s="191"/>
      <c r="AF35" s="191"/>
      <c r="AG35" s="190">
        <f t="shared" si="5"/>
        <v>0</v>
      </c>
      <c r="AH35" s="190">
        <f t="shared" si="6"/>
        <v>0</v>
      </c>
      <c r="AI35" s="191"/>
      <c r="AJ35" s="191"/>
      <c r="AK35" s="232"/>
    </row>
    <row r="36" spans="2:37" s="221" customFormat="1" ht="18" customHeight="1" x14ac:dyDescent="0.3">
      <c r="B36" s="381" t="s">
        <v>275</v>
      </c>
      <c r="C36" s="387" t="s">
        <v>75</v>
      </c>
      <c r="D36" s="385"/>
      <c r="E36" s="384" t="s">
        <v>500</v>
      </c>
      <c r="F36" s="191"/>
      <c r="G36" s="191"/>
      <c r="H36" s="191"/>
      <c r="I36" s="190">
        <f t="shared" si="7"/>
        <v>0</v>
      </c>
      <c r="J36" s="191"/>
      <c r="K36" s="191"/>
      <c r="L36" s="191"/>
      <c r="M36" s="190">
        <f t="shared" si="0"/>
        <v>0</v>
      </c>
      <c r="N36" s="191"/>
      <c r="O36" s="191"/>
      <c r="P36" s="191"/>
      <c r="Q36" s="190">
        <f t="shared" si="1"/>
        <v>0</v>
      </c>
      <c r="R36" s="191"/>
      <c r="S36" s="191"/>
      <c r="T36" s="191"/>
      <c r="U36" s="190">
        <f t="shared" si="2"/>
        <v>0</v>
      </c>
      <c r="V36" s="191"/>
      <c r="W36" s="191"/>
      <c r="X36" s="191"/>
      <c r="Y36" s="190">
        <f t="shared" si="3"/>
        <v>0</v>
      </c>
      <c r="Z36" s="191"/>
      <c r="AA36" s="191"/>
      <c r="AB36" s="191"/>
      <c r="AC36" s="190">
        <f t="shared" si="4"/>
        <v>0</v>
      </c>
      <c r="AD36" s="191"/>
      <c r="AE36" s="191"/>
      <c r="AF36" s="191"/>
      <c r="AG36" s="190">
        <f t="shared" si="5"/>
        <v>0</v>
      </c>
      <c r="AH36" s="190">
        <f t="shared" si="6"/>
        <v>0</v>
      </c>
      <c r="AI36" s="191"/>
      <c r="AJ36" s="191"/>
      <c r="AK36" s="232"/>
    </row>
    <row r="37" spans="2:37" s="221" customFormat="1" ht="18" customHeight="1" x14ac:dyDescent="0.3">
      <c r="B37" s="381" t="s">
        <v>276</v>
      </c>
      <c r="C37" s="387" t="s">
        <v>76</v>
      </c>
      <c r="D37" s="386"/>
      <c r="E37" s="384" t="s">
        <v>462</v>
      </c>
      <c r="F37" s="191"/>
      <c r="G37" s="191"/>
      <c r="H37" s="191"/>
      <c r="I37" s="190">
        <f t="shared" si="7"/>
        <v>0</v>
      </c>
      <c r="J37" s="191"/>
      <c r="K37" s="191"/>
      <c r="L37" s="191"/>
      <c r="M37" s="190">
        <f t="shared" si="0"/>
        <v>0</v>
      </c>
      <c r="N37" s="191"/>
      <c r="O37" s="191"/>
      <c r="P37" s="191"/>
      <c r="Q37" s="190">
        <f t="shared" si="1"/>
        <v>0</v>
      </c>
      <c r="R37" s="191"/>
      <c r="S37" s="191"/>
      <c r="T37" s="191"/>
      <c r="U37" s="190">
        <f t="shared" si="2"/>
        <v>0</v>
      </c>
      <c r="V37" s="191"/>
      <c r="W37" s="191"/>
      <c r="X37" s="191"/>
      <c r="Y37" s="190">
        <f t="shared" si="3"/>
        <v>0</v>
      </c>
      <c r="Z37" s="191"/>
      <c r="AA37" s="191"/>
      <c r="AB37" s="191"/>
      <c r="AC37" s="190">
        <f t="shared" si="4"/>
        <v>0</v>
      </c>
      <c r="AD37" s="191"/>
      <c r="AE37" s="191"/>
      <c r="AF37" s="191"/>
      <c r="AG37" s="190">
        <f t="shared" si="5"/>
        <v>0</v>
      </c>
      <c r="AH37" s="190">
        <f t="shared" si="6"/>
        <v>0</v>
      </c>
      <c r="AI37" s="191"/>
      <c r="AJ37" s="191"/>
      <c r="AK37" s="232"/>
    </row>
    <row r="38" spans="2:37" s="221" customFormat="1" ht="18" customHeight="1" x14ac:dyDescent="0.3">
      <c r="B38" s="381" t="s">
        <v>277</v>
      </c>
      <c r="C38" s="387" t="s">
        <v>19</v>
      </c>
      <c r="D38" s="383">
        <v>8</v>
      </c>
      <c r="E38" s="384" t="s">
        <v>381</v>
      </c>
      <c r="F38" s="191"/>
      <c r="G38" s="191"/>
      <c r="H38" s="191"/>
      <c r="I38" s="190">
        <f t="shared" si="7"/>
        <v>0</v>
      </c>
      <c r="J38" s="191"/>
      <c r="K38" s="191"/>
      <c r="L38" s="191"/>
      <c r="M38" s="190">
        <f t="shared" si="0"/>
        <v>0</v>
      </c>
      <c r="N38" s="191"/>
      <c r="O38" s="191"/>
      <c r="P38" s="191"/>
      <c r="Q38" s="190">
        <f t="shared" si="1"/>
        <v>0</v>
      </c>
      <c r="R38" s="191"/>
      <c r="S38" s="191"/>
      <c r="T38" s="191"/>
      <c r="U38" s="190">
        <f t="shared" si="2"/>
        <v>0</v>
      </c>
      <c r="V38" s="191"/>
      <c r="W38" s="191"/>
      <c r="X38" s="191"/>
      <c r="Y38" s="190">
        <f t="shared" si="3"/>
        <v>0</v>
      </c>
      <c r="Z38" s="191"/>
      <c r="AA38" s="191"/>
      <c r="AB38" s="191"/>
      <c r="AC38" s="190">
        <f t="shared" si="4"/>
        <v>0</v>
      </c>
      <c r="AD38" s="191"/>
      <c r="AE38" s="191"/>
      <c r="AF38" s="191"/>
      <c r="AG38" s="190">
        <f t="shared" si="5"/>
        <v>0</v>
      </c>
      <c r="AH38" s="190">
        <f t="shared" si="6"/>
        <v>0</v>
      </c>
      <c r="AI38" s="191"/>
      <c r="AJ38" s="191"/>
      <c r="AK38" s="232"/>
    </row>
    <row r="39" spans="2:37" s="221" customFormat="1" ht="18" customHeight="1" x14ac:dyDescent="0.3">
      <c r="B39" s="381" t="s">
        <v>278</v>
      </c>
      <c r="C39" s="387" t="s">
        <v>28</v>
      </c>
      <c r="D39" s="385"/>
      <c r="E39" s="384" t="s">
        <v>394</v>
      </c>
      <c r="F39" s="191"/>
      <c r="G39" s="191"/>
      <c r="H39" s="191"/>
      <c r="I39" s="190">
        <f t="shared" si="7"/>
        <v>0</v>
      </c>
      <c r="J39" s="191"/>
      <c r="K39" s="191"/>
      <c r="L39" s="191"/>
      <c r="M39" s="190">
        <f t="shared" si="0"/>
        <v>0</v>
      </c>
      <c r="N39" s="191"/>
      <c r="O39" s="191"/>
      <c r="P39" s="191"/>
      <c r="Q39" s="190">
        <f t="shared" si="1"/>
        <v>0</v>
      </c>
      <c r="R39" s="191"/>
      <c r="S39" s="191"/>
      <c r="T39" s="191"/>
      <c r="U39" s="190">
        <f t="shared" si="2"/>
        <v>0</v>
      </c>
      <c r="V39" s="191"/>
      <c r="W39" s="191"/>
      <c r="X39" s="191"/>
      <c r="Y39" s="190">
        <f t="shared" si="3"/>
        <v>0</v>
      </c>
      <c r="Z39" s="191"/>
      <c r="AA39" s="191"/>
      <c r="AB39" s="191"/>
      <c r="AC39" s="190">
        <f t="shared" si="4"/>
        <v>0</v>
      </c>
      <c r="AD39" s="191"/>
      <c r="AE39" s="191"/>
      <c r="AF39" s="191"/>
      <c r="AG39" s="190">
        <f t="shared" si="5"/>
        <v>0</v>
      </c>
      <c r="AH39" s="190">
        <f t="shared" si="6"/>
        <v>0</v>
      </c>
      <c r="AI39" s="191"/>
      <c r="AJ39" s="191"/>
      <c r="AK39" s="232"/>
    </row>
    <row r="40" spans="2:37" s="221" customFormat="1" ht="18" customHeight="1" x14ac:dyDescent="0.3">
      <c r="B40" s="381" t="s">
        <v>279</v>
      </c>
      <c r="C40" s="387" t="s">
        <v>21</v>
      </c>
      <c r="D40" s="385"/>
      <c r="E40" s="384" t="s">
        <v>500</v>
      </c>
      <c r="F40" s="191"/>
      <c r="G40" s="191"/>
      <c r="H40" s="191"/>
      <c r="I40" s="190">
        <f t="shared" si="7"/>
        <v>0</v>
      </c>
      <c r="J40" s="191"/>
      <c r="K40" s="191"/>
      <c r="L40" s="191"/>
      <c r="M40" s="190">
        <f t="shared" si="0"/>
        <v>0</v>
      </c>
      <c r="N40" s="191"/>
      <c r="O40" s="191"/>
      <c r="P40" s="191"/>
      <c r="Q40" s="190">
        <f t="shared" si="1"/>
        <v>0</v>
      </c>
      <c r="R40" s="191"/>
      <c r="S40" s="191"/>
      <c r="T40" s="191"/>
      <c r="U40" s="190">
        <f t="shared" si="2"/>
        <v>0</v>
      </c>
      <c r="V40" s="191"/>
      <c r="W40" s="191"/>
      <c r="X40" s="191"/>
      <c r="Y40" s="190">
        <f t="shared" si="3"/>
        <v>0</v>
      </c>
      <c r="Z40" s="191"/>
      <c r="AA40" s="191"/>
      <c r="AB40" s="191"/>
      <c r="AC40" s="190">
        <f t="shared" si="4"/>
        <v>0</v>
      </c>
      <c r="AD40" s="191"/>
      <c r="AE40" s="191"/>
      <c r="AF40" s="191"/>
      <c r="AG40" s="190">
        <f t="shared" si="5"/>
        <v>0</v>
      </c>
      <c r="AH40" s="190">
        <f t="shared" si="6"/>
        <v>0</v>
      </c>
      <c r="AI40" s="191"/>
      <c r="AJ40" s="191"/>
      <c r="AK40" s="232"/>
    </row>
    <row r="41" spans="2:37" s="221" customFormat="1" ht="18" customHeight="1" x14ac:dyDescent="0.3">
      <c r="B41" s="381" t="s">
        <v>280</v>
      </c>
      <c r="C41" s="387" t="s">
        <v>20</v>
      </c>
      <c r="D41" s="386"/>
      <c r="E41" s="384" t="s">
        <v>462</v>
      </c>
      <c r="F41" s="191"/>
      <c r="G41" s="191"/>
      <c r="H41" s="191"/>
      <c r="I41" s="190">
        <f t="shared" si="7"/>
        <v>0</v>
      </c>
      <c r="J41" s="191"/>
      <c r="K41" s="191"/>
      <c r="L41" s="191"/>
      <c r="M41" s="190">
        <f t="shared" si="0"/>
        <v>0</v>
      </c>
      <c r="N41" s="191"/>
      <c r="O41" s="191"/>
      <c r="P41" s="191"/>
      <c r="Q41" s="190">
        <f t="shared" si="1"/>
        <v>0</v>
      </c>
      <c r="R41" s="191"/>
      <c r="S41" s="191"/>
      <c r="T41" s="191"/>
      <c r="U41" s="190">
        <f t="shared" si="2"/>
        <v>0</v>
      </c>
      <c r="V41" s="191"/>
      <c r="W41" s="191"/>
      <c r="X41" s="191"/>
      <c r="Y41" s="190">
        <f t="shared" si="3"/>
        <v>0</v>
      </c>
      <c r="Z41" s="191"/>
      <c r="AA41" s="191"/>
      <c r="AB41" s="191"/>
      <c r="AC41" s="190">
        <f t="shared" si="4"/>
        <v>0</v>
      </c>
      <c r="AD41" s="191"/>
      <c r="AE41" s="191"/>
      <c r="AF41" s="191"/>
      <c r="AG41" s="190">
        <f t="shared" si="5"/>
        <v>0</v>
      </c>
      <c r="AH41" s="190">
        <f t="shared" si="6"/>
        <v>0</v>
      </c>
      <c r="AI41" s="191"/>
      <c r="AJ41" s="191"/>
      <c r="AK41" s="232"/>
    </row>
    <row r="42" spans="2:37" s="221" customFormat="1" ht="18" customHeight="1" x14ac:dyDescent="0.3">
      <c r="B42" s="381" t="s">
        <v>281</v>
      </c>
      <c r="C42" s="387" t="s">
        <v>80</v>
      </c>
      <c r="D42" s="383">
        <v>9</v>
      </c>
      <c r="E42" s="384" t="s">
        <v>381</v>
      </c>
      <c r="F42" s="191"/>
      <c r="G42" s="191"/>
      <c r="H42" s="191"/>
      <c r="I42" s="190">
        <f t="shared" si="7"/>
        <v>0</v>
      </c>
      <c r="J42" s="191"/>
      <c r="K42" s="191"/>
      <c r="L42" s="191"/>
      <c r="M42" s="190">
        <f t="shared" si="0"/>
        <v>0</v>
      </c>
      <c r="N42" s="191"/>
      <c r="O42" s="191"/>
      <c r="P42" s="191"/>
      <c r="Q42" s="190">
        <f t="shared" si="1"/>
        <v>0</v>
      </c>
      <c r="R42" s="191"/>
      <c r="S42" s="191"/>
      <c r="T42" s="191"/>
      <c r="U42" s="190">
        <f t="shared" si="2"/>
        <v>0</v>
      </c>
      <c r="V42" s="191"/>
      <c r="W42" s="191"/>
      <c r="X42" s="191"/>
      <c r="Y42" s="190">
        <f t="shared" si="3"/>
        <v>0</v>
      </c>
      <c r="Z42" s="191"/>
      <c r="AA42" s="191"/>
      <c r="AB42" s="191"/>
      <c r="AC42" s="190">
        <f t="shared" si="4"/>
        <v>0</v>
      </c>
      <c r="AD42" s="191"/>
      <c r="AE42" s="191"/>
      <c r="AF42" s="191"/>
      <c r="AG42" s="190">
        <f t="shared" si="5"/>
        <v>0</v>
      </c>
      <c r="AH42" s="190">
        <f t="shared" si="6"/>
        <v>0</v>
      </c>
      <c r="AI42" s="191"/>
      <c r="AJ42" s="191"/>
      <c r="AK42" s="232"/>
    </row>
    <row r="43" spans="2:37" s="221" customFormat="1" ht="18" customHeight="1" x14ac:dyDescent="0.3">
      <c r="B43" s="381" t="s">
        <v>282</v>
      </c>
      <c r="C43" s="387" t="s">
        <v>29</v>
      </c>
      <c r="D43" s="385"/>
      <c r="E43" s="384" t="s">
        <v>394</v>
      </c>
      <c r="F43" s="191"/>
      <c r="G43" s="191"/>
      <c r="H43" s="191"/>
      <c r="I43" s="190">
        <f t="shared" si="7"/>
        <v>0</v>
      </c>
      <c r="J43" s="191"/>
      <c r="K43" s="191"/>
      <c r="L43" s="191"/>
      <c r="M43" s="190">
        <f t="shared" si="0"/>
        <v>0</v>
      </c>
      <c r="N43" s="191"/>
      <c r="O43" s="191"/>
      <c r="P43" s="191"/>
      <c r="Q43" s="190">
        <f t="shared" si="1"/>
        <v>0</v>
      </c>
      <c r="R43" s="191"/>
      <c r="S43" s="191"/>
      <c r="T43" s="191"/>
      <c r="U43" s="190">
        <f t="shared" si="2"/>
        <v>0</v>
      </c>
      <c r="V43" s="191"/>
      <c r="W43" s="191"/>
      <c r="X43" s="191"/>
      <c r="Y43" s="190">
        <f t="shared" si="3"/>
        <v>0</v>
      </c>
      <c r="Z43" s="191"/>
      <c r="AA43" s="191"/>
      <c r="AB43" s="191"/>
      <c r="AC43" s="190">
        <f t="shared" si="4"/>
        <v>0</v>
      </c>
      <c r="AD43" s="191"/>
      <c r="AE43" s="191"/>
      <c r="AF43" s="191"/>
      <c r="AG43" s="190">
        <f t="shared" si="5"/>
        <v>0</v>
      </c>
      <c r="AH43" s="190">
        <f t="shared" si="6"/>
        <v>0</v>
      </c>
      <c r="AI43" s="191"/>
      <c r="AJ43" s="191"/>
      <c r="AK43" s="232"/>
    </row>
    <row r="44" spans="2:37" s="221" customFormat="1" ht="18" customHeight="1" x14ac:dyDescent="0.3">
      <c r="B44" s="381" t="s">
        <v>283</v>
      </c>
      <c r="C44" s="387" t="s">
        <v>30</v>
      </c>
      <c r="D44" s="385"/>
      <c r="E44" s="384" t="s">
        <v>500</v>
      </c>
      <c r="F44" s="191"/>
      <c r="G44" s="191"/>
      <c r="H44" s="191"/>
      <c r="I44" s="190">
        <f t="shared" si="7"/>
        <v>0</v>
      </c>
      <c r="J44" s="191"/>
      <c r="K44" s="191"/>
      <c r="L44" s="191"/>
      <c r="M44" s="190">
        <f t="shared" si="0"/>
        <v>0</v>
      </c>
      <c r="N44" s="191"/>
      <c r="O44" s="191"/>
      <c r="P44" s="191"/>
      <c r="Q44" s="190">
        <f t="shared" si="1"/>
        <v>0</v>
      </c>
      <c r="R44" s="191"/>
      <c r="S44" s="191"/>
      <c r="T44" s="191"/>
      <c r="U44" s="190">
        <f t="shared" si="2"/>
        <v>0</v>
      </c>
      <c r="V44" s="191"/>
      <c r="W44" s="191"/>
      <c r="X44" s="191"/>
      <c r="Y44" s="190">
        <f t="shared" si="3"/>
        <v>0</v>
      </c>
      <c r="Z44" s="191"/>
      <c r="AA44" s="191"/>
      <c r="AB44" s="191"/>
      <c r="AC44" s="190">
        <f t="shared" si="4"/>
        <v>0</v>
      </c>
      <c r="AD44" s="191"/>
      <c r="AE44" s="191"/>
      <c r="AF44" s="191"/>
      <c r="AG44" s="190">
        <f t="shared" si="5"/>
        <v>0</v>
      </c>
      <c r="AH44" s="190">
        <f t="shared" si="6"/>
        <v>0</v>
      </c>
      <c r="AI44" s="191"/>
      <c r="AJ44" s="191"/>
      <c r="AK44" s="232"/>
    </row>
    <row r="45" spans="2:37" s="221" customFormat="1" ht="18" customHeight="1" x14ac:dyDescent="0.3">
      <c r="B45" s="381" t="s">
        <v>284</v>
      </c>
      <c r="C45" s="387" t="s">
        <v>31</v>
      </c>
      <c r="D45" s="386"/>
      <c r="E45" s="384" t="s">
        <v>462</v>
      </c>
      <c r="F45" s="191"/>
      <c r="G45" s="191"/>
      <c r="H45" s="191"/>
      <c r="I45" s="190">
        <f t="shared" si="7"/>
        <v>0</v>
      </c>
      <c r="J45" s="191"/>
      <c r="K45" s="191"/>
      <c r="L45" s="191"/>
      <c r="M45" s="190">
        <f t="shared" si="0"/>
        <v>0</v>
      </c>
      <c r="N45" s="191"/>
      <c r="O45" s="191"/>
      <c r="P45" s="191"/>
      <c r="Q45" s="190">
        <f t="shared" si="1"/>
        <v>0</v>
      </c>
      <c r="R45" s="191"/>
      <c r="S45" s="191"/>
      <c r="T45" s="191"/>
      <c r="U45" s="190">
        <f t="shared" si="2"/>
        <v>0</v>
      </c>
      <c r="V45" s="191"/>
      <c r="W45" s="191"/>
      <c r="X45" s="191"/>
      <c r="Y45" s="190">
        <f t="shared" si="3"/>
        <v>0</v>
      </c>
      <c r="Z45" s="191"/>
      <c r="AA45" s="191"/>
      <c r="AB45" s="191"/>
      <c r="AC45" s="190">
        <f t="shared" si="4"/>
        <v>0</v>
      </c>
      <c r="AD45" s="191"/>
      <c r="AE45" s="191"/>
      <c r="AF45" s="191"/>
      <c r="AG45" s="190">
        <f t="shared" si="5"/>
        <v>0</v>
      </c>
      <c r="AH45" s="190">
        <f t="shared" si="6"/>
        <v>0</v>
      </c>
      <c r="AI45" s="191"/>
      <c r="AJ45" s="191"/>
      <c r="AK45" s="232"/>
    </row>
    <row r="46" spans="2:37" s="221" customFormat="1" ht="18" customHeight="1" x14ac:dyDescent="0.3">
      <c r="B46" s="381" t="s">
        <v>285</v>
      </c>
      <c r="C46" s="387" t="s">
        <v>32</v>
      </c>
      <c r="D46" s="383">
        <v>10</v>
      </c>
      <c r="E46" s="384" t="s">
        <v>381</v>
      </c>
      <c r="F46" s="191"/>
      <c r="G46" s="191"/>
      <c r="H46" s="191"/>
      <c r="I46" s="190">
        <f t="shared" si="7"/>
        <v>0</v>
      </c>
      <c r="J46" s="191"/>
      <c r="K46" s="191"/>
      <c r="L46" s="191"/>
      <c r="M46" s="190">
        <f t="shared" si="0"/>
        <v>0</v>
      </c>
      <c r="N46" s="191"/>
      <c r="O46" s="191"/>
      <c r="P46" s="191"/>
      <c r="Q46" s="190">
        <f t="shared" si="1"/>
        <v>0</v>
      </c>
      <c r="R46" s="191"/>
      <c r="S46" s="191"/>
      <c r="T46" s="191"/>
      <c r="U46" s="190">
        <f t="shared" si="2"/>
        <v>0</v>
      </c>
      <c r="V46" s="191"/>
      <c r="W46" s="191"/>
      <c r="X46" s="191"/>
      <c r="Y46" s="190">
        <f t="shared" si="3"/>
        <v>0</v>
      </c>
      <c r="Z46" s="191"/>
      <c r="AA46" s="191"/>
      <c r="AB46" s="191"/>
      <c r="AC46" s="190">
        <f t="shared" si="4"/>
        <v>0</v>
      </c>
      <c r="AD46" s="191"/>
      <c r="AE46" s="191"/>
      <c r="AF46" s="191"/>
      <c r="AG46" s="190">
        <f t="shared" si="5"/>
        <v>0</v>
      </c>
      <c r="AH46" s="190">
        <f t="shared" si="6"/>
        <v>0</v>
      </c>
      <c r="AI46" s="191"/>
      <c r="AJ46" s="191"/>
      <c r="AK46" s="232"/>
    </row>
    <row r="47" spans="2:37" s="221" customFormat="1" ht="18" customHeight="1" x14ac:dyDescent="0.3">
      <c r="B47" s="381" t="s">
        <v>286</v>
      </c>
      <c r="C47" s="387" t="s">
        <v>33</v>
      </c>
      <c r="D47" s="385"/>
      <c r="E47" s="384" t="s">
        <v>394</v>
      </c>
      <c r="F47" s="191"/>
      <c r="G47" s="191"/>
      <c r="H47" s="191"/>
      <c r="I47" s="190">
        <f t="shared" si="7"/>
        <v>0</v>
      </c>
      <c r="J47" s="191"/>
      <c r="K47" s="191"/>
      <c r="L47" s="191"/>
      <c r="M47" s="190">
        <f t="shared" si="0"/>
        <v>0</v>
      </c>
      <c r="N47" s="191"/>
      <c r="O47" s="191"/>
      <c r="P47" s="191"/>
      <c r="Q47" s="190">
        <f t="shared" si="1"/>
        <v>0</v>
      </c>
      <c r="R47" s="191"/>
      <c r="S47" s="191"/>
      <c r="T47" s="191"/>
      <c r="U47" s="190">
        <f t="shared" si="2"/>
        <v>0</v>
      </c>
      <c r="V47" s="191"/>
      <c r="W47" s="191"/>
      <c r="X47" s="191"/>
      <c r="Y47" s="190">
        <f t="shared" si="3"/>
        <v>0</v>
      </c>
      <c r="Z47" s="191"/>
      <c r="AA47" s="191"/>
      <c r="AB47" s="191"/>
      <c r="AC47" s="190">
        <f t="shared" si="4"/>
        <v>0</v>
      </c>
      <c r="AD47" s="191"/>
      <c r="AE47" s="191"/>
      <c r="AF47" s="191"/>
      <c r="AG47" s="190">
        <f t="shared" si="5"/>
        <v>0</v>
      </c>
      <c r="AH47" s="190">
        <f t="shared" si="6"/>
        <v>0</v>
      </c>
      <c r="AI47" s="191"/>
      <c r="AJ47" s="191"/>
      <c r="AK47" s="232"/>
    </row>
    <row r="48" spans="2:37" s="221" customFormat="1" ht="18" customHeight="1" x14ac:dyDescent="0.3">
      <c r="B48" s="381" t="s">
        <v>287</v>
      </c>
      <c r="C48" s="387" t="s">
        <v>34</v>
      </c>
      <c r="D48" s="385"/>
      <c r="E48" s="384" t="s">
        <v>500</v>
      </c>
      <c r="F48" s="191"/>
      <c r="G48" s="191"/>
      <c r="H48" s="191"/>
      <c r="I48" s="190">
        <f t="shared" si="7"/>
        <v>0</v>
      </c>
      <c r="J48" s="191"/>
      <c r="K48" s="191"/>
      <c r="L48" s="191"/>
      <c r="M48" s="190">
        <f t="shared" si="0"/>
        <v>0</v>
      </c>
      <c r="N48" s="191"/>
      <c r="O48" s="191"/>
      <c r="P48" s="191"/>
      <c r="Q48" s="190">
        <f t="shared" si="1"/>
        <v>0</v>
      </c>
      <c r="R48" s="191"/>
      <c r="S48" s="191"/>
      <c r="T48" s="191"/>
      <c r="U48" s="190">
        <f t="shared" si="2"/>
        <v>0</v>
      </c>
      <c r="V48" s="191"/>
      <c r="W48" s="191"/>
      <c r="X48" s="191"/>
      <c r="Y48" s="190">
        <f t="shared" si="3"/>
        <v>0</v>
      </c>
      <c r="Z48" s="191"/>
      <c r="AA48" s="191"/>
      <c r="AB48" s="191"/>
      <c r="AC48" s="190">
        <f t="shared" si="4"/>
        <v>0</v>
      </c>
      <c r="AD48" s="191"/>
      <c r="AE48" s="191"/>
      <c r="AF48" s="191"/>
      <c r="AG48" s="190">
        <f t="shared" si="5"/>
        <v>0</v>
      </c>
      <c r="AH48" s="190">
        <f t="shared" si="6"/>
        <v>0</v>
      </c>
      <c r="AI48" s="191"/>
      <c r="AJ48" s="191"/>
      <c r="AK48" s="232"/>
    </row>
    <row r="49" spans="2:37" s="221" customFormat="1" ht="18" customHeight="1" x14ac:dyDescent="0.3">
      <c r="B49" s="381" t="s">
        <v>288</v>
      </c>
      <c r="C49" s="387" t="s">
        <v>35</v>
      </c>
      <c r="D49" s="386"/>
      <c r="E49" s="384" t="s">
        <v>462</v>
      </c>
      <c r="F49" s="191"/>
      <c r="G49" s="191"/>
      <c r="H49" s="191"/>
      <c r="I49" s="190">
        <f t="shared" si="7"/>
        <v>0</v>
      </c>
      <c r="J49" s="191"/>
      <c r="K49" s="191"/>
      <c r="L49" s="191"/>
      <c r="M49" s="190">
        <f t="shared" si="0"/>
        <v>0</v>
      </c>
      <c r="N49" s="191"/>
      <c r="O49" s="191"/>
      <c r="P49" s="191"/>
      <c r="Q49" s="190">
        <f t="shared" si="1"/>
        <v>0</v>
      </c>
      <c r="R49" s="191"/>
      <c r="S49" s="191"/>
      <c r="T49" s="191"/>
      <c r="U49" s="190">
        <f t="shared" si="2"/>
        <v>0</v>
      </c>
      <c r="V49" s="191"/>
      <c r="W49" s="191"/>
      <c r="X49" s="191"/>
      <c r="Y49" s="190">
        <f t="shared" si="3"/>
        <v>0</v>
      </c>
      <c r="Z49" s="191"/>
      <c r="AA49" s="191"/>
      <c r="AB49" s="191"/>
      <c r="AC49" s="190">
        <f t="shared" si="4"/>
        <v>0</v>
      </c>
      <c r="AD49" s="191"/>
      <c r="AE49" s="191"/>
      <c r="AF49" s="191"/>
      <c r="AG49" s="190">
        <f t="shared" si="5"/>
        <v>0</v>
      </c>
      <c r="AH49" s="190">
        <f t="shared" si="6"/>
        <v>0</v>
      </c>
      <c r="AI49" s="191"/>
      <c r="AJ49" s="191"/>
      <c r="AK49" s="232"/>
    </row>
    <row r="50" spans="2:37" s="221" customFormat="1" ht="18" customHeight="1" x14ac:dyDescent="0.3">
      <c r="B50" s="381" t="s">
        <v>289</v>
      </c>
      <c r="C50" s="387" t="s">
        <v>395</v>
      </c>
      <c r="D50" s="383">
        <v>11</v>
      </c>
      <c r="E50" s="384" t="s">
        <v>381</v>
      </c>
      <c r="F50" s="191"/>
      <c r="G50" s="191"/>
      <c r="H50" s="191"/>
      <c r="I50" s="190">
        <f t="shared" si="7"/>
        <v>0</v>
      </c>
      <c r="J50" s="191"/>
      <c r="K50" s="191"/>
      <c r="L50" s="191"/>
      <c r="M50" s="190">
        <f t="shared" si="0"/>
        <v>0</v>
      </c>
      <c r="N50" s="191"/>
      <c r="O50" s="191"/>
      <c r="P50" s="191"/>
      <c r="Q50" s="190">
        <f t="shared" si="1"/>
        <v>0</v>
      </c>
      <c r="R50" s="191"/>
      <c r="S50" s="191"/>
      <c r="T50" s="191"/>
      <c r="U50" s="190">
        <f t="shared" si="2"/>
        <v>0</v>
      </c>
      <c r="V50" s="191"/>
      <c r="W50" s="191"/>
      <c r="X50" s="191"/>
      <c r="Y50" s="190">
        <f t="shared" si="3"/>
        <v>0</v>
      </c>
      <c r="Z50" s="191"/>
      <c r="AA50" s="191"/>
      <c r="AB50" s="191"/>
      <c r="AC50" s="190">
        <f t="shared" si="4"/>
        <v>0</v>
      </c>
      <c r="AD50" s="191"/>
      <c r="AE50" s="191"/>
      <c r="AF50" s="191"/>
      <c r="AG50" s="190">
        <f t="shared" si="5"/>
        <v>0</v>
      </c>
      <c r="AH50" s="190">
        <f t="shared" si="6"/>
        <v>0</v>
      </c>
      <c r="AI50" s="191"/>
      <c r="AJ50" s="191"/>
      <c r="AK50" s="232"/>
    </row>
    <row r="51" spans="2:37" s="221" customFormat="1" ht="18" customHeight="1" x14ac:dyDescent="0.3">
      <c r="B51" s="381" t="s">
        <v>290</v>
      </c>
      <c r="C51" s="387" t="s">
        <v>36</v>
      </c>
      <c r="D51" s="385"/>
      <c r="E51" s="384" t="s">
        <v>394</v>
      </c>
      <c r="F51" s="191"/>
      <c r="G51" s="191"/>
      <c r="H51" s="191"/>
      <c r="I51" s="190">
        <f t="shared" si="7"/>
        <v>0</v>
      </c>
      <c r="J51" s="191"/>
      <c r="K51" s="191"/>
      <c r="L51" s="191"/>
      <c r="M51" s="190">
        <f t="shared" si="0"/>
        <v>0</v>
      </c>
      <c r="N51" s="191"/>
      <c r="O51" s="191"/>
      <c r="P51" s="191"/>
      <c r="Q51" s="190">
        <f t="shared" si="1"/>
        <v>0</v>
      </c>
      <c r="R51" s="191"/>
      <c r="S51" s="191"/>
      <c r="T51" s="191"/>
      <c r="U51" s="190">
        <f t="shared" si="2"/>
        <v>0</v>
      </c>
      <c r="V51" s="191"/>
      <c r="W51" s="191"/>
      <c r="X51" s="191"/>
      <c r="Y51" s="190">
        <f t="shared" si="3"/>
        <v>0</v>
      </c>
      <c r="Z51" s="191"/>
      <c r="AA51" s="191"/>
      <c r="AB51" s="191"/>
      <c r="AC51" s="190">
        <f t="shared" si="4"/>
        <v>0</v>
      </c>
      <c r="AD51" s="191"/>
      <c r="AE51" s="191"/>
      <c r="AF51" s="191"/>
      <c r="AG51" s="190">
        <f t="shared" si="5"/>
        <v>0</v>
      </c>
      <c r="AH51" s="190">
        <f t="shared" si="6"/>
        <v>0</v>
      </c>
      <c r="AI51" s="191"/>
      <c r="AJ51" s="191"/>
      <c r="AK51" s="232"/>
    </row>
    <row r="52" spans="2:37" s="221" customFormat="1" ht="18" customHeight="1" x14ac:dyDescent="0.3">
      <c r="B52" s="381" t="s">
        <v>291</v>
      </c>
      <c r="C52" s="387" t="s">
        <v>37</v>
      </c>
      <c r="D52" s="385"/>
      <c r="E52" s="384" t="s">
        <v>500</v>
      </c>
      <c r="F52" s="191"/>
      <c r="G52" s="191"/>
      <c r="H52" s="191"/>
      <c r="I52" s="190">
        <f t="shared" si="7"/>
        <v>0</v>
      </c>
      <c r="J52" s="191"/>
      <c r="K52" s="191"/>
      <c r="L52" s="191"/>
      <c r="M52" s="190">
        <f t="shared" si="0"/>
        <v>0</v>
      </c>
      <c r="N52" s="191"/>
      <c r="O52" s="191"/>
      <c r="P52" s="191"/>
      <c r="Q52" s="190">
        <f t="shared" si="1"/>
        <v>0</v>
      </c>
      <c r="R52" s="191"/>
      <c r="S52" s="191"/>
      <c r="T52" s="191"/>
      <c r="U52" s="190">
        <f t="shared" si="2"/>
        <v>0</v>
      </c>
      <c r="V52" s="191"/>
      <c r="W52" s="191"/>
      <c r="X52" s="191"/>
      <c r="Y52" s="190">
        <f t="shared" si="3"/>
        <v>0</v>
      </c>
      <c r="Z52" s="191"/>
      <c r="AA52" s="191"/>
      <c r="AB52" s="191"/>
      <c r="AC52" s="190">
        <f t="shared" si="4"/>
        <v>0</v>
      </c>
      <c r="AD52" s="191"/>
      <c r="AE52" s="191"/>
      <c r="AF52" s="191"/>
      <c r="AG52" s="190">
        <f t="shared" si="5"/>
        <v>0</v>
      </c>
      <c r="AH52" s="190">
        <f t="shared" si="6"/>
        <v>0</v>
      </c>
      <c r="AI52" s="191"/>
      <c r="AJ52" s="191"/>
      <c r="AK52" s="232"/>
    </row>
    <row r="53" spans="2:37" s="221" customFormat="1" ht="18" customHeight="1" x14ac:dyDescent="0.3">
      <c r="B53" s="381" t="s">
        <v>292</v>
      </c>
      <c r="C53" s="387" t="s">
        <v>38</v>
      </c>
      <c r="D53" s="386"/>
      <c r="E53" s="384" t="s">
        <v>462</v>
      </c>
      <c r="F53" s="191"/>
      <c r="G53" s="191"/>
      <c r="H53" s="191"/>
      <c r="I53" s="190">
        <f t="shared" si="7"/>
        <v>0</v>
      </c>
      <c r="J53" s="191"/>
      <c r="K53" s="191"/>
      <c r="L53" s="191"/>
      <c r="M53" s="190">
        <f t="shared" si="0"/>
        <v>0</v>
      </c>
      <c r="N53" s="191"/>
      <c r="O53" s="191"/>
      <c r="P53" s="191"/>
      <c r="Q53" s="190">
        <f t="shared" si="1"/>
        <v>0</v>
      </c>
      <c r="R53" s="191"/>
      <c r="S53" s="191"/>
      <c r="T53" s="191"/>
      <c r="U53" s="190">
        <f t="shared" si="2"/>
        <v>0</v>
      </c>
      <c r="V53" s="191"/>
      <c r="W53" s="191"/>
      <c r="X53" s="191"/>
      <c r="Y53" s="190">
        <f t="shared" si="3"/>
        <v>0</v>
      </c>
      <c r="Z53" s="191"/>
      <c r="AA53" s="191"/>
      <c r="AB53" s="191"/>
      <c r="AC53" s="190">
        <f t="shared" si="4"/>
        <v>0</v>
      </c>
      <c r="AD53" s="191"/>
      <c r="AE53" s="191"/>
      <c r="AF53" s="191"/>
      <c r="AG53" s="190">
        <f t="shared" si="5"/>
        <v>0</v>
      </c>
      <c r="AH53" s="190">
        <f t="shared" si="6"/>
        <v>0</v>
      </c>
      <c r="AI53" s="191"/>
      <c r="AJ53" s="191"/>
      <c r="AK53" s="232"/>
    </row>
    <row r="54" spans="2:37" s="221" customFormat="1" ht="18" customHeight="1" x14ac:dyDescent="0.3">
      <c r="B54" s="381" t="s">
        <v>293</v>
      </c>
      <c r="C54" s="387" t="s">
        <v>396</v>
      </c>
      <c r="D54" s="383">
        <v>12</v>
      </c>
      <c r="E54" s="384" t="s">
        <v>381</v>
      </c>
      <c r="F54" s="191"/>
      <c r="G54" s="191"/>
      <c r="H54" s="191"/>
      <c r="I54" s="190">
        <f t="shared" si="7"/>
        <v>0</v>
      </c>
      <c r="J54" s="191"/>
      <c r="K54" s="191"/>
      <c r="L54" s="191"/>
      <c r="M54" s="190">
        <f t="shared" si="0"/>
        <v>0</v>
      </c>
      <c r="N54" s="191"/>
      <c r="O54" s="191"/>
      <c r="P54" s="191"/>
      <c r="Q54" s="190">
        <f t="shared" si="1"/>
        <v>0</v>
      </c>
      <c r="R54" s="191"/>
      <c r="S54" s="191"/>
      <c r="T54" s="191"/>
      <c r="U54" s="190">
        <f t="shared" si="2"/>
        <v>0</v>
      </c>
      <c r="V54" s="191"/>
      <c r="W54" s="191"/>
      <c r="X54" s="191"/>
      <c r="Y54" s="190">
        <f t="shared" si="3"/>
        <v>0</v>
      </c>
      <c r="Z54" s="191"/>
      <c r="AA54" s="191"/>
      <c r="AB54" s="191"/>
      <c r="AC54" s="190">
        <f t="shared" si="4"/>
        <v>0</v>
      </c>
      <c r="AD54" s="191"/>
      <c r="AE54" s="191"/>
      <c r="AF54" s="191"/>
      <c r="AG54" s="190">
        <f t="shared" si="5"/>
        <v>0</v>
      </c>
      <c r="AH54" s="190">
        <f t="shared" si="6"/>
        <v>0</v>
      </c>
      <c r="AI54" s="191"/>
      <c r="AJ54" s="191"/>
      <c r="AK54" s="232"/>
    </row>
    <row r="55" spans="2:37" s="221" customFormat="1" ht="18" customHeight="1" x14ac:dyDescent="0.3">
      <c r="B55" s="381" t="s">
        <v>294</v>
      </c>
      <c r="C55" s="387" t="s">
        <v>39</v>
      </c>
      <c r="D55" s="385"/>
      <c r="E55" s="384" t="s">
        <v>394</v>
      </c>
      <c r="F55" s="191"/>
      <c r="G55" s="191"/>
      <c r="H55" s="191"/>
      <c r="I55" s="190">
        <f t="shared" si="7"/>
        <v>0</v>
      </c>
      <c r="J55" s="191"/>
      <c r="K55" s="191"/>
      <c r="L55" s="191"/>
      <c r="M55" s="190">
        <f t="shared" si="0"/>
        <v>0</v>
      </c>
      <c r="N55" s="191"/>
      <c r="O55" s="191"/>
      <c r="P55" s="191"/>
      <c r="Q55" s="190">
        <f t="shared" si="1"/>
        <v>0</v>
      </c>
      <c r="R55" s="191"/>
      <c r="S55" s="191"/>
      <c r="T55" s="191"/>
      <c r="U55" s="190">
        <f t="shared" si="2"/>
        <v>0</v>
      </c>
      <c r="V55" s="191"/>
      <c r="W55" s="191"/>
      <c r="X55" s="191"/>
      <c r="Y55" s="190">
        <f t="shared" si="3"/>
        <v>0</v>
      </c>
      <c r="Z55" s="191"/>
      <c r="AA55" s="191"/>
      <c r="AB55" s="191"/>
      <c r="AC55" s="190">
        <f t="shared" si="4"/>
        <v>0</v>
      </c>
      <c r="AD55" s="191"/>
      <c r="AE55" s="191"/>
      <c r="AF55" s="191"/>
      <c r="AG55" s="190">
        <f t="shared" si="5"/>
        <v>0</v>
      </c>
      <c r="AH55" s="190">
        <f t="shared" si="6"/>
        <v>0</v>
      </c>
      <c r="AI55" s="191"/>
      <c r="AJ55" s="191"/>
      <c r="AK55" s="232"/>
    </row>
    <row r="56" spans="2:37" s="221" customFormat="1" ht="18" customHeight="1" x14ac:dyDescent="0.3">
      <c r="B56" s="381" t="s">
        <v>295</v>
      </c>
      <c r="C56" s="387" t="s">
        <v>40</v>
      </c>
      <c r="D56" s="385"/>
      <c r="E56" s="384" t="s">
        <v>500</v>
      </c>
      <c r="F56" s="191"/>
      <c r="G56" s="191"/>
      <c r="H56" s="191"/>
      <c r="I56" s="190">
        <f t="shared" si="7"/>
        <v>0</v>
      </c>
      <c r="J56" s="191"/>
      <c r="K56" s="191"/>
      <c r="L56" s="191"/>
      <c r="M56" s="190">
        <f t="shared" si="0"/>
        <v>0</v>
      </c>
      <c r="N56" s="191"/>
      <c r="O56" s="191"/>
      <c r="P56" s="191"/>
      <c r="Q56" s="190">
        <f t="shared" si="1"/>
        <v>0</v>
      </c>
      <c r="R56" s="191"/>
      <c r="S56" s="191"/>
      <c r="T56" s="191"/>
      <c r="U56" s="190">
        <f t="shared" si="2"/>
        <v>0</v>
      </c>
      <c r="V56" s="191"/>
      <c r="W56" s="191"/>
      <c r="X56" s="191"/>
      <c r="Y56" s="190">
        <f t="shared" si="3"/>
        <v>0</v>
      </c>
      <c r="Z56" s="191"/>
      <c r="AA56" s="191"/>
      <c r="AB56" s="191"/>
      <c r="AC56" s="190">
        <f t="shared" si="4"/>
        <v>0</v>
      </c>
      <c r="AD56" s="191"/>
      <c r="AE56" s="191"/>
      <c r="AF56" s="191"/>
      <c r="AG56" s="190">
        <f t="shared" si="5"/>
        <v>0</v>
      </c>
      <c r="AH56" s="190">
        <f t="shared" si="6"/>
        <v>0</v>
      </c>
      <c r="AI56" s="191"/>
      <c r="AJ56" s="191"/>
      <c r="AK56" s="232"/>
    </row>
    <row r="57" spans="2:37" s="221" customFormat="1" ht="18" customHeight="1" x14ac:dyDescent="0.3">
      <c r="B57" s="381" t="s">
        <v>296</v>
      </c>
      <c r="C57" s="387" t="s">
        <v>41</v>
      </c>
      <c r="D57" s="386"/>
      <c r="E57" s="384" t="s">
        <v>462</v>
      </c>
      <c r="F57" s="191"/>
      <c r="G57" s="191"/>
      <c r="H57" s="191"/>
      <c r="I57" s="190">
        <f t="shared" si="7"/>
        <v>0</v>
      </c>
      <c r="J57" s="191"/>
      <c r="K57" s="191"/>
      <c r="L57" s="191"/>
      <c r="M57" s="190">
        <f t="shared" si="0"/>
        <v>0</v>
      </c>
      <c r="N57" s="191"/>
      <c r="O57" s="191"/>
      <c r="P57" s="191"/>
      <c r="Q57" s="190">
        <f t="shared" si="1"/>
        <v>0</v>
      </c>
      <c r="R57" s="191"/>
      <c r="S57" s="191"/>
      <c r="T57" s="191"/>
      <c r="U57" s="190">
        <f t="shared" si="2"/>
        <v>0</v>
      </c>
      <c r="V57" s="191"/>
      <c r="W57" s="191"/>
      <c r="X57" s="191"/>
      <c r="Y57" s="190">
        <f t="shared" si="3"/>
        <v>0</v>
      </c>
      <c r="Z57" s="191"/>
      <c r="AA57" s="191"/>
      <c r="AB57" s="191"/>
      <c r="AC57" s="190">
        <f t="shared" si="4"/>
        <v>0</v>
      </c>
      <c r="AD57" s="191"/>
      <c r="AE57" s="191"/>
      <c r="AF57" s="191"/>
      <c r="AG57" s="190">
        <f t="shared" si="5"/>
        <v>0</v>
      </c>
      <c r="AH57" s="190">
        <f t="shared" si="6"/>
        <v>0</v>
      </c>
      <c r="AI57" s="191"/>
      <c r="AJ57" s="191"/>
      <c r="AK57" s="232"/>
    </row>
    <row r="58" spans="2:37" s="221" customFormat="1" ht="18" customHeight="1" x14ac:dyDescent="0.3">
      <c r="B58" s="381" t="s">
        <v>297</v>
      </c>
      <c r="C58" s="387" t="s">
        <v>397</v>
      </c>
      <c r="D58" s="383">
        <v>13</v>
      </c>
      <c r="E58" s="384" t="s">
        <v>381</v>
      </c>
      <c r="F58" s="191"/>
      <c r="G58" s="191"/>
      <c r="H58" s="191"/>
      <c r="I58" s="190">
        <f t="shared" si="7"/>
        <v>0</v>
      </c>
      <c r="J58" s="191"/>
      <c r="K58" s="191"/>
      <c r="L58" s="191"/>
      <c r="M58" s="190">
        <f t="shared" si="0"/>
        <v>0</v>
      </c>
      <c r="N58" s="191"/>
      <c r="O58" s="191"/>
      <c r="P58" s="191"/>
      <c r="Q58" s="190">
        <f t="shared" si="1"/>
        <v>0</v>
      </c>
      <c r="R58" s="191"/>
      <c r="S58" s="191"/>
      <c r="T58" s="191"/>
      <c r="U58" s="190">
        <f t="shared" si="2"/>
        <v>0</v>
      </c>
      <c r="V58" s="191"/>
      <c r="W58" s="191"/>
      <c r="X58" s="191"/>
      <c r="Y58" s="190">
        <f t="shared" si="3"/>
        <v>0</v>
      </c>
      <c r="Z58" s="191"/>
      <c r="AA58" s="191"/>
      <c r="AB58" s="191"/>
      <c r="AC58" s="190">
        <f t="shared" si="4"/>
        <v>0</v>
      </c>
      <c r="AD58" s="191"/>
      <c r="AE58" s="191"/>
      <c r="AF58" s="191"/>
      <c r="AG58" s="190">
        <f t="shared" si="5"/>
        <v>0</v>
      </c>
      <c r="AH58" s="190">
        <f t="shared" si="6"/>
        <v>0</v>
      </c>
      <c r="AI58" s="191"/>
      <c r="AJ58" s="191"/>
      <c r="AK58" s="232"/>
    </row>
    <row r="59" spans="2:37" s="221" customFormat="1" ht="18" customHeight="1" x14ac:dyDescent="0.3">
      <c r="B59" s="381" t="s">
        <v>298</v>
      </c>
      <c r="C59" s="387" t="s">
        <v>42</v>
      </c>
      <c r="D59" s="385"/>
      <c r="E59" s="384" t="s">
        <v>394</v>
      </c>
      <c r="F59" s="191"/>
      <c r="G59" s="191"/>
      <c r="H59" s="191"/>
      <c r="I59" s="190">
        <f t="shared" si="7"/>
        <v>0</v>
      </c>
      <c r="J59" s="191"/>
      <c r="K59" s="191"/>
      <c r="L59" s="191"/>
      <c r="M59" s="190">
        <f t="shared" si="0"/>
        <v>0</v>
      </c>
      <c r="N59" s="191"/>
      <c r="O59" s="191"/>
      <c r="P59" s="191"/>
      <c r="Q59" s="190">
        <f t="shared" si="1"/>
        <v>0</v>
      </c>
      <c r="R59" s="191"/>
      <c r="S59" s="191"/>
      <c r="T59" s="191"/>
      <c r="U59" s="190">
        <f t="shared" si="2"/>
        <v>0</v>
      </c>
      <c r="V59" s="191"/>
      <c r="W59" s="191"/>
      <c r="X59" s="191"/>
      <c r="Y59" s="190">
        <f t="shared" si="3"/>
        <v>0</v>
      </c>
      <c r="Z59" s="191"/>
      <c r="AA59" s="191"/>
      <c r="AB59" s="191"/>
      <c r="AC59" s="190">
        <f t="shared" si="4"/>
        <v>0</v>
      </c>
      <c r="AD59" s="191"/>
      <c r="AE59" s="191"/>
      <c r="AF59" s="191"/>
      <c r="AG59" s="190">
        <f t="shared" si="5"/>
        <v>0</v>
      </c>
      <c r="AH59" s="190">
        <f t="shared" si="6"/>
        <v>0</v>
      </c>
      <c r="AI59" s="191"/>
      <c r="AJ59" s="191"/>
      <c r="AK59" s="232"/>
    </row>
    <row r="60" spans="2:37" s="221" customFormat="1" ht="18" customHeight="1" x14ac:dyDescent="0.3">
      <c r="B60" s="381" t="s">
        <v>299</v>
      </c>
      <c r="C60" s="387" t="s">
        <v>43</v>
      </c>
      <c r="D60" s="385"/>
      <c r="E60" s="384" t="s">
        <v>500</v>
      </c>
      <c r="F60" s="191"/>
      <c r="G60" s="191"/>
      <c r="H60" s="191"/>
      <c r="I60" s="190">
        <f t="shared" si="7"/>
        <v>0</v>
      </c>
      <c r="J60" s="191"/>
      <c r="K60" s="191"/>
      <c r="L60" s="191"/>
      <c r="M60" s="190">
        <f t="shared" si="0"/>
        <v>0</v>
      </c>
      <c r="N60" s="191"/>
      <c r="O60" s="191"/>
      <c r="P60" s="191"/>
      <c r="Q60" s="190">
        <f t="shared" si="1"/>
        <v>0</v>
      </c>
      <c r="R60" s="191"/>
      <c r="S60" s="191"/>
      <c r="T60" s="191"/>
      <c r="U60" s="190">
        <f t="shared" si="2"/>
        <v>0</v>
      </c>
      <c r="V60" s="191"/>
      <c r="W60" s="191"/>
      <c r="X60" s="191"/>
      <c r="Y60" s="190">
        <f t="shared" si="3"/>
        <v>0</v>
      </c>
      <c r="Z60" s="191"/>
      <c r="AA60" s="191"/>
      <c r="AB60" s="191"/>
      <c r="AC60" s="190">
        <f t="shared" si="4"/>
        <v>0</v>
      </c>
      <c r="AD60" s="191"/>
      <c r="AE60" s="191"/>
      <c r="AF60" s="191"/>
      <c r="AG60" s="190">
        <f t="shared" si="5"/>
        <v>0</v>
      </c>
      <c r="AH60" s="190">
        <f t="shared" si="6"/>
        <v>0</v>
      </c>
      <c r="AI60" s="191"/>
      <c r="AJ60" s="191"/>
      <c r="AK60" s="232"/>
    </row>
    <row r="61" spans="2:37" s="221" customFormat="1" ht="18" customHeight="1" x14ac:dyDescent="0.3">
      <c r="B61" s="381" t="s">
        <v>300</v>
      </c>
      <c r="C61" s="387" t="s">
        <v>44</v>
      </c>
      <c r="D61" s="386"/>
      <c r="E61" s="384" t="s">
        <v>462</v>
      </c>
      <c r="F61" s="191"/>
      <c r="G61" s="191"/>
      <c r="H61" s="191"/>
      <c r="I61" s="190">
        <f t="shared" si="7"/>
        <v>0</v>
      </c>
      <c r="J61" s="191"/>
      <c r="K61" s="191"/>
      <c r="L61" s="191"/>
      <c r="M61" s="190">
        <f t="shared" si="0"/>
        <v>0</v>
      </c>
      <c r="N61" s="191"/>
      <c r="O61" s="191"/>
      <c r="P61" s="191"/>
      <c r="Q61" s="190">
        <f t="shared" si="1"/>
        <v>0</v>
      </c>
      <c r="R61" s="191"/>
      <c r="S61" s="191"/>
      <c r="T61" s="191"/>
      <c r="U61" s="190">
        <f t="shared" si="2"/>
        <v>0</v>
      </c>
      <c r="V61" s="191"/>
      <c r="W61" s="191"/>
      <c r="X61" s="191"/>
      <c r="Y61" s="190">
        <f t="shared" si="3"/>
        <v>0</v>
      </c>
      <c r="Z61" s="191"/>
      <c r="AA61" s="191"/>
      <c r="AB61" s="191"/>
      <c r="AC61" s="190">
        <f t="shared" si="4"/>
        <v>0</v>
      </c>
      <c r="AD61" s="191"/>
      <c r="AE61" s="191"/>
      <c r="AF61" s="191"/>
      <c r="AG61" s="190">
        <f t="shared" si="5"/>
        <v>0</v>
      </c>
      <c r="AH61" s="190">
        <f t="shared" si="6"/>
        <v>0</v>
      </c>
      <c r="AI61" s="191"/>
      <c r="AJ61" s="191"/>
      <c r="AK61" s="232"/>
    </row>
    <row r="62" spans="2:37" s="221" customFormat="1" ht="18" customHeight="1" x14ac:dyDescent="0.3">
      <c r="B62" s="381" t="s">
        <v>301</v>
      </c>
      <c r="C62" s="387" t="s">
        <v>398</v>
      </c>
      <c r="D62" s="383">
        <v>14</v>
      </c>
      <c r="E62" s="384" t="s">
        <v>381</v>
      </c>
      <c r="F62" s="191"/>
      <c r="G62" s="191"/>
      <c r="H62" s="191"/>
      <c r="I62" s="190">
        <f t="shared" si="7"/>
        <v>0</v>
      </c>
      <c r="J62" s="191"/>
      <c r="K62" s="191"/>
      <c r="L62" s="191"/>
      <c r="M62" s="190">
        <f t="shared" si="0"/>
        <v>0</v>
      </c>
      <c r="N62" s="191"/>
      <c r="O62" s="191"/>
      <c r="P62" s="191"/>
      <c r="Q62" s="190">
        <f t="shared" si="1"/>
        <v>0</v>
      </c>
      <c r="R62" s="191"/>
      <c r="S62" s="191"/>
      <c r="T62" s="191"/>
      <c r="U62" s="190">
        <f t="shared" si="2"/>
        <v>0</v>
      </c>
      <c r="V62" s="191"/>
      <c r="W62" s="191"/>
      <c r="X62" s="191"/>
      <c r="Y62" s="190">
        <f t="shared" si="3"/>
        <v>0</v>
      </c>
      <c r="Z62" s="191"/>
      <c r="AA62" s="191"/>
      <c r="AB62" s="191"/>
      <c r="AC62" s="190">
        <f t="shared" si="4"/>
        <v>0</v>
      </c>
      <c r="AD62" s="191"/>
      <c r="AE62" s="191"/>
      <c r="AF62" s="191"/>
      <c r="AG62" s="190">
        <f t="shared" si="5"/>
        <v>0</v>
      </c>
      <c r="AH62" s="190">
        <f t="shared" si="6"/>
        <v>0</v>
      </c>
      <c r="AI62" s="191"/>
      <c r="AJ62" s="191"/>
      <c r="AK62" s="232"/>
    </row>
    <row r="63" spans="2:37" s="221" customFormat="1" ht="18" customHeight="1" x14ac:dyDescent="0.3">
      <c r="B63" s="381" t="s">
        <v>302</v>
      </c>
      <c r="C63" s="387" t="s">
        <v>45</v>
      </c>
      <c r="D63" s="385"/>
      <c r="E63" s="384" t="s">
        <v>394</v>
      </c>
      <c r="F63" s="191"/>
      <c r="G63" s="191"/>
      <c r="H63" s="191"/>
      <c r="I63" s="190">
        <f t="shared" si="7"/>
        <v>0</v>
      </c>
      <c r="J63" s="191"/>
      <c r="K63" s="191"/>
      <c r="L63" s="191"/>
      <c r="M63" s="190">
        <f t="shared" si="0"/>
        <v>0</v>
      </c>
      <c r="N63" s="191"/>
      <c r="O63" s="191"/>
      <c r="P63" s="191"/>
      <c r="Q63" s="190">
        <f t="shared" si="1"/>
        <v>0</v>
      </c>
      <c r="R63" s="191"/>
      <c r="S63" s="191"/>
      <c r="T63" s="191"/>
      <c r="U63" s="190">
        <f t="shared" si="2"/>
        <v>0</v>
      </c>
      <c r="V63" s="191"/>
      <c r="W63" s="191"/>
      <c r="X63" s="191"/>
      <c r="Y63" s="190">
        <f t="shared" si="3"/>
        <v>0</v>
      </c>
      <c r="Z63" s="191"/>
      <c r="AA63" s="191"/>
      <c r="AB63" s="191"/>
      <c r="AC63" s="190">
        <f t="shared" si="4"/>
        <v>0</v>
      </c>
      <c r="AD63" s="191"/>
      <c r="AE63" s="191"/>
      <c r="AF63" s="191"/>
      <c r="AG63" s="190">
        <f t="shared" si="5"/>
        <v>0</v>
      </c>
      <c r="AH63" s="190">
        <f t="shared" si="6"/>
        <v>0</v>
      </c>
      <c r="AI63" s="191"/>
      <c r="AJ63" s="191"/>
      <c r="AK63" s="232"/>
    </row>
    <row r="64" spans="2:37" s="221" customFormat="1" ht="18" customHeight="1" x14ac:dyDescent="0.3">
      <c r="B64" s="381" t="s">
        <v>303</v>
      </c>
      <c r="C64" s="387" t="s">
        <v>46</v>
      </c>
      <c r="D64" s="385"/>
      <c r="E64" s="384" t="s">
        <v>500</v>
      </c>
      <c r="F64" s="191"/>
      <c r="G64" s="191"/>
      <c r="H64" s="191"/>
      <c r="I64" s="190">
        <f t="shared" si="7"/>
        <v>0</v>
      </c>
      <c r="J64" s="191"/>
      <c r="K64" s="191"/>
      <c r="L64" s="191"/>
      <c r="M64" s="190">
        <f t="shared" si="0"/>
        <v>0</v>
      </c>
      <c r="N64" s="191"/>
      <c r="O64" s="191"/>
      <c r="P64" s="191"/>
      <c r="Q64" s="190">
        <f t="shared" si="1"/>
        <v>0</v>
      </c>
      <c r="R64" s="191"/>
      <c r="S64" s="191"/>
      <c r="T64" s="191"/>
      <c r="U64" s="190">
        <f t="shared" si="2"/>
        <v>0</v>
      </c>
      <c r="V64" s="191"/>
      <c r="W64" s="191"/>
      <c r="X64" s="191"/>
      <c r="Y64" s="190">
        <f t="shared" si="3"/>
        <v>0</v>
      </c>
      <c r="Z64" s="191"/>
      <c r="AA64" s="191"/>
      <c r="AB64" s="191"/>
      <c r="AC64" s="190">
        <f t="shared" si="4"/>
        <v>0</v>
      </c>
      <c r="AD64" s="191"/>
      <c r="AE64" s="191"/>
      <c r="AF64" s="191"/>
      <c r="AG64" s="190">
        <f t="shared" si="5"/>
        <v>0</v>
      </c>
      <c r="AH64" s="190">
        <f t="shared" si="6"/>
        <v>0</v>
      </c>
      <c r="AI64" s="191"/>
      <c r="AJ64" s="191"/>
      <c r="AK64" s="232"/>
    </row>
    <row r="65" spans="2:37" s="221" customFormat="1" ht="18" customHeight="1" x14ac:dyDescent="0.3">
      <c r="B65" s="381" t="s">
        <v>304</v>
      </c>
      <c r="C65" s="387" t="s">
        <v>47</v>
      </c>
      <c r="D65" s="386"/>
      <c r="E65" s="384" t="s">
        <v>462</v>
      </c>
      <c r="F65" s="191"/>
      <c r="G65" s="191"/>
      <c r="H65" s="191"/>
      <c r="I65" s="190">
        <f t="shared" si="7"/>
        <v>0</v>
      </c>
      <c r="J65" s="191"/>
      <c r="K65" s="191"/>
      <c r="L65" s="191"/>
      <c r="M65" s="190">
        <f t="shared" si="0"/>
        <v>0</v>
      </c>
      <c r="N65" s="191"/>
      <c r="O65" s="191"/>
      <c r="P65" s="191"/>
      <c r="Q65" s="190">
        <f t="shared" si="1"/>
        <v>0</v>
      </c>
      <c r="R65" s="191"/>
      <c r="S65" s="191"/>
      <c r="T65" s="191"/>
      <c r="U65" s="190">
        <f t="shared" si="2"/>
        <v>0</v>
      </c>
      <c r="V65" s="191"/>
      <c r="W65" s="191"/>
      <c r="X65" s="191"/>
      <c r="Y65" s="190">
        <f t="shared" si="3"/>
        <v>0</v>
      </c>
      <c r="Z65" s="191"/>
      <c r="AA65" s="191"/>
      <c r="AB65" s="191"/>
      <c r="AC65" s="190">
        <f t="shared" si="4"/>
        <v>0</v>
      </c>
      <c r="AD65" s="191"/>
      <c r="AE65" s="191"/>
      <c r="AF65" s="191"/>
      <c r="AG65" s="190">
        <f t="shared" si="5"/>
        <v>0</v>
      </c>
      <c r="AH65" s="190">
        <f t="shared" si="6"/>
        <v>0</v>
      </c>
      <c r="AI65" s="191"/>
      <c r="AJ65" s="191"/>
      <c r="AK65" s="232"/>
    </row>
    <row r="66" spans="2:37" s="221" customFormat="1" ht="18" customHeight="1" x14ac:dyDescent="0.3">
      <c r="B66" s="381" t="s">
        <v>305</v>
      </c>
      <c r="C66" s="387" t="s">
        <v>399</v>
      </c>
      <c r="D66" s="383">
        <v>15</v>
      </c>
      <c r="E66" s="384" t="s">
        <v>381</v>
      </c>
      <c r="F66" s="191"/>
      <c r="G66" s="191"/>
      <c r="H66" s="191"/>
      <c r="I66" s="190">
        <f t="shared" si="7"/>
        <v>0</v>
      </c>
      <c r="J66" s="191"/>
      <c r="K66" s="191"/>
      <c r="L66" s="191"/>
      <c r="M66" s="190">
        <f t="shared" si="0"/>
        <v>0</v>
      </c>
      <c r="N66" s="191"/>
      <c r="O66" s="191"/>
      <c r="P66" s="191"/>
      <c r="Q66" s="190">
        <f t="shared" si="1"/>
        <v>0</v>
      </c>
      <c r="R66" s="191"/>
      <c r="S66" s="191"/>
      <c r="T66" s="191"/>
      <c r="U66" s="190">
        <f t="shared" si="2"/>
        <v>0</v>
      </c>
      <c r="V66" s="191"/>
      <c r="W66" s="191"/>
      <c r="X66" s="191"/>
      <c r="Y66" s="190">
        <f t="shared" si="3"/>
        <v>0</v>
      </c>
      <c r="Z66" s="191"/>
      <c r="AA66" s="191"/>
      <c r="AB66" s="191"/>
      <c r="AC66" s="190">
        <f t="shared" si="4"/>
        <v>0</v>
      </c>
      <c r="AD66" s="191"/>
      <c r="AE66" s="191"/>
      <c r="AF66" s="191"/>
      <c r="AG66" s="190">
        <f t="shared" si="5"/>
        <v>0</v>
      </c>
      <c r="AH66" s="190">
        <f t="shared" si="6"/>
        <v>0</v>
      </c>
      <c r="AI66" s="191"/>
      <c r="AJ66" s="191"/>
      <c r="AK66" s="232"/>
    </row>
    <row r="67" spans="2:37" s="221" customFormat="1" ht="18" customHeight="1" x14ac:dyDescent="0.3">
      <c r="B67" s="381" t="s">
        <v>306</v>
      </c>
      <c r="C67" s="387" t="s">
        <v>85</v>
      </c>
      <c r="D67" s="385"/>
      <c r="E67" s="384" t="s">
        <v>394</v>
      </c>
      <c r="F67" s="191"/>
      <c r="G67" s="191"/>
      <c r="H67" s="191"/>
      <c r="I67" s="190">
        <f t="shared" si="7"/>
        <v>0</v>
      </c>
      <c r="J67" s="191"/>
      <c r="K67" s="191"/>
      <c r="L67" s="191"/>
      <c r="M67" s="190">
        <f t="shared" si="0"/>
        <v>0</v>
      </c>
      <c r="N67" s="191"/>
      <c r="O67" s="191"/>
      <c r="P67" s="191"/>
      <c r="Q67" s="190">
        <f t="shared" si="1"/>
        <v>0</v>
      </c>
      <c r="R67" s="191"/>
      <c r="S67" s="191"/>
      <c r="T67" s="191"/>
      <c r="U67" s="190">
        <f t="shared" si="2"/>
        <v>0</v>
      </c>
      <c r="V67" s="191"/>
      <c r="W67" s="191"/>
      <c r="X67" s="191"/>
      <c r="Y67" s="190">
        <f t="shared" si="3"/>
        <v>0</v>
      </c>
      <c r="Z67" s="191"/>
      <c r="AA67" s="191"/>
      <c r="AB67" s="191"/>
      <c r="AC67" s="190">
        <f t="shared" si="4"/>
        <v>0</v>
      </c>
      <c r="AD67" s="191"/>
      <c r="AE67" s="191"/>
      <c r="AF67" s="191"/>
      <c r="AG67" s="190">
        <f t="shared" si="5"/>
        <v>0</v>
      </c>
      <c r="AH67" s="190">
        <f t="shared" si="6"/>
        <v>0</v>
      </c>
      <c r="AI67" s="191"/>
      <c r="AJ67" s="191"/>
      <c r="AK67" s="232"/>
    </row>
    <row r="68" spans="2:37" s="221" customFormat="1" ht="18" customHeight="1" x14ac:dyDescent="0.3">
      <c r="B68" s="381" t="s">
        <v>307</v>
      </c>
      <c r="C68" s="387" t="s">
        <v>86</v>
      </c>
      <c r="D68" s="385"/>
      <c r="E68" s="384" t="s">
        <v>500</v>
      </c>
      <c r="F68" s="191"/>
      <c r="G68" s="191"/>
      <c r="H68" s="191"/>
      <c r="I68" s="190">
        <f t="shared" si="7"/>
        <v>0</v>
      </c>
      <c r="J68" s="191"/>
      <c r="K68" s="191"/>
      <c r="L68" s="191"/>
      <c r="M68" s="190">
        <f t="shared" si="0"/>
        <v>0</v>
      </c>
      <c r="N68" s="191"/>
      <c r="O68" s="191"/>
      <c r="P68" s="191"/>
      <c r="Q68" s="190">
        <f t="shared" si="1"/>
        <v>0</v>
      </c>
      <c r="R68" s="191"/>
      <c r="S68" s="191"/>
      <c r="T68" s="191"/>
      <c r="U68" s="190">
        <f t="shared" si="2"/>
        <v>0</v>
      </c>
      <c r="V68" s="191"/>
      <c r="W68" s="191"/>
      <c r="X68" s="191"/>
      <c r="Y68" s="190">
        <f t="shared" si="3"/>
        <v>0</v>
      </c>
      <c r="Z68" s="191"/>
      <c r="AA68" s="191"/>
      <c r="AB68" s="191"/>
      <c r="AC68" s="190">
        <f t="shared" si="4"/>
        <v>0</v>
      </c>
      <c r="AD68" s="191"/>
      <c r="AE68" s="191"/>
      <c r="AF68" s="191"/>
      <c r="AG68" s="190">
        <f t="shared" si="5"/>
        <v>0</v>
      </c>
      <c r="AH68" s="190">
        <f t="shared" si="6"/>
        <v>0</v>
      </c>
      <c r="AI68" s="191"/>
      <c r="AJ68" s="191"/>
      <c r="AK68" s="232"/>
    </row>
    <row r="69" spans="2:37" s="221" customFormat="1" ht="18" customHeight="1" x14ac:dyDescent="0.3">
      <c r="B69" s="381" t="s">
        <v>308</v>
      </c>
      <c r="C69" s="387" t="s">
        <v>87</v>
      </c>
      <c r="D69" s="386"/>
      <c r="E69" s="384" t="s">
        <v>462</v>
      </c>
      <c r="F69" s="191"/>
      <c r="G69" s="191"/>
      <c r="H69" s="191"/>
      <c r="I69" s="190">
        <f t="shared" si="7"/>
        <v>0</v>
      </c>
      <c r="J69" s="191"/>
      <c r="K69" s="191"/>
      <c r="L69" s="191"/>
      <c r="M69" s="190">
        <f t="shared" si="0"/>
        <v>0</v>
      </c>
      <c r="N69" s="191"/>
      <c r="O69" s="191"/>
      <c r="P69" s="191"/>
      <c r="Q69" s="190">
        <f t="shared" si="1"/>
        <v>0</v>
      </c>
      <c r="R69" s="191"/>
      <c r="S69" s="191"/>
      <c r="T69" s="191"/>
      <c r="U69" s="190">
        <f t="shared" si="2"/>
        <v>0</v>
      </c>
      <c r="V69" s="191"/>
      <c r="W69" s="191"/>
      <c r="X69" s="191"/>
      <c r="Y69" s="190">
        <f t="shared" si="3"/>
        <v>0</v>
      </c>
      <c r="Z69" s="191"/>
      <c r="AA69" s="191"/>
      <c r="AB69" s="191"/>
      <c r="AC69" s="190">
        <f t="shared" si="4"/>
        <v>0</v>
      </c>
      <c r="AD69" s="191"/>
      <c r="AE69" s="191"/>
      <c r="AF69" s="191"/>
      <c r="AG69" s="190">
        <f t="shared" si="5"/>
        <v>0</v>
      </c>
      <c r="AH69" s="190">
        <f t="shared" si="6"/>
        <v>0</v>
      </c>
      <c r="AI69" s="191"/>
      <c r="AJ69" s="191"/>
      <c r="AK69" s="232"/>
    </row>
    <row r="70" spans="2:37" s="221" customFormat="1" ht="17.850000000000001" customHeight="1" x14ac:dyDescent="0.3">
      <c r="B70" s="381" t="s">
        <v>309</v>
      </c>
      <c r="C70" s="387" t="s">
        <v>400</v>
      </c>
      <c r="D70" s="383">
        <v>16</v>
      </c>
      <c r="E70" s="384" t="s">
        <v>381</v>
      </c>
      <c r="F70" s="191"/>
      <c r="G70" s="191"/>
      <c r="H70" s="191"/>
      <c r="I70" s="190">
        <f t="shared" si="7"/>
        <v>0</v>
      </c>
      <c r="J70" s="191"/>
      <c r="K70" s="191"/>
      <c r="L70" s="191"/>
      <c r="M70" s="190">
        <f t="shared" si="0"/>
        <v>0</v>
      </c>
      <c r="N70" s="191"/>
      <c r="O70" s="191"/>
      <c r="P70" s="191"/>
      <c r="Q70" s="190">
        <f t="shared" si="1"/>
        <v>0</v>
      </c>
      <c r="R70" s="191"/>
      <c r="S70" s="191"/>
      <c r="T70" s="191"/>
      <c r="U70" s="190">
        <f t="shared" si="2"/>
        <v>0</v>
      </c>
      <c r="V70" s="191"/>
      <c r="W70" s="191"/>
      <c r="X70" s="191"/>
      <c r="Y70" s="190">
        <f t="shared" si="3"/>
        <v>0</v>
      </c>
      <c r="Z70" s="191"/>
      <c r="AA70" s="191"/>
      <c r="AB70" s="191"/>
      <c r="AC70" s="190">
        <f t="shared" si="4"/>
        <v>0</v>
      </c>
      <c r="AD70" s="191"/>
      <c r="AE70" s="191"/>
      <c r="AF70" s="191"/>
      <c r="AG70" s="190">
        <f t="shared" si="5"/>
        <v>0</v>
      </c>
      <c r="AH70" s="190">
        <f t="shared" si="6"/>
        <v>0</v>
      </c>
      <c r="AI70" s="191"/>
      <c r="AJ70" s="191"/>
      <c r="AK70" s="232"/>
    </row>
    <row r="71" spans="2:37" s="221" customFormat="1" ht="17.850000000000001" customHeight="1" x14ac:dyDescent="0.3">
      <c r="B71" s="381" t="s">
        <v>310</v>
      </c>
      <c r="C71" s="387" t="s">
        <v>88</v>
      </c>
      <c r="D71" s="385"/>
      <c r="E71" s="384" t="s">
        <v>394</v>
      </c>
      <c r="F71" s="191"/>
      <c r="G71" s="191"/>
      <c r="H71" s="191"/>
      <c r="I71" s="190">
        <f t="shared" si="7"/>
        <v>0</v>
      </c>
      <c r="J71" s="191"/>
      <c r="K71" s="191"/>
      <c r="L71" s="191"/>
      <c r="M71" s="190">
        <f t="shared" si="0"/>
        <v>0</v>
      </c>
      <c r="N71" s="191"/>
      <c r="O71" s="191"/>
      <c r="P71" s="191"/>
      <c r="Q71" s="190">
        <f t="shared" si="1"/>
        <v>0</v>
      </c>
      <c r="R71" s="191"/>
      <c r="S71" s="191"/>
      <c r="T71" s="191"/>
      <c r="U71" s="190">
        <f t="shared" si="2"/>
        <v>0</v>
      </c>
      <c r="V71" s="191"/>
      <c r="W71" s="191"/>
      <c r="X71" s="191"/>
      <c r="Y71" s="190">
        <f t="shared" si="3"/>
        <v>0</v>
      </c>
      <c r="Z71" s="191"/>
      <c r="AA71" s="191"/>
      <c r="AB71" s="191"/>
      <c r="AC71" s="190">
        <f t="shared" si="4"/>
        <v>0</v>
      </c>
      <c r="AD71" s="191"/>
      <c r="AE71" s="191"/>
      <c r="AF71" s="191"/>
      <c r="AG71" s="190">
        <f t="shared" si="5"/>
        <v>0</v>
      </c>
      <c r="AH71" s="190">
        <f t="shared" si="6"/>
        <v>0</v>
      </c>
      <c r="AI71" s="191"/>
      <c r="AJ71" s="191"/>
      <c r="AK71" s="232"/>
    </row>
    <row r="72" spans="2:37" s="221" customFormat="1" ht="17.850000000000001" customHeight="1" x14ac:dyDescent="0.3">
      <c r="B72" s="381" t="s">
        <v>311</v>
      </c>
      <c r="C72" s="387" t="s">
        <v>89</v>
      </c>
      <c r="D72" s="385"/>
      <c r="E72" s="384" t="s">
        <v>500</v>
      </c>
      <c r="F72" s="191"/>
      <c r="G72" s="191"/>
      <c r="H72" s="191"/>
      <c r="I72" s="190">
        <f t="shared" si="7"/>
        <v>0</v>
      </c>
      <c r="J72" s="191"/>
      <c r="K72" s="191"/>
      <c r="L72" s="191"/>
      <c r="M72" s="190">
        <f t="shared" si="0"/>
        <v>0</v>
      </c>
      <c r="N72" s="191"/>
      <c r="O72" s="191"/>
      <c r="P72" s="191"/>
      <c r="Q72" s="190">
        <f t="shared" si="1"/>
        <v>0</v>
      </c>
      <c r="R72" s="191"/>
      <c r="S72" s="191"/>
      <c r="T72" s="191"/>
      <c r="U72" s="190">
        <f t="shared" si="2"/>
        <v>0</v>
      </c>
      <c r="V72" s="191"/>
      <c r="W72" s="191"/>
      <c r="X72" s="191"/>
      <c r="Y72" s="190">
        <f t="shared" si="3"/>
        <v>0</v>
      </c>
      <c r="Z72" s="191"/>
      <c r="AA72" s="191"/>
      <c r="AB72" s="191"/>
      <c r="AC72" s="190">
        <f t="shared" si="4"/>
        <v>0</v>
      </c>
      <c r="AD72" s="191"/>
      <c r="AE72" s="191"/>
      <c r="AF72" s="191"/>
      <c r="AG72" s="190">
        <f t="shared" si="5"/>
        <v>0</v>
      </c>
      <c r="AH72" s="190">
        <f t="shared" si="6"/>
        <v>0</v>
      </c>
      <c r="AI72" s="191"/>
      <c r="AJ72" s="191"/>
      <c r="AK72" s="232"/>
    </row>
    <row r="73" spans="2:37" s="221" customFormat="1" ht="17.850000000000001" customHeight="1" x14ac:dyDescent="0.3">
      <c r="B73" s="381" t="s">
        <v>312</v>
      </c>
      <c r="C73" s="387" t="s">
        <v>90</v>
      </c>
      <c r="D73" s="386"/>
      <c r="E73" s="384" t="s">
        <v>462</v>
      </c>
      <c r="F73" s="191"/>
      <c r="G73" s="191"/>
      <c r="H73" s="191"/>
      <c r="I73" s="190">
        <f t="shared" si="7"/>
        <v>0</v>
      </c>
      <c r="J73" s="191"/>
      <c r="K73" s="191"/>
      <c r="L73" s="191"/>
      <c r="M73" s="190">
        <f t="shared" si="0"/>
        <v>0</v>
      </c>
      <c r="N73" s="191"/>
      <c r="O73" s="191"/>
      <c r="P73" s="191"/>
      <c r="Q73" s="190">
        <f t="shared" si="1"/>
        <v>0</v>
      </c>
      <c r="R73" s="191"/>
      <c r="S73" s="191"/>
      <c r="T73" s="191"/>
      <c r="U73" s="190">
        <f t="shared" si="2"/>
        <v>0</v>
      </c>
      <c r="V73" s="191"/>
      <c r="W73" s="191"/>
      <c r="X73" s="191"/>
      <c r="Y73" s="190">
        <f t="shared" si="3"/>
        <v>0</v>
      </c>
      <c r="Z73" s="191"/>
      <c r="AA73" s="191"/>
      <c r="AB73" s="191"/>
      <c r="AC73" s="190">
        <f t="shared" si="4"/>
        <v>0</v>
      </c>
      <c r="AD73" s="191"/>
      <c r="AE73" s="191"/>
      <c r="AF73" s="191"/>
      <c r="AG73" s="190">
        <f t="shared" si="5"/>
        <v>0</v>
      </c>
      <c r="AH73" s="190">
        <f t="shared" si="6"/>
        <v>0</v>
      </c>
      <c r="AI73" s="191"/>
      <c r="AJ73" s="191"/>
      <c r="AK73" s="232"/>
    </row>
    <row r="74" spans="2:37" s="221" customFormat="1" ht="17.850000000000001" customHeight="1" x14ac:dyDescent="0.3">
      <c r="B74" s="381" t="s">
        <v>313</v>
      </c>
      <c r="C74" s="387" t="s">
        <v>401</v>
      </c>
      <c r="D74" s="383">
        <v>17</v>
      </c>
      <c r="E74" s="384" t="s">
        <v>381</v>
      </c>
      <c r="F74" s="191"/>
      <c r="G74" s="191"/>
      <c r="H74" s="191"/>
      <c r="I74" s="190">
        <f t="shared" si="7"/>
        <v>0</v>
      </c>
      <c r="J74" s="191"/>
      <c r="K74" s="191"/>
      <c r="L74" s="191"/>
      <c r="M74" s="190">
        <f t="shared" si="0"/>
        <v>0</v>
      </c>
      <c r="N74" s="191"/>
      <c r="O74" s="191"/>
      <c r="P74" s="191"/>
      <c r="Q74" s="190">
        <f t="shared" si="1"/>
        <v>0</v>
      </c>
      <c r="R74" s="191"/>
      <c r="S74" s="191"/>
      <c r="T74" s="191"/>
      <c r="U74" s="190">
        <f t="shared" si="2"/>
        <v>0</v>
      </c>
      <c r="V74" s="191"/>
      <c r="W74" s="191"/>
      <c r="X74" s="191"/>
      <c r="Y74" s="190">
        <f t="shared" si="3"/>
        <v>0</v>
      </c>
      <c r="Z74" s="191"/>
      <c r="AA74" s="191"/>
      <c r="AB74" s="191"/>
      <c r="AC74" s="190">
        <f t="shared" si="4"/>
        <v>0</v>
      </c>
      <c r="AD74" s="191"/>
      <c r="AE74" s="191"/>
      <c r="AF74" s="191"/>
      <c r="AG74" s="190">
        <f t="shared" si="5"/>
        <v>0</v>
      </c>
      <c r="AH74" s="190">
        <f t="shared" si="6"/>
        <v>0</v>
      </c>
      <c r="AI74" s="191"/>
      <c r="AJ74" s="191"/>
      <c r="AK74" s="232"/>
    </row>
    <row r="75" spans="2:37" s="221" customFormat="1" ht="17.850000000000001" customHeight="1" x14ac:dyDescent="0.3">
      <c r="B75" s="381" t="s">
        <v>314</v>
      </c>
      <c r="C75" s="387" t="s">
        <v>91</v>
      </c>
      <c r="D75" s="385"/>
      <c r="E75" s="384" t="s">
        <v>394</v>
      </c>
      <c r="F75" s="191"/>
      <c r="G75" s="191"/>
      <c r="H75" s="191"/>
      <c r="I75" s="190">
        <f t="shared" ref="I75:I133" si="8">+G75+H75-F75</f>
        <v>0</v>
      </c>
      <c r="J75" s="191"/>
      <c r="K75" s="191"/>
      <c r="L75" s="191"/>
      <c r="M75" s="190">
        <f t="shared" ref="M75:M133" si="9">+K75+L75-J75</f>
        <v>0</v>
      </c>
      <c r="N75" s="191"/>
      <c r="O75" s="191"/>
      <c r="P75" s="191"/>
      <c r="Q75" s="190">
        <f t="shared" ref="Q75:Q133" si="10">+O75+P75-N75</f>
        <v>0</v>
      </c>
      <c r="R75" s="191"/>
      <c r="S75" s="191"/>
      <c r="T75" s="191"/>
      <c r="U75" s="190">
        <f t="shared" ref="U75:U133" si="11">+S75+T75-R75</f>
        <v>0</v>
      </c>
      <c r="V75" s="191"/>
      <c r="W75" s="191"/>
      <c r="X75" s="191"/>
      <c r="Y75" s="190">
        <f t="shared" ref="Y75:Y133" si="12">+W75+X75-V75</f>
        <v>0</v>
      </c>
      <c r="Z75" s="191"/>
      <c r="AA75" s="191"/>
      <c r="AB75" s="191"/>
      <c r="AC75" s="190">
        <f t="shared" ref="AC75:AC133" si="13">+AA75+AB75-Z75</f>
        <v>0</v>
      </c>
      <c r="AD75" s="191"/>
      <c r="AE75" s="191"/>
      <c r="AF75" s="191"/>
      <c r="AG75" s="190">
        <f t="shared" ref="AG75:AG133" si="14">+AE75+AF75-AD75</f>
        <v>0</v>
      </c>
      <c r="AH75" s="190">
        <f t="shared" ref="AH75:AH133" si="15">+I75+M75+Q75++U75+Y75+AC75+AG75</f>
        <v>0</v>
      </c>
      <c r="AI75" s="191"/>
      <c r="AJ75" s="191"/>
      <c r="AK75" s="232"/>
    </row>
    <row r="76" spans="2:37" s="221" customFormat="1" ht="17.850000000000001" customHeight="1" x14ac:dyDescent="0.3">
      <c r="B76" s="381" t="s">
        <v>315</v>
      </c>
      <c r="C76" s="387" t="s">
        <v>92</v>
      </c>
      <c r="D76" s="385"/>
      <c r="E76" s="384" t="s">
        <v>500</v>
      </c>
      <c r="F76" s="191"/>
      <c r="G76" s="191"/>
      <c r="H76" s="191"/>
      <c r="I76" s="190">
        <f t="shared" si="8"/>
        <v>0</v>
      </c>
      <c r="J76" s="191"/>
      <c r="K76" s="191"/>
      <c r="L76" s="191"/>
      <c r="M76" s="190">
        <f t="shared" si="9"/>
        <v>0</v>
      </c>
      <c r="N76" s="191"/>
      <c r="O76" s="191"/>
      <c r="P76" s="191"/>
      <c r="Q76" s="190">
        <f t="shared" si="10"/>
        <v>0</v>
      </c>
      <c r="R76" s="191"/>
      <c r="S76" s="191"/>
      <c r="T76" s="191"/>
      <c r="U76" s="190">
        <f t="shared" si="11"/>
        <v>0</v>
      </c>
      <c r="V76" s="191"/>
      <c r="W76" s="191"/>
      <c r="X76" s="191"/>
      <c r="Y76" s="190">
        <f t="shared" si="12"/>
        <v>0</v>
      </c>
      <c r="Z76" s="191"/>
      <c r="AA76" s="191"/>
      <c r="AB76" s="191"/>
      <c r="AC76" s="190">
        <f t="shared" si="13"/>
        <v>0</v>
      </c>
      <c r="AD76" s="191"/>
      <c r="AE76" s="191"/>
      <c r="AF76" s="191"/>
      <c r="AG76" s="190">
        <f t="shared" si="14"/>
        <v>0</v>
      </c>
      <c r="AH76" s="190">
        <f t="shared" si="15"/>
        <v>0</v>
      </c>
      <c r="AI76" s="191"/>
      <c r="AJ76" s="191"/>
      <c r="AK76" s="232"/>
    </row>
    <row r="77" spans="2:37" s="221" customFormat="1" ht="17.850000000000001" customHeight="1" x14ac:dyDescent="0.3">
      <c r="B77" s="381" t="s">
        <v>316</v>
      </c>
      <c r="C77" s="387" t="s">
        <v>93</v>
      </c>
      <c r="D77" s="386"/>
      <c r="E77" s="384" t="s">
        <v>462</v>
      </c>
      <c r="F77" s="191"/>
      <c r="G77" s="191"/>
      <c r="H77" s="191"/>
      <c r="I77" s="190">
        <f t="shared" si="8"/>
        <v>0</v>
      </c>
      <c r="J77" s="191"/>
      <c r="K77" s="191"/>
      <c r="L77" s="191"/>
      <c r="M77" s="190">
        <f t="shared" si="9"/>
        <v>0</v>
      </c>
      <c r="N77" s="191"/>
      <c r="O77" s="191"/>
      <c r="P77" s="191"/>
      <c r="Q77" s="190">
        <f t="shared" si="10"/>
        <v>0</v>
      </c>
      <c r="R77" s="191"/>
      <c r="S77" s="191"/>
      <c r="T77" s="191"/>
      <c r="U77" s="190">
        <f t="shared" si="11"/>
        <v>0</v>
      </c>
      <c r="V77" s="191"/>
      <c r="W77" s="191"/>
      <c r="X77" s="191"/>
      <c r="Y77" s="190">
        <f t="shared" si="12"/>
        <v>0</v>
      </c>
      <c r="Z77" s="191"/>
      <c r="AA77" s="191"/>
      <c r="AB77" s="191"/>
      <c r="AC77" s="190">
        <f t="shared" si="13"/>
        <v>0</v>
      </c>
      <c r="AD77" s="191"/>
      <c r="AE77" s="191"/>
      <c r="AF77" s="191"/>
      <c r="AG77" s="190">
        <f t="shared" si="14"/>
        <v>0</v>
      </c>
      <c r="AH77" s="190">
        <f t="shared" si="15"/>
        <v>0</v>
      </c>
      <c r="AI77" s="191"/>
      <c r="AJ77" s="191"/>
      <c r="AK77" s="232"/>
    </row>
    <row r="78" spans="2:37" s="221" customFormat="1" ht="17.850000000000001" customHeight="1" x14ac:dyDescent="0.3">
      <c r="B78" s="381" t="s">
        <v>317</v>
      </c>
      <c r="C78" s="387" t="s">
        <v>402</v>
      </c>
      <c r="D78" s="383">
        <v>18</v>
      </c>
      <c r="E78" s="384" t="s">
        <v>381</v>
      </c>
      <c r="F78" s="191"/>
      <c r="G78" s="191"/>
      <c r="H78" s="191"/>
      <c r="I78" s="190">
        <f t="shared" si="8"/>
        <v>0</v>
      </c>
      <c r="J78" s="191"/>
      <c r="K78" s="191"/>
      <c r="L78" s="191"/>
      <c r="M78" s="190">
        <f t="shared" si="9"/>
        <v>0</v>
      </c>
      <c r="N78" s="191"/>
      <c r="O78" s="191"/>
      <c r="P78" s="191"/>
      <c r="Q78" s="190">
        <f t="shared" si="10"/>
        <v>0</v>
      </c>
      <c r="R78" s="191"/>
      <c r="S78" s="191"/>
      <c r="T78" s="191"/>
      <c r="U78" s="190">
        <f t="shared" si="11"/>
        <v>0</v>
      </c>
      <c r="V78" s="191"/>
      <c r="W78" s="191"/>
      <c r="X78" s="191"/>
      <c r="Y78" s="190">
        <f t="shared" si="12"/>
        <v>0</v>
      </c>
      <c r="Z78" s="191"/>
      <c r="AA78" s="191"/>
      <c r="AB78" s="191"/>
      <c r="AC78" s="190">
        <f t="shared" si="13"/>
        <v>0</v>
      </c>
      <c r="AD78" s="191"/>
      <c r="AE78" s="191"/>
      <c r="AF78" s="191"/>
      <c r="AG78" s="190">
        <f t="shared" si="14"/>
        <v>0</v>
      </c>
      <c r="AH78" s="190">
        <f t="shared" si="15"/>
        <v>0</v>
      </c>
      <c r="AI78" s="191"/>
      <c r="AJ78" s="191"/>
      <c r="AK78" s="232"/>
    </row>
    <row r="79" spans="2:37" s="221" customFormat="1" ht="17.850000000000001" customHeight="1" x14ac:dyDescent="0.3">
      <c r="B79" s="381" t="s">
        <v>318</v>
      </c>
      <c r="C79" s="387" t="s">
        <v>94</v>
      </c>
      <c r="D79" s="385"/>
      <c r="E79" s="384" t="s">
        <v>394</v>
      </c>
      <c r="F79" s="191"/>
      <c r="G79" s="191"/>
      <c r="H79" s="191"/>
      <c r="I79" s="190">
        <f t="shared" si="8"/>
        <v>0</v>
      </c>
      <c r="J79" s="191"/>
      <c r="K79" s="191"/>
      <c r="L79" s="191"/>
      <c r="M79" s="190">
        <f t="shared" si="9"/>
        <v>0</v>
      </c>
      <c r="N79" s="191"/>
      <c r="O79" s="191"/>
      <c r="P79" s="191"/>
      <c r="Q79" s="190">
        <f t="shared" si="10"/>
        <v>0</v>
      </c>
      <c r="R79" s="191"/>
      <c r="S79" s="191"/>
      <c r="T79" s="191"/>
      <c r="U79" s="190">
        <f t="shared" si="11"/>
        <v>0</v>
      </c>
      <c r="V79" s="191"/>
      <c r="W79" s="191"/>
      <c r="X79" s="191"/>
      <c r="Y79" s="190">
        <f t="shared" si="12"/>
        <v>0</v>
      </c>
      <c r="Z79" s="191"/>
      <c r="AA79" s="191"/>
      <c r="AB79" s="191"/>
      <c r="AC79" s="190">
        <f t="shared" si="13"/>
        <v>0</v>
      </c>
      <c r="AD79" s="191"/>
      <c r="AE79" s="191"/>
      <c r="AF79" s="191"/>
      <c r="AG79" s="190">
        <f t="shared" si="14"/>
        <v>0</v>
      </c>
      <c r="AH79" s="190">
        <f t="shared" si="15"/>
        <v>0</v>
      </c>
      <c r="AI79" s="191"/>
      <c r="AJ79" s="191"/>
      <c r="AK79" s="232"/>
    </row>
    <row r="80" spans="2:37" s="221" customFormat="1" ht="17.850000000000001" customHeight="1" x14ac:dyDescent="0.3">
      <c r="B80" s="381" t="s">
        <v>319</v>
      </c>
      <c r="C80" s="387" t="s">
        <v>95</v>
      </c>
      <c r="D80" s="385"/>
      <c r="E80" s="384" t="s">
        <v>500</v>
      </c>
      <c r="F80" s="191"/>
      <c r="G80" s="191"/>
      <c r="H80" s="191"/>
      <c r="I80" s="190">
        <f t="shared" si="8"/>
        <v>0</v>
      </c>
      <c r="J80" s="191"/>
      <c r="K80" s="191"/>
      <c r="L80" s="191"/>
      <c r="M80" s="190">
        <f t="shared" si="9"/>
        <v>0</v>
      </c>
      <c r="N80" s="191"/>
      <c r="O80" s="191"/>
      <c r="P80" s="191"/>
      <c r="Q80" s="190">
        <f t="shared" si="10"/>
        <v>0</v>
      </c>
      <c r="R80" s="191"/>
      <c r="S80" s="191"/>
      <c r="T80" s="191"/>
      <c r="U80" s="190">
        <f t="shared" si="11"/>
        <v>0</v>
      </c>
      <c r="V80" s="191"/>
      <c r="W80" s="191"/>
      <c r="X80" s="191"/>
      <c r="Y80" s="190">
        <f t="shared" si="12"/>
        <v>0</v>
      </c>
      <c r="Z80" s="191"/>
      <c r="AA80" s="191"/>
      <c r="AB80" s="191"/>
      <c r="AC80" s="190">
        <f t="shared" si="13"/>
        <v>0</v>
      </c>
      <c r="AD80" s="191"/>
      <c r="AE80" s="191"/>
      <c r="AF80" s="191"/>
      <c r="AG80" s="190">
        <f t="shared" si="14"/>
        <v>0</v>
      </c>
      <c r="AH80" s="190">
        <f t="shared" si="15"/>
        <v>0</v>
      </c>
      <c r="AI80" s="191"/>
      <c r="AJ80" s="191"/>
      <c r="AK80" s="232"/>
    </row>
    <row r="81" spans="2:37" s="221" customFormat="1" ht="17.850000000000001" customHeight="1" x14ac:dyDescent="0.3">
      <c r="B81" s="381" t="s">
        <v>320</v>
      </c>
      <c r="C81" s="387" t="s">
        <v>96</v>
      </c>
      <c r="D81" s="386"/>
      <c r="E81" s="384" t="s">
        <v>462</v>
      </c>
      <c r="F81" s="191"/>
      <c r="G81" s="191"/>
      <c r="H81" s="191"/>
      <c r="I81" s="190">
        <f t="shared" si="8"/>
        <v>0</v>
      </c>
      <c r="J81" s="191"/>
      <c r="K81" s="191"/>
      <c r="L81" s="191"/>
      <c r="M81" s="190">
        <f t="shared" si="9"/>
        <v>0</v>
      </c>
      <c r="N81" s="191"/>
      <c r="O81" s="191"/>
      <c r="P81" s="191"/>
      <c r="Q81" s="190">
        <f t="shared" si="10"/>
        <v>0</v>
      </c>
      <c r="R81" s="191"/>
      <c r="S81" s="191"/>
      <c r="T81" s="191"/>
      <c r="U81" s="190">
        <f t="shared" si="11"/>
        <v>0</v>
      </c>
      <c r="V81" s="191"/>
      <c r="W81" s="191"/>
      <c r="X81" s="191"/>
      <c r="Y81" s="190">
        <f t="shared" si="12"/>
        <v>0</v>
      </c>
      <c r="Z81" s="191"/>
      <c r="AA81" s="191"/>
      <c r="AB81" s="191"/>
      <c r="AC81" s="190">
        <f t="shared" si="13"/>
        <v>0</v>
      </c>
      <c r="AD81" s="191"/>
      <c r="AE81" s="191"/>
      <c r="AF81" s="191"/>
      <c r="AG81" s="190">
        <f t="shared" si="14"/>
        <v>0</v>
      </c>
      <c r="AH81" s="190">
        <f t="shared" si="15"/>
        <v>0</v>
      </c>
      <c r="AI81" s="191"/>
      <c r="AJ81" s="191"/>
      <c r="AK81" s="232"/>
    </row>
    <row r="82" spans="2:37" s="221" customFormat="1" ht="17.850000000000001" customHeight="1" x14ac:dyDescent="0.3">
      <c r="B82" s="381" t="s">
        <v>321</v>
      </c>
      <c r="C82" s="387" t="s">
        <v>403</v>
      </c>
      <c r="D82" s="383">
        <v>19</v>
      </c>
      <c r="E82" s="384" t="s">
        <v>381</v>
      </c>
      <c r="F82" s="191"/>
      <c r="G82" s="191"/>
      <c r="H82" s="191"/>
      <c r="I82" s="190">
        <f t="shared" si="8"/>
        <v>0</v>
      </c>
      <c r="J82" s="191"/>
      <c r="K82" s="191"/>
      <c r="L82" s="191"/>
      <c r="M82" s="190">
        <f t="shared" si="9"/>
        <v>0</v>
      </c>
      <c r="N82" s="191"/>
      <c r="O82" s="191"/>
      <c r="P82" s="191"/>
      <c r="Q82" s="190">
        <f t="shared" si="10"/>
        <v>0</v>
      </c>
      <c r="R82" s="191"/>
      <c r="S82" s="191"/>
      <c r="T82" s="191"/>
      <c r="U82" s="190">
        <f t="shared" si="11"/>
        <v>0</v>
      </c>
      <c r="V82" s="191"/>
      <c r="W82" s="191"/>
      <c r="X82" s="191"/>
      <c r="Y82" s="190">
        <f t="shared" si="12"/>
        <v>0</v>
      </c>
      <c r="Z82" s="191"/>
      <c r="AA82" s="191"/>
      <c r="AB82" s="191"/>
      <c r="AC82" s="190">
        <f t="shared" si="13"/>
        <v>0</v>
      </c>
      <c r="AD82" s="191"/>
      <c r="AE82" s="191"/>
      <c r="AF82" s="191"/>
      <c r="AG82" s="190">
        <f t="shared" si="14"/>
        <v>0</v>
      </c>
      <c r="AH82" s="190">
        <f t="shared" si="15"/>
        <v>0</v>
      </c>
      <c r="AI82" s="191"/>
      <c r="AJ82" s="191"/>
      <c r="AK82" s="232"/>
    </row>
    <row r="83" spans="2:37" s="221" customFormat="1" ht="17.850000000000001" customHeight="1" x14ac:dyDescent="0.3">
      <c r="B83" s="381" t="s">
        <v>322</v>
      </c>
      <c r="C83" s="387" t="s">
        <v>97</v>
      </c>
      <c r="D83" s="385"/>
      <c r="E83" s="384" t="s">
        <v>394</v>
      </c>
      <c r="F83" s="191"/>
      <c r="G83" s="191"/>
      <c r="H83" s="191"/>
      <c r="I83" s="190">
        <f t="shared" si="8"/>
        <v>0</v>
      </c>
      <c r="J83" s="191"/>
      <c r="K83" s="191"/>
      <c r="L83" s="191"/>
      <c r="M83" s="190">
        <f t="shared" si="9"/>
        <v>0</v>
      </c>
      <c r="N83" s="191"/>
      <c r="O83" s="191"/>
      <c r="P83" s="191"/>
      <c r="Q83" s="190">
        <f t="shared" si="10"/>
        <v>0</v>
      </c>
      <c r="R83" s="191"/>
      <c r="S83" s="191"/>
      <c r="T83" s="191"/>
      <c r="U83" s="190">
        <f t="shared" si="11"/>
        <v>0</v>
      </c>
      <c r="V83" s="191"/>
      <c r="W83" s="191"/>
      <c r="X83" s="191"/>
      <c r="Y83" s="190">
        <f t="shared" si="12"/>
        <v>0</v>
      </c>
      <c r="Z83" s="191"/>
      <c r="AA83" s="191"/>
      <c r="AB83" s="191"/>
      <c r="AC83" s="190">
        <f t="shared" si="13"/>
        <v>0</v>
      </c>
      <c r="AD83" s="191"/>
      <c r="AE83" s="191"/>
      <c r="AF83" s="191"/>
      <c r="AG83" s="190">
        <f t="shared" si="14"/>
        <v>0</v>
      </c>
      <c r="AH83" s="190">
        <f t="shared" si="15"/>
        <v>0</v>
      </c>
      <c r="AI83" s="191"/>
      <c r="AJ83" s="191"/>
      <c r="AK83" s="232"/>
    </row>
    <row r="84" spans="2:37" s="221" customFormat="1" ht="17.850000000000001" customHeight="1" x14ac:dyDescent="0.3">
      <c r="B84" s="381" t="s">
        <v>323</v>
      </c>
      <c r="C84" s="387" t="s">
        <v>98</v>
      </c>
      <c r="D84" s="385"/>
      <c r="E84" s="384" t="s">
        <v>500</v>
      </c>
      <c r="F84" s="191"/>
      <c r="G84" s="191"/>
      <c r="H84" s="191"/>
      <c r="I84" s="190">
        <f t="shared" si="8"/>
        <v>0</v>
      </c>
      <c r="J84" s="191"/>
      <c r="K84" s="191"/>
      <c r="L84" s="191"/>
      <c r="M84" s="190">
        <f t="shared" si="9"/>
        <v>0</v>
      </c>
      <c r="N84" s="191"/>
      <c r="O84" s="191"/>
      <c r="P84" s="191"/>
      <c r="Q84" s="190">
        <f t="shared" si="10"/>
        <v>0</v>
      </c>
      <c r="R84" s="191"/>
      <c r="S84" s="191"/>
      <c r="T84" s="191"/>
      <c r="U84" s="190">
        <f t="shared" si="11"/>
        <v>0</v>
      </c>
      <c r="V84" s="191"/>
      <c r="W84" s="191"/>
      <c r="X84" s="191"/>
      <c r="Y84" s="190">
        <f t="shared" si="12"/>
        <v>0</v>
      </c>
      <c r="Z84" s="191"/>
      <c r="AA84" s="191"/>
      <c r="AB84" s="191"/>
      <c r="AC84" s="190">
        <f t="shared" si="13"/>
        <v>0</v>
      </c>
      <c r="AD84" s="191"/>
      <c r="AE84" s="191"/>
      <c r="AF84" s="191"/>
      <c r="AG84" s="190">
        <f t="shared" si="14"/>
        <v>0</v>
      </c>
      <c r="AH84" s="190">
        <f t="shared" si="15"/>
        <v>0</v>
      </c>
      <c r="AI84" s="191"/>
      <c r="AJ84" s="191"/>
      <c r="AK84" s="232"/>
    </row>
    <row r="85" spans="2:37" s="221" customFormat="1" ht="17.850000000000001" customHeight="1" x14ac:dyDescent="0.3">
      <c r="B85" s="381" t="s">
        <v>324</v>
      </c>
      <c r="C85" s="387" t="s">
        <v>99</v>
      </c>
      <c r="D85" s="386"/>
      <c r="E85" s="384" t="s">
        <v>462</v>
      </c>
      <c r="F85" s="191"/>
      <c r="G85" s="191"/>
      <c r="H85" s="191"/>
      <c r="I85" s="190">
        <f t="shared" si="8"/>
        <v>0</v>
      </c>
      <c r="J85" s="191"/>
      <c r="K85" s="191"/>
      <c r="L85" s="191"/>
      <c r="M85" s="190">
        <f t="shared" si="9"/>
        <v>0</v>
      </c>
      <c r="N85" s="191"/>
      <c r="O85" s="191"/>
      <c r="P85" s="191"/>
      <c r="Q85" s="190">
        <f t="shared" si="10"/>
        <v>0</v>
      </c>
      <c r="R85" s="191"/>
      <c r="S85" s="191"/>
      <c r="T85" s="191"/>
      <c r="U85" s="190">
        <f t="shared" si="11"/>
        <v>0</v>
      </c>
      <c r="V85" s="191"/>
      <c r="W85" s="191"/>
      <c r="X85" s="191"/>
      <c r="Y85" s="190">
        <f t="shared" si="12"/>
        <v>0</v>
      </c>
      <c r="Z85" s="191"/>
      <c r="AA85" s="191"/>
      <c r="AB85" s="191"/>
      <c r="AC85" s="190">
        <f t="shared" si="13"/>
        <v>0</v>
      </c>
      <c r="AD85" s="191"/>
      <c r="AE85" s="191"/>
      <c r="AF85" s="191"/>
      <c r="AG85" s="190">
        <f t="shared" si="14"/>
        <v>0</v>
      </c>
      <c r="AH85" s="190">
        <f t="shared" si="15"/>
        <v>0</v>
      </c>
      <c r="AI85" s="191"/>
      <c r="AJ85" s="191"/>
      <c r="AK85" s="232"/>
    </row>
    <row r="86" spans="2:37" s="221" customFormat="1" ht="17.850000000000001" customHeight="1" x14ac:dyDescent="0.3">
      <c r="B86" s="381" t="s">
        <v>325</v>
      </c>
      <c r="C86" s="387" t="s">
        <v>100</v>
      </c>
      <c r="D86" s="383">
        <v>20</v>
      </c>
      <c r="E86" s="384" t="s">
        <v>381</v>
      </c>
      <c r="F86" s="191"/>
      <c r="G86" s="191"/>
      <c r="H86" s="191"/>
      <c r="I86" s="190">
        <f t="shared" si="8"/>
        <v>0</v>
      </c>
      <c r="J86" s="191"/>
      <c r="K86" s="191"/>
      <c r="L86" s="191"/>
      <c r="M86" s="190">
        <f t="shared" si="9"/>
        <v>0</v>
      </c>
      <c r="N86" s="191"/>
      <c r="O86" s="191"/>
      <c r="P86" s="191"/>
      <c r="Q86" s="190">
        <f t="shared" si="10"/>
        <v>0</v>
      </c>
      <c r="R86" s="191"/>
      <c r="S86" s="191"/>
      <c r="T86" s="191"/>
      <c r="U86" s="190">
        <f t="shared" si="11"/>
        <v>0</v>
      </c>
      <c r="V86" s="191"/>
      <c r="W86" s="191"/>
      <c r="X86" s="191"/>
      <c r="Y86" s="190">
        <f t="shared" si="12"/>
        <v>0</v>
      </c>
      <c r="Z86" s="191"/>
      <c r="AA86" s="191"/>
      <c r="AB86" s="191"/>
      <c r="AC86" s="190">
        <f t="shared" si="13"/>
        <v>0</v>
      </c>
      <c r="AD86" s="191"/>
      <c r="AE86" s="191"/>
      <c r="AF86" s="191"/>
      <c r="AG86" s="190">
        <f t="shared" si="14"/>
        <v>0</v>
      </c>
      <c r="AH86" s="190">
        <f t="shared" si="15"/>
        <v>0</v>
      </c>
      <c r="AI86" s="191"/>
      <c r="AJ86" s="191"/>
      <c r="AK86" s="232"/>
    </row>
    <row r="87" spans="2:37" s="221" customFormat="1" ht="17.850000000000001" customHeight="1" x14ac:dyDescent="0.3">
      <c r="B87" s="381" t="s">
        <v>326</v>
      </c>
      <c r="C87" s="387" t="s">
        <v>101</v>
      </c>
      <c r="D87" s="385"/>
      <c r="E87" s="384" t="s">
        <v>394</v>
      </c>
      <c r="F87" s="191"/>
      <c r="G87" s="191"/>
      <c r="H87" s="191"/>
      <c r="I87" s="190">
        <f t="shared" si="8"/>
        <v>0</v>
      </c>
      <c r="J87" s="191"/>
      <c r="K87" s="191"/>
      <c r="L87" s="191"/>
      <c r="M87" s="190">
        <f t="shared" si="9"/>
        <v>0</v>
      </c>
      <c r="N87" s="191"/>
      <c r="O87" s="191"/>
      <c r="P87" s="191"/>
      <c r="Q87" s="190">
        <f t="shared" si="10"/>
        <v>0</v>
      </c>
      <c r="R87" s="191"/>
      <c r="S87" s="191"/>
      <c r="T87" s="191"/>
      <c r="U87" s="190">
        <f t="shared" si="11"/>
        <v>0</v>
      </c>
      <c r="V87" s="191"/>
      <c r="W87" s="191"/>
      <c r="X87" s="191"/>
      <c r="Y87" s="190">
        <f t="shared" si="12"/>
        <v>0</v>
      </c>
      <c r="Z87" s="191"/>
      <c r="AA87" s="191"/>
      <c r="AB87" s="191"/>
      <c r="AC87" s="190">
        <f t="shared" si="13"/>
        <v>0</v>
      </c>
      <c r="AD87" s="191"/>
      <c r="AE87" s="191"/>
      <c r="AF87" s="191"/>
      <c r="AG87" s="190">
        <f t="shared" si="14"/>
        <v>0</v>
      </c>
      <c r="AH87" s="190">
        <f t="shared" si="15"/>
        <v>0</v>
      </c>
      <c r="AI87" s="191"/>
      <c r="AJ87" s="191"/>
      <c r="AK87" s="232"/>
    </row>
    <row r="88" spans="2:37" s="221" customFormat="1" ht="17.850000000000001" customHeight="1" x14ac:dyDescent="0.3">
      <c r="B88" s="381" t="s">
        <v>327</v>
      </c>
      <c r="C88" s="387" t="s">
        <v>102</v>
      </c>
      <c r="D88" s="385"/>
      <c r="E88" s="384" t="s">
        <v>500</v>
      </c>
      <c r="F88" s="191"/>
      <c r="G88" s="191"/>
      <c r="H88" s="191"/>
      <c r="I88" s="190">
        <f t="shared" si="8"/>
        <v>0</v>
      </c>
      <c r="J88" s="191"/>
      <c r="K88" s="191"/>
      <c r="L88" s="191"/>
      <c r="M88" s="190">
        <f t="shared" si="9"/>
        <v>0</v>
      </c>
      <c r="N88" s="191"/>
      <c r="O88" s="191"/>
      <c r="P88" s="191"/>
      <c r="Q88" s="190">
        <f t="shared" si="10"/>
        <v>0</v>
      </c>
      <c r="R88" s="191"/>
      <c r="S88" s="191"/>
      <c r="T88" s="191"/>
      <c r="U88" s="190">
        <f t="shared" si="11"/>
        <v>0</v>
      </c>
      <c r="V88" s="191"/>
      <c r="W88" s="191"/>
      <c r="X88" s="191"/>
      <c r="Y88" s="190">
        <f t="shared" si="12"/>
        <v>0</v>
      </c>
      <c r="Z88" s="191"/>
      <c r="AA88" s="191"/>
      <c r="AB88" s="191"/>
      <c r="AC88" s="190">
        <f t="shared" si="13"/>
        <v>0</v>
      </c>
      <c r="AD88" s="191"/>
      <c r="AE88" s="191"/>
      <c r="AF88" s="191"/>
      <c r="AG88" s="190">
        <f t="shared" si="14"/>
        <v>0</v>
      </c>
      <c r="AH88" s="190">
        <f t="shared" si="15"/>
        <v>0</v>
      </c>
      <c r="AI88" s="191"/>
      <c r="AJ88" s="191"/>
      <c r="AK88" s="232"/>
    </row>
    <row r="89" spans="2:37" s="221" customFormat="1" ht="17.850000000000001" customHeight="1" x14ac:dyDescent="0.3">
      <c r="B89" s="381" t="s">
        <v>328</v>
      </c>
      <c r="C89" s="387" t="s">
        <v>103</v>
      </c>
      <c r="D89" s="386"/>
      <c r="E89" s="384" t="s">
        <v>462</v>
      </c>
      <c r="F89" s="191"/>
      <c r="G89" s="191"/>
      <c r="H89" s="191"/>
      <c r="I89" s="190">
        <f t="shared" si="8"/>
        <v>0</v>
      </c>
      <c r="J89" s="191"/>
      <c r="K89" s="191"/>
      <c r="L89" s="191"/>
      <c r="M89" s="190">
        <f t="shared" si="9"/>
        <v>0</v>
      </c>
      <c r="N89" s="191"/>
      <c r="O89" s="191"/>
      <c r="P89" s="191"/>
      <c r="Q89" s="190">
        <f t="shared" si="10"/>
        <v>0</v>
      </c>
      <c r="R89" s="191"/>
      <c r="S89" s="191"/>
      <c r="T89" s="191"/>
      <c r="U89" s="190">
        <f t="shared" si="11"/>
        <v>0</v>
      </c>
      <c r="V89" s="191"/>
      <c r="W89" s="191"/>
      <c r="X89" s="191"/>
      <c r="Y89" s="190">
        <f t="shared" si="12"/>
        <v>0</v>
      </c>
      <c r="Z89" s="191"/>
      <c r="AA89" s="191"/>
      <c r="AB89" s="191"/>
      <c r="AC89" s="190">
        <f t="shared" si="13"/>
        <v>0</v>
      </c>
      <c r="AD89" s="191"/>
      <c r="AE89" s="191"/>
      <c r="AF89" s="191"/>
      <c r="AG89" s="190">
        <f t="shared" si="14"/>
        <v>0</v>
      </c>
      <c r="AH89" s="190">
        <f t="shared" si="15"/>
        <v>0</v>
      </c>
      <c r="AI89" s="191"/>
      <c r="AJ89" s="191"/>
      <c r="AK89" s="232"/>
    </row>
    <row r="90" spans="2:37" s="221" customFormat="1" ht="17.850000000000001" customHeight="1" x14ac:dyDescent="0.3">
      <c r="B90" s="381" t="s">
        <v>329</v>
      </c>
      <c r="C90" s="387" t="s">
        <v>404</v>
      </c>
      <c r="D90" s="383">
        <v>21</v>
      </c>
      <c r="E90" s="384" t="s">
        <v>381</v>
      </c>
      <c r="F90" s="191"/>
      <c r="G90" s="191"/>
      <c r="H90" s="191"/>
      <c r="I90" s="190">
        <f t="shared" si="8"/>
        <v>0</v>
      </c>
      <c r="J90" s="191"/>
      <c r="K90" s="191"/>
      <c r="L90" s="191"/>
      <c r="M90" s="190">
        <f t="shared" si="9"/>
        <v>0</v>
      </c>
      <c r="N90" s="191"/>
      <c r="O90" s="191"/>
      <c r="P90" s="191"/>
      <c r="Q90" s="190">
        <f t="shared" si="10"/>
        <v>0</v>
      </c>
      <c r="R90" s="191"/>
      <c r="S90" s="191"/>
      <c r="T90" s="191"/>
      <c r="U90" s="190">
        <f t="shared" si="11"/>
        <v>0</v>
      </c>
      <c r="V90" s="191"/>
      <c r="W90" s="191"/>
      <c r="X90" s="191"/>
      <c r="Y90" s="190">
        <f t="shared" si="12"/>
        <v>0</v>
      </c>
      <c r="Z90" s="191"/>
      <c r="AA90" s="191"/>
      <c r="AB90" s="191"/>
      <c r="AC90" s="190">
        <f t="shared" si="13"/>
        <v>0</v>
      </c>
      <c r="AD90" s="191"/>
      <c r="AE90" s="191"/>
      <c r="AF90" s="191"/>
      <c r="AG90" s="190">
        <f t="shared" si="14"/>
        <v>0</v>
      </c>
      <c r="AH90" s="190">
        <f t="shared" si="15"/>
        <v>0</v>
      </c>
      <c r="AI90" s="191"/>
      <c r="AJ90" s="191"/>
      <c r="AK90" s="232"/>
    </row>
    <row r="91" spans="2:37" s="221" customFormat="1" ht="17.850000000000001" customHeight="1" x14ac:dyDescent="0.3">
      <c r="B91" s="381" t="s">
        <v>330</v>
      </c>
      <c r="C91" s="387" t="s">
        <v>104</v>
      </c>
      <c r="D91" s="385"/>
      <c r="E91" s="384" t="s">
        <v>394</v>
      </c>
      <c r="F91" s="191"/>
      <c r="G91" s="191"/>
      <c r="H91" s="191"/>
      <c r="I91" s="190">
        <f t="shared" si="8"/>
        <v>0</v>
      </c>
      <c r="J91" s="191"/>
      <c r="K91" s="191"/>
      <c r="L91" s="191"/>
      <c r="M91" s="190">
        <f t="shared" si="9"/>
        <v>0</v>
      </c>
      <c r="N91" s="191"/>
      <c r="O91" s="191"/>
      <c r="P91" s="191"/>
      <c r="Q91" s="190">
        <f t="shared" si="10"/>
        <v>0</v>
      </c>
      <c r="R91" s="191"/>
      <c r="S91" s="191"/>
      <c r="T91" s="191"/>
      <c r="U91" s="190">
        <f t="shared" si="11"/>
        <v>0</v>
      </c>
      <c r="V91" s="191"/>
      <c r="W91" s="191"/>
      <c r="X91" s="191"/>
      <c r="Y91" s="190">
        <f t="shared" si="12"/>
        <v>0</v>
      </c>
      <c r="Z91" s="191"/>
      <c r="AA91" s="191"/>
      <c r="AB91" s="191"/>
      <c r="AC91" s="190">
        <f t="shared" si="13"/>
        <v>0</v>
      </c>
      <c r="AD91" s="191"/>
      <c r="AE91" s="191"/>
      <c r="AF91" s="191"/>
      <c r="AG91" s="190">
        <f t="shared" si="14"/>
        <v>0</v>
      </c>
      <c r="AH91" s="190">
        <f t="shared" si="15"/>
        <v>0</v>
      </c>
      <c r="AI91" s="191"/>
      <c r="AJ91" s="191"/>
      <c r="AK91" s="232"/>
    </row>
    <row r="92" spans="2:37" s="221" customFormat="1" ht="17.850000000000001" customHeight="1" x14ac:dyDescent="0.3">
      <c r="B92" s="381" t="s">
        <v>331</v>
      </c>
      <c r="C92" s="387" t="s">
        <v>105</v>
      </c>
      <c r="D92" s="385"/>
      <c r="E92" s="384" t="s">
        <v>500</v>
      </c>
      <c r="F92" s="191"/>
      <c r="G92" s="191"/>
      <c r="H92" s="191"/>
      <c r="I92" s="190">
        <f t="shared" si="8"/>
        <v>0</v>
      </c>
      <c r="J92" s="191"/>
      <c r="K92" s="191"/>
      <c r="L92" s="191"/>
      <c r="M92" s="190">
        <f t="shared" si="9"/>
        <v>0</v>
      </c>
      <c r="N92" s="191"/>
      <c r="O92" s="191"/>
      <c r="P92" s="191"/>
      <c r="Q92" s="190">
        <f t="shared" si="10"/>
        <v>0</v>
      </c>
      <c r="R92" s="191"/>
      <c r="S92" s="191"/>
      <c r="T92" s="191"/>
      <c r="U92" s="190">
        <f t="shared" si="11"/>
        <v>0</v>
      </c>
      <c r="V92" s="191"/>
      <c r="W92" s="191"/>
      <c r="X92" s="191"/>
      <c r="Y92" s="190">
        <f t="shared" si="12"/>
        <v>0</v>
      </c>
      <c r="Z92" s="191"/>
      <c r="AA92" s="191"/>
      <c r="AB92" s="191"/>
      <c r="AC92" s="190">
        <f t="shared" si="13"/>
        <v>0</v>
      </c>
      <c r="AD92" s="191"/>
      <c r="AE92" s="191"/>
      <c r="AF92" s="191"/>
      <c r="AG92" s="190">
        <f t="shared" si="14"/>
        <v>0</v>
      </c>
      <c r="AH92" s="190">
        <f t="shared" si="15"/>
        <v>0</v>
      </c>
      <c r="AI92" s="191"/>
      <c r="AJ92" s="191"/>
      <c r="AK92" s="232"/>
    </row>
    <row r="93" spans="2:37" s="221" customFormat="1" ht="17.850000000000001" customHeight="1" x14ac:dyDescent="0.3">
      <c r="B93" s="381" t="s">
        <v>332</v>
      </c>
      <c r="C93" s="387" t="s">
        <v>106</v>
      </c>
      <c r="D93" s="386"/>
      <c r="E93" s="384" t="s">
        <v>462</v>
      </c>
      <c r="F93" s="191"/>
      <c r="G93" s="191"/>
      <c r="H93" s="191"/>
      <c r="I93" s="190">
        <f t="shared" si="8"/>
        <v>0</v>
      </c>
      <c r="J93" s="191"/>
      <c r="K93" s="191"/>
      <c r="L93" s="191"/>
      <c r="M93" s="190">
        <f t="shared" si="9"/>
        <v>0</v>
      </c>
      <c r="N93" s="191"/>
      <c r="O93" s="191"/>
      <c r="P93" s="191"/>
      <c r="Q93" s="190">
        <f t="shared" si="10"/>
        <v>0</v>
      </c>
      <c r="R93" s="191"/>
      <c r="S93" s="191"/>
      <c r="T93" s="191"/>
      <c r="U93" s="190">
        <f t="shared" si="11"/>
        <v>0</v>
      </c>
      <c r="V93" s="191"/>
      <c r="W93" s="191"/>
      <c r="X93" s="191"/>
      <c r="Y93" s="190">
        <f t="shared" si="12"/>
        <v>0</v>
      </c>
      <c r="Z93" s="191"/>
      <c r="AA93" s="191"/>
      <c r="AB93" s="191"/>
      <c r="AC93" s="190">
        <f t="shared" si="13"/>
        <v>0</v>
      </c>
      <c r="AD93" s="191"/>
      <c r="AE93" s="191"/>
      <c r="AF93" s="191"/>
      <c r="AG93" s="190">
        <f t="shared" si="14"/>
        <v>0</v>
      </c>
      <c r="AH93" s="190">
        <f t="shared" si="15"/>
        <v>0</v>
      </c>
      <c r="AI93" s="191"/>
      <c r="AJ93" s="191"/>
      <c r="AK93" s="232"/>
    </row>
    <row r="94" spans="2:37" s="221" customFormat="1" ht="17.850000000000001" customHeight="1" x14ac:dyDescent="0.3">
      <c r="B94" s="381" t="s">
        <v>333</v>
      </c>
      <c r="C94" s="387" t="s">
        <v>405</v>
      </c>
      <c r="D94" s="383">
        <v>22</v>
      </c>
      <c r="E94" s="384" t="s">
        <v>381</v>
      </c>
      <c r="F94" s="191"/>
      <c r="G94" s="191"/>
      <c r="H94" s="191"/>
      <c r="I94" s="190">
        <f t="shared" si="8"/>
        <v>0</v>
      </c>
      <c r="J94" s="191"/>
      <c r="K94" s="191"/>
      <c r="L94" s="191"/>
      <c r="M94" s="190">
        <f t="shared" si="9"/>
        <v>0</v>
      </c>
      <c r="N94" s="191"/>
      <c r="O94" s="191"/>
      <c r="P94" s="191"/>
      <c r="Q94" s="190">
        <f t="shared" si="10"/>
        <v>0</v>
      </c>
      <c r="R94" s="191"/>
      <c r="S94" s="191"/>
      <c r="T94" s="191"/>
      <c r="U94" s="190">
        <f t="shared" si="11"/>
        <v>0</v>
      </c>
      <c r="V94" s="191"/>
      <c r="W94" s="191"/>
      <c r="X94" s="191"/>
      <c r="Y94" s="190">
        <f t="shared" si="12"/>
        <v>0</v>
      </c>
      <c r="Z94" s="191"/>
      <c r="AA94" s="191"/>
      <c r="AB94" s="191"/>
      <c r="AC94" s="190">
        <f t="shared" si="13"/>
        <v>0</v>
      </c>
      <c r="AD94" s="191"/>
      <c r="AE94" s="191"/>
      <c r="AF94" s="191"/>
      <c r="AG94" s="190">
        <f t="shared" si="14"/>
        <v>0</v>
      </c>
      <c r="AH94" s="190">
        <f t="shared" si="15"/>
        <v>0</v>
      </c>
      <c r="AI94" s="191"/>
      <c r="AJ94" s="191"/>
      <c r="AK94" s="232"/>
    </row>
    <row r="95" spans="2:37" s="221" customFormat="1" ht="17.850000000000001" customHeight="1" x14ac:dyDescent="0.3">
      <c r="B95" s="381" t="s">
        <v>334</v>
      </c>
      <c r="C95" s="387" t="s">
        <v>107</v>
      </c>
      <c r="D95" s="385"/>
      <c r="E95" s="384" t="s">
        <v>394</v>
      </c>
      <c r="F95" s="191"/>
      <c r="G95" s="191"/>
      <c r="H95" s="191"/>
      <c r="I95" s="190">
        <f t="shared" si="8"/>
        <v>0</v>
      </c>
      <c r="J95" s="191"/>
      <c r="K95" s="191"/>
      <c r="L95" s="191"/>
      <c r="M95" s="190">
        <f t="shared" si="9"/>
        <v>0</v>
      </c>
      <c r="N95" s="191"/>
      <c r="O95" s="191"/>
      <c r="P95" s="191"/>
      <c r="Q95" s="190">
        <f t="shared" si="10"/>
        <v>0</v>
      </c>
      <c r="R95" s="191"/>
      <c r="S95" s="191"/>
      <c r="T95" s="191"/>
      <c r="U95" s="190">
        <f t="shared" si="11"/>
        <v>0</v>
      </c>
      <c r="V95" s="191"/>
      <c r="W95" s="191"/>
      <c r="X95" s="191"/>
      <c r="Y95" s="190">
        <f t="shared" si="12"/>
        <v>0</v>
      </c>
      <c r="Z95" s="191"/>
      <c r="AA95" s="191"/>
      <c r="AB95" s="191"/>
      <c r="AC95" s="190">
        <f t="shared" si="13"/>
        <v>0</v>
      </c>
      <c r="AD95" s="191"/>
      <c r="AE95" s="191"/>
      <c r="AF95" s="191"/>
      <c r="AG95" s="190">
        <f t="shared" si="14"/>
        <v>0</v>
      </c>
      <c r="AH95" s="190">
        <f t="shared" si="15"/>
        <v>0</v>
      </c>
      <c r="AI95" s="191"/>
      <c r="AJ95" s="191"/>
      <c r="AK95" s="232"/>
    </row>
    <row r="96" spans="2:37" s="221" customFormat="1" ht="17.850000000000001" customHeight="1" x14ac:dyDescent="0.3">
      <c r="B96" s="381" t="s">
        <v>335</v>
      </c>
      <c r="C96" s="387" t="s">
        <v>108</v>
      </c>
      <c r="D96" s="385"/>
      <c r="E96" s="384" t="s">
        <v>500</v>
      </c>
      <c r="F96" s="191"/>
      <c r="G96" s="191"/>
      <c r="H96" s="191"/>
      <c r="I96" s="190">
        <f t="shared" si="8"/>
        <v>0</v>
      </c>
      <c r="J96" s="191"/>
      <c r="K96" s="191"/>
      <c r="L96" s="191"/>
      <c r="M96" s="190">
        <f t="shared" si="9"/>
        <v>0</v>
      </c>
      <c r="N96" s="191"/>
      <c r="O96" s="191"/>
      <c r="P96" s="191"/>
      <c r="Q96" s="190">
        <f t="shared" si="10"/>
        <v>0</v>
      </c>
      <c r="R96" s="191"/>
      <c r="S96" s="191"/>
      <c r="T96" s="191"/>
      <c r="U96" s="190">
        <f t="shared" si="11"/>
        <v>0</v>
      </c>
      <c r="V96" s="191"/>
      <c r="W96" s="191"/>
      <c r="X96" s="191"/>
      <c r="Y96" s="190">
        <f t="shared" si="12"/>
        <v>0</v>
      </c>
      <c r="Z96" s="191"/>
      <c r="AA96" s="191"/>
      <c r="AB96" s="191"/>
      <c r="AC96" s="190">
        <f t="shared" si="13"/>
        <v>0</v>
      </c>
      <c r="AD96" s="191"/>
      <c r="AE96" s="191"/>
      <c r="AF96" s="191"/>
      <c r="AG96" s="190">
        <f t="shared" si="14"/>
        <v>0</v>
      </c>
      <c r="AH96" s="190">
        <f t="shared" si="15"/>
        <v>0</v>
      </c>
      <c r="AI96" s="191"/>
      <c r="AJ96" s="191"/>
      <c r="AK96" s="232"/>
    </row>
    <row r="97" spans="2:37" s="221" customFormat="1" ht="17.850000000000001" customHeight="1" x14ac:dyDescent="0.3">
      <c r="B97" s="381" t="s">
        <v>336</v>
      </c>
      <c r="C97" s="387" t="s">
        <v>109</v>
      </c>
      <c r="D97" s="386"/>
      <c r="E97" s="384" t="s">
        <v>462</v>
      </c>
      <c r="F97" s="191"/>
      <c r="G97" s="191"/>
      <c r="H97" s="191"/>
      <c r="I97" s="190">
        <f t="shared" si="8"/>
        <v>0</v>
      </c>
      <c r="J97" s="191"/>
      <c r="K97" s="191"/>
      <c r="L97" s="191"/>
      <c r="M97" s="190">
        <f t="shared" si="9"/>
        <v>0</v>
      </c>
      <c r="N97" s="191"/>
      <c r="O97" s="191"/>
      <c r="P97" s="191"/>
      <c r="Q97" s="190">
        <f t="shared" si="10"/>
        <v>0</v>
      </c>
      <c r="R97" s="191"/>
      <c r="S97" s="191"/>
      <c r="T97" s="191"/>
      <c r="U97" s="190">
        <f t="shared" si="11"/>
        <v>0</v>
      </c>
      <c r="V97" s="191"/>
      <c r="W97" s="191"/>
      <c r="X97" s="191"/>
      <c r="Y97" s="190">
        <f t="shared" si="12"/>
        <v>0</v>
      </c>
      <c r="Z97" s="191"/>
      <c r="AA97" s="191"/>
      <c r="AB97" s="191"/>
      <c r="AC97" s="190">
        <f t="shared" si="13"/>
        <v>0</v>
      </c>
      <c r="AD97" s="191"/>
      <c r="AE97" s="191"/>
      <c r="AF97" s="191"/>
      <c r="AG97" s="190">
        <f t="shared" si="14"/>
        <v>0</v>
      </c>
      <c r="AH97" s="190">
        <f t="shared" si="15"/>
        <v>0</v>
      </c>
      <c r="AI97" s="191"/>
      <c r="AJ97" s="191"/>
      <c r="AK97" s="232"/>
    </row>
    <row r="98" spans="2:37" s="221" customFormat="1" ht="17.850000000000001" customHeight="1" x14ac:dyDescent="0.3">
      <c r="B98" s="381" t="s">
        <v>337</v>
      </c>
      <c r="C98" s="387" t="s">
        <v>406</v>
      </c>
      <c r="D98" s="383">
        <v>23</v>
      </c>
      <c r="E98" s="384" t="s">
        <v>381</v>
      </c>
      <c r="F98" s="191"/>
      <c r="G98" s="191"/>
      <c r="H98" s="191"/>
      <c r="I98" s="190">
        <f t="shared" si="8"/>
        <v>0</v>
      </c>
      <c r="J98" s="191"/>
      <c r="K98" s="191"/>
      <c r="L98" s="191"/>
      <c r="M98" s="190">
        <f t="shared" si="9"/>
        <v>0</v>
      </c>
      <c r="N98" s="191"/>
      <c r="O98" s="191"/>
      <c r="P98" s="191"/>
      <c r="Q98" s="190">
        <f t="shared" si="10"/>
        <v>0</v>
      </c>
      <c r="R98" s="191"/>
      <c r="S98" s="191"/>
      <c r="T98" s="191"/>
      <c r="U98" s="190">
        <f t="shared" si="11"/>
        <v>0</v>
      </c>
      <c r="V98" s="191"/>
      <c r="W98" s="191"/>
      <c r="X98" s="191"/>
      <c r="Y98" s="190">
        <f t="shared" si="12"/>
        <v>0</v>
      </c>
      <c r="Z98" s="191"/>
      <c r="AA98" s="191"/>
      <c r="AB98" s="191"/>
      <c r="AC98" s="190">
        <f t="shared" si="13"/>
        <v>0</v>
      </c>
      <c r="AD98" s="191"/>
      <c r="AE98" s="191"/>
      <c r="AF98" s="191"/>
      <c r="AG98" s="190">
        <f t="shared" si="14"/>
        <v>0</v>
      </c>
      <c r="AH98" s="190">
        <f t="shared" si="15"/>
        <v>0</v>
      </c>
      <c r="AI98" s="191"/>
      <c r="AJ98" s="191"/>
      <c r="AK98" s="232"/>
    </row>
    <row r="99" spans="2:37" s="221" customFormat="1" ht="17.850000000000001" customHeight="1" x14ac:dyDescent="0.3">
      <c r="B99" s="381" t="s">
        <v>338</v>
      </c>
      <c r="C99" s="387" t="s">
        <v>110</v>
      </c>
      <c r="D99" s="385"/>
      <c r="E99" s="384" t="s">
        <v>394</v>
      </c>
      <c r="F99" s="191"/>
      <c r="G99" s="191"/>
      <c r="H99" s="191"/>
      <c r="I99" s="190">
        <f t="shared" si="8"/>
        <v>0</v>
      </c>
      <c r="J99" s="191"/>
      <c r="K99" s="191"/>
      <c r="L99" s="191"/>
      <c r="M99" s="190">
        <f t="shared" si="9"/>
        <v>0</v>
      </c>
      <c r="N99" s="191"/>
      <c r="O99" s="191"/>
      <c r="P99" s="191"/>
      <c r="Q99" s="190">
        <f t="shared" si="10"/>
        <v>0</v>
      </c>
      <c r="R99" s="191"/>
      <c r="S99" s="191"/>
      <c r="T99" s="191"/>
      <c r="U99" s="190">
        <f t="shared" si="11"/>
        <v>0</v>
      </c>
      <c r="V99" s="191"/>
      <c r="W99" s="191"/>
      <c r="X99" s="191"/>
      <c r="Y99" s="190">
        <f t="shared" si="12"/>
        <v>0</v>
      </c>
      <c r="Z99" s="191"/>
      <c r="AA99" s="191"/>
      <c r="AB99" s="191"/>
      <c r="AC99" s="190">
        <f t="shared" si="13"/>
        <v>0</v>
      </c>
      <c r="AD99" s="191"/>
      <c r="AE99" s="191"/>
      <c r="AF99" s="191"/>
      <c r="AG99" s="190">
        <f t="shared" si="14"/>
        <v>0</v>
      </c>
      <c r="AH99" s="190">
        <f t="shared" si="15"/>
        <v>0</v>
      </c>
      <c r="AI99" s="191"/>
      <c r="AJ99" s="191"/>
      <c r="AK99" s="232"/>
    </row>
    <row r="100" spans="2:37" s="221" customFormat="1" ht="17.850000000000001" customHeight="1" x14ac:dyDescent="0.3">
      <c r="B100" s="381" t="s">
        <v>339</v>
      </c>
      <c r="C100" s="387" t="s">
        <v>111</v>
      </c>
      <c r="D100" s="385"/>
      <c r="E100" s="384" t="s">
        <v>500</v>
      </c>
      <c r="F100" s="191"/>
      <c r="G100" s="191"/>
      <c r="H100" s="191"/>
      <c r="I100" s="190">
        <f t="shared" si="8"/>
        <v>0</v>
      </c>
      <c r="J100" s="191"/>
      <c r="K100" s="191"/>
      <c r="L100" s="191"/>
      <c r="M100" s="190">
        <f t="shared" si="9"/>
        <v>0</v>
      </c>
      <c r="N100" s="191"/>
      <c r="O100" s="191"/>
      <c r="P100" s="191"/>
      <c r="Q100" s="190">
        <f t="shared" si="10"/>
        <v>0</v>
      </c>
      <c r="R100" s="191"/>
      <c r="S100" s="191"/>
      <c r="T100" s="191"/>
      <c r="U100" s="190">
        <f t="shared" si="11"/>
        <v>0</v>
      </c>
      <c r="V100" s="191"/>
      <c r="W100" s="191"/>
      <c r="X100" s="191"/>
      <c r="Y100" s="190">
        <f t="shared" si="12"/>
        <v>0</v>
      </c>
      <c r="Z100" s="191"/>
      <c r="AA100" s="191"/>
      <c r="AB100" s="191"/>
      <c r="AC100" s="190">
        <f t="shared" si="13"/>
        <v>0</v>
      </c>
      <c r="AD100" s="191"/>
      <c r="AE100" s="191"/>
      <c r="AF100" s="191"/>
      <c r="AG100" s="190">
        <f t="shared" si="14"/>
        <v>0</v>
      </c>
      <c r="AH100" s="190">
        <f t="shared" si="15"/>
        <v>0</v>
      </c>
      <c r="AI100" s="191"/>
      <c r="AJ100" s="191"/>
      <c r="AK100" s="232"/>
    </row>
    <row r="101" spans="2:37" s="221" customFormat="1" ht="17.850000000000001" customHeight="1" x14ac:dyDescent="0.3">
      <c r="B101" s="381" t="s">
        <v>340</v>
      </c>
      <c r="C101" s="387" t="s">
        <v>112</v>
      </c>
      <c r="D101" s="386"/>
      <c r="E101" s="384" t="s">
        <v>462</v>
      </c>
      <c r="F101" s="191"/>
      <c r="G101" s="191"/>
      <c r="H101" s="191"/>
      <c r="I101" s="190">
        <f t="shared" si="8"/>
        <v>0</v>
      </c>
      <c r="J101" s="191"/>
      <c r="K101" s="191"/>
      <c r="L101" s="191"/>
      <c r="M101" s="190">
        <f t="shared" si="9"/>
        <v>0</v>
      </c>
      <c r="N101" s="191"/>
      <c r="O101" s="191"/>
      <c r="P101" s="191"/>
      <c r="Q101" s="190">
        <f t="shared" si="10"/>
        <v>0</v>
      </c>
      <c r="R101" s="191"/>
      <c r="S101" s="191"/>
      <c r="T101" s="191"/>
      <c r="U101" s="190">
        <f t="shared" si="11"/>
        <v>0</v>
      </c>
      <c r="V101" s="191"/>
      <c r="W101" s="191"/>
      <c r="X101" s="191"/>
      <c r="Y101" s="190">
        <f t="shared" si="12"/>
        <v>0</v>
      </c>
      <c r="Z101" s="191"/>
      <c r="AA101" s="191"/>
      <c r="AB101" s="191"/>
      <c r="AC101" s="190">
        <f t="shared" si="13"/>
        <v>0</v>
      </c>
      <c r="AD101" s="191"/>
      <c r="AE101" s="191"/>
      <c r="AF101" s="191"/>
      <c r="AG101" s="190">
        <f t="shared" si="14"/>
        <v>0</v>
      </c>
      <c r="AH101" s="190">
        <f t="shared" si="15"/>
        <v>0</v>
      </c>
      <c r="AI101" s="191"/>
      <c r="AJ101" s="191"/>
      <c r="AK101" s="232"/>
    </row>
    <row r="102" spans="2:37" s="221" customFormat="1" ht="17.850000000000001" customHeight="1" x14ac:dyDescent="0.3">
      <c r="B102" s="381" t="s">
        <v>341</v>
      </c>
      <c r="C102" s="387" t="s">
        <v>407</v>
      </c>
      <c r="D102" s="383">
        <v>24</v>
      </c>
      <c r="E102" s="384" t="s">
        <v>381</v>
      </c>
      <c r="F102" s="191"/>
      <c r="G102" s="191"/>
      <c r="H102" s="191"/>
      <c r="I102" s="190">
        <f t="shared" si="8"/>
        <v>0</v>
      </c>
      <c r="J102" s="191"/>
      <c r="K102" s="191"/>
      <c r="L102" s="191"/>
      <c r="M102" s="190">
        <f t="shared" si="9"/>
        <v>0</v>
      </c>
      <c r="N102" s="191"/>
      <c r="O102" s="191"/>
      <c r="P102" s="191"/>
      <c r="Q102" s="190">
        <f t="shared" si="10"/>
        <v>0</v>
      </c>
      <c r="R102" s="191"/>
      <c r="S102" s="191"/>
      <c r="T102" s="191"/>
      <c r="U102" s="190">
        <f t="shared" si="11"/>
        <v>0</v>
      </c>
      <c r="V102" s="191"/>
      <c r="W102" s="191"/>
      <c r="X102" s="191"/>
      <c r="Y102" s="190">
        <f t="shared" si="12"/>
        <v>0</v>
      </c>
      <c r="Z102" s="191"/>
      <c r="AA102" s="191"/>
      <c r="AB102" s="191"/>
      <c r="AC102" s="190">
        <f t="shared" si="13"/>
        <v>0</v>
      </c>
      <c r="AD102" s="191"/>
      <c r="AE102" s="191"/>
      <c r="AF102" s="191"/>
      <c r="AG102" s="190">
        <f t="shared" si="14"/>
        <v>0</v>
      </c>
      <c r="AH102" s="190">
        <f t="shared" si="15"/>
        <v>0</v>
      </c>
      <c r="AI102" s="191"/>
      <c r="AJ102" s="191"/>
      <c r="AK102" s="232"/>
    </row>
    <row r="103" spans="2:37" s="221" customFormat="1" ht="17.850000000000001" customHeight="1" x14ac:dyDescent="0.3">
      <c r="B103" s="381" t="s">
        <v>342</v>
      </c>
      <c r="C103" s="387" t="s">
        <v>113</v>
      </c>
      <c r="D103" s="385"/>
      <c r="E103" s="384" t="s">
        <v>394</v>
      </c>
      <c r="F103" s="191"/>
      <c r="G103" s="191"/>
      <c r="H103" s="191"/>
      <c r="I103" s="190">
        <f t="shared" si="8"/>
        <v>0</v>
      </c>
      <c r="J103" s="191"/>
      <c r="K103" s="191"/>
      <c r="L103" s="191"/>
      <c r="M103" s="190">
        <f t="shared" si="9"/>
        <v>0</v>
      </c>
      <c r="N103" s="191"/>
      <c r="O103" s="191"/>
      <c r="P103" s="191"/>
      <c r="Q103" s="190">
        <f t="shared" si="10"/>
        <v>0</v>
      </c>
      <c r="R103" s="191"/>
      <c r="S103" s="191"/>
      <c r="T103" s="191"/>
      <c r="U103" s="190">
        <f t="shared" si="11"/>
        <v>0</v>
      </c>
      <c r="V103" s="191"/>
      <c r="W103" s="191"/>
      <c r="X103" s="191"/>
      <c r="Y103" s="190">
        <f t="shared" si="12"/>
        <v>0</v>
      </c>
      <c r="Z103" s="191"/>
      <c r="AA103" s="191"/>
      <c r="AB103" s="191"/>
      <c r="AC103" s="190">
        <f t="shared" si="13"/>
        <v>0</v>
      </c>
      <c r="AD103" s="191"/>
      <c r="AE103" s="191"/>
      <c r="AF103" s="191"/>
      <c r="AG103" s="190">
        <f t="shared" si="14"/>
        <v>0</v>
      </c>
      <c r="AH103" s="190">
        <f t="shared" si="15"/>
        <v>0</v>
      </c>
      <c r="AI103" s="191"/>
      <c r="AJ103" s="191"/>
      <c r="AK103" s="232"/>
    </row>
    <row r="104" spans="2:37" s="221" customFormat="1" ht="17.850000000000001" customHeight="1" x14ac:dyDescent="0.3">
      <c r="B104" s="381" t="s">
        <v>343</v>
      </c>
      <c r="C104" s="387" t="s">
        <v>114</v>
      </c>
      <c r="D104" s="385"/>
      <c r="E104" s="384" t="s">
        <v>500</v>
      </c>
      <c r="F104" s="191"/>
      <c r="G104" s="191"/>
      <c r="H104" s="191"/>
      <c r="I104" s="190">
        <f t="shared" si="8"/>
        <v>0</v>
      </c>
      <c r="J104" s="191"/>
      <c r="K104" s="191"/>
      <c r="L104" s="191"/>
      <c r="M104" s="190">
        <f t="shared" si="9"/>
        <v>0</v>
      </c>
      <c r="N104" s="191"/>
      <c r="O104" s="191"/>
      <c r="P104" s="191"/>
      <c r="Q104" s="190">
        <f t="shared" si="10"/>
        <v>0</v>
      </c>
      <c r="R104" s="191"/>
      <c r="S104" s="191"/>
      <c r="T104" s="191"/>
      <c r="U104" s="190">
        <f t="shared" si="11"/>
        <v>0</v>
      </c>
      <c r="V104" s="191"/>
      <c r="W104" s="191"/>
      <c r="X104" s="191"/>
      <c r="Y104" s="190">
        <f t="shared" si="12"/>
        <v>0</v>
      </c>
      <c r="Z104" s="191"/>
      <c r="AA104" s="191"/>
      <c r="AB104" s="191"/>
      <c r="AC104" s="190">
        <f t="shared" si="13"/>
        <v>0</v>
      </c>
      <c r="AD104" s="191"/>
      <c r="AE104" s="191"/>
      <c r="AF104" s="191"/>
      <c r="AG104" s="190">
        <f t="shared" si="14"/>
        <v>0</v>
      </c>
      <c r="AH104" s="190">
        <f t="shared" si="15"/>
        <v>0</v>
      </c>
      <c r="AI104" s="191"/>
      <c r="AJ104" s="191"/>
      <c r="AK104" s="232"/>
    </row>
    <row r="105" spans="2:37" s="221" customFormat="1" ht="17.850000000000001" customHeight="1" x14ac:dyDescent="0.3">
      <c r="B105" s="381" t="s">
        <v>344</v>
      </c>
      <c r="C105" s="387" t="s">
        <v>115</v>
      </c>
      <c r="D105" s="386"/>
      <c r="E105" s="384" t="s">
        <v>462</v>
      </c>
      <c r="F105" s="191"/>
      <c r="G105" s="191"/>
      <c r="H105" s="191"/>
      <c r="I105" s="190">
        <f t="shared" si="8"/>
        <v>0</v>
      </c>
      <c r="J105" s="191"/>
      <c r="K105" s="191"/>
      <c r="L105" s="191"/>
      <c r="M105" s="190">
        <f t="shared" si="9"/>
        <v>0</v>
      </c>
      <c r="N105" s="191"/>
      <c r="O105" s="191"/>
      <c r="P105" s="191"/>
      <c r="Q105" s="190">
        <f t="shared" si="10"/>
        <v>0</v>
      </c>
      <c r="R105" s="191"/>
      <c r="S105" s="191"/>
      <c r="T105" s="191"/>
      <c r="U105" s="190">
        <f t="shared" si="11"/>
        <v>0</v>
      </c>
      <c r="V105" s="191"/>
      <c r="W105" s="191"/>
      <c r="X105" s="191"/>
      <c r="Y105" s="190">
        <f t="shared" si="12"/>
        <v>0</v>
      </c>
      <c r="Z105" s="191"/>
      <c r="AA105" s="191"/>
      <c r="AB105" s="191"/>
      <c r="AC105" s="190">
        <f t="shared" si="13"/>
        <v>0</v>
      </c>
      <c r="AD105" s="191"/>
      <c r="AE105" s="191"/>
      <c r="AF105" s="191"/>
      <c r="AG105" s="190">
        <f t="shared" si="14"/>
        <v>0</v>
      </c>
      <c r="AH105" s="190">
        <f t="shared" si="15"/>
        <v>0</v>
      </c>
      <c r="AI105" s="191"/>
      <c r="AJ105" s="191"/>
      <c r="AK105" s="232"/>
    </row>
    <row r="106" spans="2:37" s="221" customFormat="1" ht="17.850000000000001" customHeight="1" x14ac:dyDescent="0.3">
      <c r="B106" s="381" t="s">
        <v>345</v>
      </c>
      <c r="C106" s="387" t="s">
        <v>408</v>
      </c>
      <c r="D106" s="383">
        <v>25</v>
      </c>
      <c r="E106" s="384" t="s">
        <v>381</v>
      </c>
      <c r="F106" s="191"/>
      <c r="G106" s="191"/>
      <c r="H106" s="191"/>
      <c r="I106" s="190">
        <f t="shared" si="8"/>
        <v>0</v>
      </c>
      <c r="J106" s="191"/>
      <c r="K106" s="191"/>
      <c r="L106" s="191"/>
      <c r="M106" s="190">
        <f t="shared" si="9"/>
        <v>0</v>
      </c>
      <c r="N106" s="191"/>
      <c r="O106" s="191"/>
      <c r="P106" s="191"/>
      <c r="Q106" s="190">
        <f t="shared" si="10"/>
        <v>0</v>
      </c>
      <c r="R106" s="191"/>
      <c r="S106" s="191"/>
      <c r="T106" s="191"/>
      <c r="U106" s="190">
        <f t="shared" si="11"/>
        <v>0</v>
      </c>
      <c r="V106" s="191"/>
      <c r="W106" s="191"/>
      <c r="X106" s="191"/>
      <c r="Y106" s="190">
        <f t="shared" si="12"/>
        <v>0</v>
      </c>
      <c r="Z106" s="191"/>
      <c r="AA106" s="191"/>
      <c r="AB106" s="191"/>
      <c r="AC106" s="190">
        <f t="shared" si="13"/>
        <v>0</v>
      </c>
      <c r="AD106" s="191"/>
      <c r="AE106" s="191"/>
      <c r="AF106" s="191"/>
      <c r="AG106" s="190">
        <f t="shared" si="14"/>
        <v>0</v>
      </c>
      <c r="AH106" s="190">
        <f t="shared" si="15"/>
        <v>0</v>
      </c>
      <c r="AI106" s="191"/>
      <c r="AJ106" s="191"/>
      <c r="AK106" s="232"/>
    </row>
    <row r="107" spans="2:37" s="221" customFormat="1" ht="17.850000000000001" customHeight="1" x14ac:dyDescent="0.3">
      <c r="B107" s="381" t="s">
        <v>346</v>
      </c>
      <c r="C107" s="387" t="s">
        <v>116</v>
      </c>
      <c r="D107" s="385"/>
      <c r="E107" s="384" t="s">
        <v>394</v>
      </c>
      <c r="F107" s="191"/>
      <c r="G107" s="191"/>
      <c r="H107" s="191"/>
      <c r="I107" s="190">
        <f t="shared" si="8"/>
        <v>0</v>
      </c>
      <c r="J107" s="191"/>
      <c r="K107" s="191"/>
      <c r="L107" s="191"/>
      <c r="M107" s="190">
        <f t="shared" si="9"/>
        <v>0</v>
      </c>
      <c r="N107" s="191"/>
      <c r="O107" s="191"/>
      <c r="P107" s="191"/>
      <c r="Q107" s="190">
        <f t="shared" si="10"/>
        <v>0</v>
      </c>
      <c r="R107" s="191"/>
      <c r="S107" s="191"/>
      <c r="T107" s="191"/>
      <c r="U107" s="190">
        <f t="shared" si="11"/>
        <v>0</v>
      </c>
      <c r="V107" s="191"/>
      <c r="W107" s="191"/>
      <c r="X107" s="191"/>
      <c r="Y107" s="190">
        <f t="shared" si="12"/>
        <v>0</v>
      </c>
      <c r="Z107" s="191"/>
      <c r="AA107" s="191"/>
      <c r="AB107" s="191"/>
      <c r="AC107" s="190">
        <f t="shared" si="13"/>
        <v>0</v>
      </c>
      <c r="AD107" s="191"/>
      <c r="AE107" s="191"/>
      <c r="AF107" s="191"/>
      <c r="AG107" s="190">
        <f t="shared" si="14"/>
        <v>0</v>
      </c>
      <c r="AH107" s="190">
        <f t="shared" si="15"/>
        <v>0</v>
      </c>
      <c r="AI107" s="191"/>
      <c r="AJ107" s="191"/>
      <c r="AK107" s="232"/>
    </row>
    <row r="108" spans="2:37" s="221" customFormat="1" ht="17.850000000000001" customHeight="1" x14ac:dyDescent="0.3">
      <c r="B108" s="381" t="s">
        <v>347</v>
      </c>
      <c r="C108" s="387" t="s">
        <v>117</v>
      </c>
      <c r="D108" s="385"/>
      <c r="E108" s="384" t="s">
        <v>500</v>
      </c>
      <c r="F108" s="191"/>
      <c r="G108" s="191"/>
      <c r="H108" s="191"/>
      <c r="I108" s="190">
        <f t="shared" si="8"/>
        <v>0</v>
      </c>
      <c r="J108" s="191"/>
      <c r="K108" s="191"/>
      <c r="L108" s="191"/>
      <c r="M108" s="190">
        <f t="shared" si="9"/>
        <v>0</v>
      </c>
      <c r="N108" s="191"/>
      <c r="O108" s="191"/>
      <c r="P108" s="191"/>
      <c r="Q108" s="190">
        <f t="shared" si="10"/>
        <v>0</v>
      </c>
      <c r="R108" s="191"/>
      <c r="S108" s="191"/>
      <c r="T108" s="191"/>
      <c r="U108" s="190">
        <f t="shared" si="11"/>
        <v>0</v>
      </c>
      <c r="V108" s="191"/>
      <c r="W108" s="191"/>
      <c r="X108" s="191"/>
      <c r="Y108" s="190">
        <f t="shared" si="12"/>
        <v>0</v>
      </c>
      <c r="Z108" s="191"/>
      <c r="AA108" s="191"/>
      <c r="AB108" s="191"/>
      <c r="AC108" s="190">
        <f t="shared" si="13"/>
        <v>0</v>
      </c>
      <c r="AD108" s="191"/>
      <c r="AE108" s="191"/>
      <c r="AF108" s="191"/>
      <c r="AG108" s="190">
        <f t="shared" si="14"/>
        <v>0</v>
      </c>
      <c r="AH108" s="190">
        <f t="shared" si="15"/>
        <v>0</v>
      </c>
      <c r="AI108" s="191"/>
      <c r="AJ108" s="191"/>
      <c r="AK108" s="232"/>
    </row>
    <row r="109" spans="2:37" s="221" customFormat="1" ht="17.850000000000001" customHeight="1" x14ac:dyDescent="0.3">
      <c r="B109" s="381" t="s">
        <v>49</v>
      </c>
      <c r="C109" s="387" t="s">
        <v>118</v>
      </c>
      <c r="D109" s="386"/>
      <c r="E109" s="384" t="s">
        <v>462</v>
      </c>
      <c r="F109" s="191"/>
      <c r="G109" s="191"/>
      <c r="H109" s="191"/>
      <c r="I109" s="190">
        <f t="shared" si="8"/>
        <v>0</v>
      </c>
      <c r="J109" s="191"/>
      <c r="K109" s="191"/>
      <c r="L109" s="191"/>
      <c r="M109" s="190">
        <f t="shared" si="9"/>
        <v>0</v>
      </c>
      <c r="N109" s="191"/>
      <c r="O109" s="191"/>
      <c r="P109" s="191"/>
      <c r="Q109" s="190">
        <f t="shared" si="10"/>
        <v>0</v>
      </c>
      <c r="R109" s="191"/>
      <c r="S109" s="191"/>
      <c r="T109" s="191"/>
      <c r="U109" s="190">
        <f t="shared" si="11"/>
        <v>0</v>
      </c>
      <c r="V109" s="191"/>
      <c r="W109" s="191"/>
      <c r="X109" s="191"/>
      <c r="Y109" s="190">
        <f t="shared" si="12"/>
        <v>0</v>
      </c>
      <c r="Z109" s="191"/>
      <c r="AA109" s="191"/>
      <c r="AB109" s="191"/>
      <c r="AC109" s="190">
        <f t="shared" si="13"/>
        <v>0</v>
      </c>
      <c r="AD109" s="191"/>
      <c r="AE109" s="191"/>
      <c r="AF109" s="191"/>
      <c r="AG109" s="190">
        <f t="shared" si="14"/>
        <v>0</v>
      </c>
      <c r="AH109" s="190">
        <f t="shared" si="15"/>
        <v>0</v>
      </c>
      <c r="AI109" s="191"/>
      <c r="AJ109" s="191"/>
      <c r="AK109" s="232"/>
    </row>
    <row r="110" spans="2:37" s="221" customFormat="1" ht="17.850000000000001" customHeight="1" x14ac:dyDescent="0.3">
      <c r="B110" s="381" t="s">
        <v>50</v>
      </c>
      <c r="C110" s="387" t="s">
        <v>409</v>
      </c>
      <c r="D110" s="383">
        <v>26</v>
      </c>
      <c r="E110" s="384" t="s">
        <v>381</v>
      </c>
      <c r="F110" s="191"/>
      <c r="G110" s="191"/>
      <c r="H110" s="191"/>
      <c r="I110" s="190">
        <f t="shared" si="8"/>
        <v>0</v>
      </c>
      <c r="J110" s="191"/>
      <c r="K110" s="191"/>
      <c r="L110" s="191"/>
      <c r="M110" s="190">
        <f t="shared" si="9"/>
        <v>0</v>
      </c>
      <c r="N110" s="191"/>
      <c r="O110" s="191"/>
      <c r="P110" s="191"/>
      <c r="Q110" s="190">
        <f t="shared" si="10"/>
        <v>0</v>
      </c>
      <c r="R110" s="191"/>
      <c r="S110" s="191"/>
      <c r="T110" s="191"/>
      <c r="U110" s="190">
        <f t="shared" si="11"/>
        <v>0</v>
      </c>
      <c r="V110" s="191"/>
      <c r="W110" s="191"/>
      <c r="X110" s="191"/>
      <c r="Y110" s="190">
        <f t="shared" si="12"/>
        <v>0</v>
      </c>
      <c r="Z110" s="191"/>
      <c r="AA110" s="191"/>
      <c r="AB110" s="191"/>
      <c r="AC110" s="190">
        <f t="shared" si="13"/>
        <v>0</v>
      </c>
      <c r="AD110" s="191"/>
      <c r="AE110" s="191"/>
      <c r="AF110" s="191"/>
      <c r="AG110" s="190">
        <f t="shared" si="14"/>
        <v>0</v>
      </c>
      <c r="AH110" s="190">
        <f t="shared" si="15"/>
        <v>0</v>
      </c>
      <c r="AI110" s="191"/>
      <c r="AJ110" s="191"/>
      <c r="AK110" s="232"/>
    </row>
    <row r="111" spans="2:37" s="221" customFormat="1" ht="17.850000000000001" customHeight="1" x14ac:dyDescent="0.3">
      <c r="B111" s="381" t="s">
        <v>51</v>
      </c>
      <c r="C111" s="387" t="s">
        <v>119</v>
      </c>
      <c r="D111" s="385"/>
      <c r="E111" s="384" t="s">
        <v>394</v>
      </c>
      <c r="F111" s="191"/>
      <c r="G111" s="191"/>
      <c r="H111" s="191"/>
      <c r="I111" s="190">
        <f t="shared" si="8"/>
        <v>0</v>
      </c>
      <c r="J111" s="191"/>
      <c r="K111" s="191"/>
      <c r="L111" s="191"/>
      <c r="M111" s="190">
        <f t="shared" si="9"/>
        <v>0</v>
      </c>
      <c r="N111" s="191"/>
      <c r="O111" s="191"/>
      <c r="P111" s="191"/>
      <c r="Q111" s="190">
        <f t="shared" si="10"/>
        <v>0</v>
      </c>
      <c r="R111" s="191"/>
      <c r="S111" s="191"/>
      <c r="T111" s="191"/>
      <c r="U111" s="190">
        <f t="shared" si="11"/>
        <v>0</v>
      </c>
      <c r="V111" s="191"/>
      <c r="W111" s="191"/>
      <c r="X111" s="191"/>
      <c r="Y111" s="190">
        <f t="shared" si="12"/>
        <v>0</v>
      </c>
      <c r="Z111" s="191"/>
      <c r="AA111" s="191"/>
      <c r="AB111" s="191"/>
      <c r="AC111" s="190">
        <f t="shared" si="13"/>
        <v>0</v>
      </c>
      <c r="AD111" s="191"/>
      <c r="AE111" s="191"/>
      <c r="AF111" s="191"/>
      <c r="AG111" s="190">
        <f t="shared" si="14"/>
        <v>0</v>
      </c>
      <c r="AH111" s="190">
        <f t="shared" si="15"/>
        <v>0</v>
      </c>
      <c r="AI111" s="191"/>
      <c r="AJ111" s="191"/>
      <c r="AK111" s="232"/>
    </row>
    <row r="112" spans="2:37" s="221" customFormat="1" ht="17.850000000000001" customHeight="1" x14ac:dyDescent="0.3">
      <c r="B112" s="381" t="s">
        <v>52</v>
      </c>
      <c r="C112" s="387" t="s">
        <v>120</v>
      </c>
      <c r="D112" s="385"/>
      <c r="E112" s="384" t="s">
        <v>500</v>
      </c>
      <c r="F112" s="191"/>
      <c r="G112" s="191"/>
      <c r="H112" s="191"/>
      <c r="I112" s="190">
        <f t="shared" si="8"/>
        <v>0</v>
      </c>
      <c r="J112" s="191"/>
      <c r="K112" s="191"/>
      <c r="L112" s="191"/>
      <c r="M112" s="190">
        <f t="shared" si="9"/>
        <v>0</v>
      </c>
      <c r="N112" s="191"/>
      <c r="O112" s="191"/>
      <c r="P112" s="191"/>
      <c r="Q112" s="190">
        <f t="shared" si="10"/>
        <v>0</v>
      </c>
      <c r="R112" s="191"/>
      <c r="S112" s="191"/>
      <c r="T112" s="191"/>
      <c r="U112" s="190">
        <f t="shared" si="11"/>
        <v>0</v>
      </c>
      <c r="V112" s="191"/>
      <c r="W112" s="191"/>
      <c r="X112" s="191"/>
      <c r="Y112" s="190">
        <f t="shared" si="12"/>
        <v>0</v>
      </c>
      <c r="Z112" s="191"/>
      <c r="AA112" s="191"/>
      <c r="AB112" s="191"/>
      <c r="AC112" s="190">
        <f t="shared" si="13"/>
        <v>0</v>
      </c>
      <c r="AD112" s="191"/>
      <c r="AE112" s="191"/>
      <c r="AF112" s="191"/>
      <c r="AG112" s="190">
        <f t="shared" si="14"/>
        <v>0</v>
      </c>
      <c r="AH112" s="190">
        <f t="shared" si="15"/>
        <v>0</v>
      </c>
      <c r="AI112" s="191"/>
      <c r="AJ112" s="191"/>
      <c r="AK112" s="232"/>
    </row>
    <row r="113" spans="2:37" s="221" customFormat="1" ht="17.850000000000001" customHeight="1" x14ac:dyDescent="0.3">
      <c r="B113" s="381" t="s">
        <v>53</v>
      </c>
      <c r="C113" s="387" t="s">
        <v>121</v>
      </c>
      <c r="D113" s="386"/>
      <c r="E113" s="384" t="s">
        <v>462</v>
      </c>
      <c r="F113" s="191"/>
      <c r="G113" s="191"/>
      <c r="H113" s="191"/>
      <c r="I113" s="190">
        <f t="shared" si="8"/>
        <v>0</v>
      </c>
      <c r="J113" s="191"/>
      <c r="K113" s="191"/>
      <c r="L113" s="191"/>
      <c r="M113" s="190">
        <f t="shared" si="9"/>
        <v>0</v>
      </c>
      <c r="N113" s="191"/>
      <c r="O113" s="191"/>
      <c r="P113" s="191"/>
      <c r="Q113" s="190">
        <f t="shared" si="10"/>
        <v>0</v>
      </c>
      <c r="R113" s="191"/>
      <c r="S113" s="191"/>
      <c r="T113" s="191"/>
      <c r="U113" s="190">
        <f t="shared" si="11"/>
        <v>0</v>
      </c>
      <c r="V113" s="191"/>
      <c r="W113" s="191"/>
      <c r="X113" s="191"/>
      <c r="Y113" s="190">
        <f t="shared" si="12"/>
        <v>0</v>
      </c>
      <c r="Z113" s="191"/>
      <c r="AA113" s="191"/>
      <c r="AB113" s="191"/>
      <c r="AC113" s="190">
        <f t="shared" si="13"/>
        <v>0</v>
      </c>
      <c r="AD113" s="191"/>
      <c r="AE113" s="191"/>
      <c r="AF113" s="191"/>
      <c r="AG113" s="190">
        <f t="shared" si="14"/>
        <v>0</v>
      </c>
      <c r="AH113" s="190">
        <f t="shared" si="15"/>
        <v>0</v>
      </c>
      <c r="AI113" s="191"/>
      <c r="AJ113" s="191"/>
      <c r="AK113" s="232"/>
    </row>
    <row r="114" spans="2:37" s="221" customFormat="1" ht="17.850000000000001" customHeight="1" x14ac:dyDescent="0.3">
      <c r="B114" s="381" t="s">
        <v>54</v>
      </c>
      <c r="C114" s="387" t="s">
        <v>410</v>
      </c>
      <c r="D114" s="383">
        <v>27</v>
      </c>
      <c r="E114" s="384" t="s">
        <v>381</v>
      </c>
      <c r="F114" s="191"/>
      <c r="G114" s="191"/>
      <c r="H114" s="191"/>
      <c r="I114" s="190">
        <f t="shared" si="8"/>
        <v>0</v>
      </c>
      <c r="J114" s="191"/>
      <c r="K114" s="191"/>
      <c r="L114" s="191"/>
      <c r="M114" s="190">
        <f t="shared" si="9"/>
        <v>0</v>
      </c>
      <c r="N114" s="191"/>
      <c r="O114" s="191"/>
      <c r="P114" s="191"/>
      <c r="Q114" s="190">
        <f t="shared" si="10"/>
        <v>0</v>
      </c>
      <c r="R114" s="191"/>
      <c r="S114" s="191"/>
      <c r="T114" s="191"/>
      <c r="U114" s="190">
        <f t="shared" si="11"/>
        <v>0</v>
      </c>
      <c r="V114" s="191"/>
      <c r="W114" s="191"/>
      <c r="X114" s="191"/>
      <c r="Y114" s="190">
        <f t="shared" si="12"/>
        <v>0</v>
      </c>
      <c r="Z114" s="191"/>
      <c r="AA114" s="191"/>
      <c r="AB114" s="191"/>
      <c r="AC114" s="190">
        <f t="shared" si="13"/>
        <v>0</v>
      </c>
      <c r="AD114" s="191"/>
      <c r="AE114" s="191"/>
      <c r="AF114" s="191"/>
      <c r="AG114" s="190">
        <f t="shared" si="14"/>
        <v>0</v>
      </c>
      <c r="AH114" s="190">
        <f t="shared" si="15"/>
        <v>0</v>
      </c>
      <c r="AI114" s="191"/>
      <c r="AJ114" s="191"/>
      <c r="AK114" s="232"/>
    </row>
    <row r="115" spans="2:37" s="221" customFormat="1" ht="17.850000000000001" customHeight="1" x14ac:dyDescent="0.3">
      <c r="B115" s="381" t="s">
        <v>55</v>
      </c>
      <c r="C115" s="387" t="s">
        <v>122</v>
      </c>
      <c r="D115" s="385"/>
      <c r="E115" s="384" t="s">
        <v>394</v>
      </c>
      <c r="F115" s="191"/>
      <c r="G115" s="191"/>
      <c r="H115" s="191"/>
      <c r="I115" s="190">
        <f t="shared" si="8"/>
        <v>0</v>
      </c>
      <c r="J115" s="191"/>
      <c r="K115" s="191"/>
      <c r="L115" s="191"/>
      <c r="M115" s="190">
        <f t="shared" si="9"/>
        <v>0</v>
      </c>
      <c r="N115" s="191"/>
      <c r="O115" s="191"/>
      <c r="P115" s="191"/>
      <c r="Q115" s="190">
        <f t="shared" si="10"/>
        <v>0</v>
      </c>
      <c r="R115" s="191"/>
      <c r="S115" s="191"/>
      <c r="T115" s="191"/>
      <c r="U115" s="190">
        <f t="shared" si="11"/>
        <v>0</v>
      </c>
      <c r="V115" s="191"/>
      <c r="W115" s="191"/>
      <c r="X115" s="191"/>
      <c r="Y115" s="190">
        <f t="shared" si="12"/>
        <v>0</v>
      </c>
      <c r="Z115" s="191"/>
      <c r="AA115" s="191"/>
      <c r="AB115" s="191"/>
      <c r="AC115" s="190">
        <f t="shared" si="13"/>
        <v>0</v>
      </c>
      <c r="AD115" s="191"/>
      <c r="AE115" s="191"/>
      <c r="AF115" s="191"/>
      <c r="AG115" s="190">
        <f t="shared" si="14"/>
        <v>0</v>
      </c>
      <c r="AH115" s="190">
        <f t="shared" si="15"/>
        <v>0</v>
      </c>
      <c r="AI115" s="191"/>
      <c r="AJ115" s="191"/>
      <c r="AK115" s="232"/>
    </row>
    <row r="116" spans="2:37" s="221" customFormat="1" ht="17.850000000000001" customHeight="1" x14ac:dyDescent="0.3">
      <c r="B116" s="381" t="s">
        <v>56</v>
      </c>
      <c r="C116" s="387" t="s">
        <v>123</v>
      </c>
      <c r="D116" s="385"/>
      <c r="E116" s="384" t="s">
        <v>500</v>
      </c>
      <c r="F116" s="191"/>
      <c r="G116" s="191"/>
      <c r="H116" s="191"/>
      <c r="I116" s="190">
        <f t="shared" si="8"/>
        <v>0</v>
      </c>
      <c r="J116" s="191"/>
      <c r="K116" s="191"/>
      <c r="L116" s="191"/>
      <c r="M116" s="190">
        <f t="shared" si="9"/>
        <v>0</v>
      </c>
      <c r="N116" s="191"/>
      <c r="O116" s="191"/>
      <c r="P116" s="191"/>
      <c r="Q116" s="190">
        <f t="shared" si="10"/>
        <v>0</v>
      </c>
      <c r="R116" s="191"/>
      <c r="S116" s="191"/>
      <c r="T116" s="191"/>
      <c r="U116" s="190">
        <f t="shared" si="11"/>
        <v>0</v>
      </c>
      <c r="V116" s="191"/>
      <c r="W116" s="191"/>
      <c r="X116" s="191"/>
      <c r="Y116" s="190">
        <f t="shared" si="12"/>
        <v>0</v>
      </c>
      <c r="Z116" s="191"/>
      <c r="AA116" s="191"/>
      <c r="AB116" s="191"/>
      <c r="AC116" s="190">
        <f t="shared" si="13"/>
        <v>0</v>
      </c>
      <c r="AD116" s="191"/>
      <c r="AE116" s="191"/>
      <c r="AF116" s="191"/>
      <c r="AG116" s="190">
        <f t="shared" si="14"/>
        <v>0</v>
      </c>
      <c r="AH116" s="190">
        <f t="shared" si="15"/>
        <v>0</v>
      </c>
      <c r="AI116" s="191"/>
      <c r="AJ116" s="191"/>
      <c r="AK116" s="232"/>
    </row>
    <row r="117" spans="2:37" s="221" customFormat="1" ht="17.850000000000001" customHeight="1" x14ac:dyDescent="0.3">
      <c r="B117" s="381" t="s">
        <v>57</v>
      </c>
      <c r="C117" s="387" t="s">
        <v>124</v>
      </c>
      <c r="D117" s="386"/>
      <c r="E117" s="384" t="s">
        <v>462</v>
      </c>
      <c r="F117" s="191"/>
      <c r="G117" s="191"/>
      <c r="H117" s="191"/>
      <c r="I117" s="190">
        <f t="shared" si="8"/>
        <v>0</v>
      </c>
      <c r="J117" s="191"/>
      <c r="K117" s="191"/>
      <c r="L117" s="191"/>
      <c r="M117" s="190">
        <f t="shared" si="9"/>
        <v>0</v>
      </c>
      <c r="N117" s="191"/>
      <c r="O117" s="191"/>
      <c r="P117" s="191"/>
      <c r="Q117" s="190">
        <f t="shared" si="10"/>
        <v>0</v>
      </c>
      <c r="R117" s="191"/>
      <c r="S117" s="191"/>
      <c r="T117" s="191"/>
      <c r="U117" s="190">
        <f t="shared" si="11"/>
        <v>0</v>
      </c>
      <c r="V117" s="191"/>
      <c r="W117" s="191"/>
      <c r="X117" s="191"/>
      <c r="Y117" s="190">
        <f t="shared" si="12"/>
        <v>0</v>
      </c>
      <c r="Z117" s="191"/>
      <c r="AA117" s="191"/>
      <c r="AB117" s="191"/>
      <c r="AC117" s="190">
        <f t="shared" si="13"/>
        <v>0</v>
      </c>
      <c r="AD117" s="191"/>
      <c r="AE117" s="191"/>
      <c r="AF117" s="191"/>
      <c r="AG117" s="190">
        <f t="shared" si="14"/>
        <v>0</v>
      </c>
      <c r="AH117" s="190">
        <f t="shared" si="15"/>
        <v>0</v>
      </c>
      <c r="AI117" s="191"/>
      <c r="AJ117" s="191"/>
      <c r="AK117" s="232"/>
    </row>
    <row r="118" spans="2:37" s="221" customFormat="1" ht="17.850000000000001" customHeight="1" x14ac:dyDescent="0.3">
      <c r="B118" s="381" t="s">
        <v>58</v>
      </c>
      <c r="C118" s="387" t="s">
        <v>411</v>
      </c>
      <c r="D118" s="383">
        <v>28</v>
      </c>
      <c r="E118" s="384" t="s">
        <v>381</v>
      </c>
      <c r="F118" s="191"/>
      <c r="G118" s="191"/>
      <c r="H118" s="191"/>
      <c r="I118" s="190">
        <f t="shared" si="8"/>
        <v>0</v>
      </c>
      <c r="J118" s="191"/>
      <c r="K118" s="191"/>
      <c r="L118" s="191"/>
      <c r="M118" s="190">
        <f t="shared" si="9"/>
        <v>0</v>
      </c>
      <c r="N118" s="191"/>
      <c r="O118" s="191"/>
      <c r="P118" s="191"/>
      <c r="Q118" s="190">
        <f t="shared" si="10"/>
        <v>0</v>
      </c>
      <c r="R118" s="191"/>
      <c r="S118" s="191"/>
      <c r="T118" s="191"/>
      <c r="U118" s="190">
        <f t="shared" si="11"/>
        <v>0</v>
      </c>
      <c r="V118" s="191"/>
      <c r="W118" s="191"/>
      <c r="X118" s="191"/>
      <c r="Y118" s="190">
        <f t="shared" si="12"/>
        <v>0</v>
      </c>
      <c r="Z118" s="191"/>
      <c r="AA118" s="191"/>
      <c r="AB118" s="191"/>
      <c r="AC118" s="190">
        <f t="shared" si="13"/>
        <v>0</v>
      </c>
      <c r="AD118" s="191"/>
      <c r="AE118" s="191"/>
      <c r="AF118" s="191"/>
      <c r="AG118" s="190">
        <f t="shared" si="14"/>
        <v>0</v>
      </c>
      <c r="AH118" s="190">
        <f t="shared" si="15"/>
        <v>0</v>
      </c>
      <c r="AI118" s="191"/>
      <c r="AJ118" s="191"/>
      <c r="AK118" s="232"/>
    </row>
    <row r="119" spans="2:37" s="221" customFormat="1" ht="17.850000000000001" customHeight="1" x14ac:dyDescent="0.3">
      <c r="B119" s="381" t="s">
        <v>59</v>
      </c>
      <c r="C119" s="387" t="s">
        <v>125</v>
      </c>
      <c r="D119" s="385"/>
      <c r="E119" s="384" t="s">
        <v>394</v>
      </c>
      <c r="F119" s="191"/>
      <c r="G119" s="191"/>
      <c r="H119" s="191"/>
      <c r="I119" s="190">
        <f t="shared" si="8"/>
        <v>0</v>
      </c>
      <c r="J119" s="191"/>
      <c r="K119" s="191"/>
      <c r="L119" s="191"/>
      <c r="M119" s="190">
        <f t="shared" si="9"/>
        <v>0</v>
      </c>
      <c r="N119" s="191"/>
      <c r="O119" s="191"/>
      <c r="P119" s="191"/>
      <c r="Q119" s="190">
        <f t="shared" si="10"/>
        <v>0</v>
      </c>
      <c r="R119" s="191"/>
      <c r="S119" s="191"/>
      <c r="T119" s="191"/>
      <c r="U119" s="190">
        <f t="shared" si="11"/>
        <v>0</v>
      </c>
      <c r="V119" s="191"/>
      <c r="W119" s="191"/>
      <c r="X119" s="191"/>
      <c r="Y119" s="190">
        <f t="shared" si="12"/>
        <v>0</v>
      </c>
      <c r="Z119" s="191"/>
      <c r="AA119" s="191"/>
      <c r="AB119" s="191"/>
      <c r="AC119" s="190">
        <f t="shared" si="13"/>
        <v>0</v>
      </c>
      <c r="AD119" s="191"/>
      <c r="AE119" s="191"/>
      <c r="AF119" s="191"/>
      <c r="AG119" s="190">
        <f t="shared" si="14"/>
        <v>0</v>
      </c>
      <c r="AH119" s="190">
        <f t="shared" si="15"/>
        <v>0</v>
      </c>
      <c r="AI119" s="191"/>
      <c r="AJ119" s="191"/>
      <c r="AK119" s="232"/>
    </row>
    <row r="120" spans="2:37" s="221" customFormat="1" ht="17.850000000000001" customHeight="1" x14ac:dyDescent="0.3">
      <c r="B120" s="381" t="s">
        <v>60</v>
      </c>
      <c r="C120" s="387" t="s">
        <v>126</v>
      </c>
      <c r="D120" s="385"/>
      <c r="E120" s="384" t="s">
        <v>500</v>
      </c>
      <c r="F120" s="191"/>
      <c r="G120" s="191"/>
      <c r="H120" s="191"/>
      <c r="I120" s="190">
        <f t="shared" si="8"/>
        <v>0</v>
      </c>
      <c r="J120" s="191"/>
      <c r="K120" s="191"/>
      <c r="L120" s="191"/>
      <c r="M120" s="190">
        <f t="shared" si="9"/>
        <v>0</v>
      </c>
      <c r="N120" s="191"/>
      <c r="O120" s="191"/>
      <c r="P120" s="191"/>
      <c r="Q120" s="190">
        <f t="shared" si="10"/>
        <v>0</v>
      </c>
      <c r="R120" s="191"/>
      <c r="S120" s="191"/>
      <c r="T120" s="191"/>
      <c r="U120" s="190">
        <f t="shared" si="11"/>
        <v>0</v>
      </c>
      <c r="V120" s="191"/>
      <c r="W120" s="191"/>
      <c r="X120" s="191"/>
      <c r="Y120" s="190">
        <f t="shared" si="12"/>
        <v>0</v>
      </c>
      <c r="Z120" s="191"/>
      <c r="AA120" s="191"/>
      <c r="AB120" s="191"/>
      <c r="AC120" s="190">
        <f t="shared" si="13"/>
        <v>0</v>
      </c>
      <c r="AD120" s="191"/>
      <c r="AE120" s="191"/>
      <c r="AF120" s="191"/>
      <c r="AG120" s="190">
        <f t="shared" si="14"/>
        <v>0</v>
      </c>
      <c r="AH120" s="190">
        <f t="shared" si="15"/>
        <v>0</v>
      </c>
      <c r="AI120" s="191"/>
      <c r="AJ120" s="191"/>
      <c r="AK120" s="232"/>
    </row>
    <row r="121" spans="2:37" s="221" customFormat="1" ht="17.850000000000001" customHeight="1" x14ac:dyDescent="0.3">
      <c r="B121" s="381" t="s">
        <v>61</v>
      </c>
      <c r="C121" s="387" t="s">
        <v>127</v>
      </c>
      <c r="D121" s="386"/>
      <c r="E121" s="384" t="s">
        <v>462</v>
      </c>
      <c r="F121" s="191"/>
      <c r="G121" s="191"/>
      <c r="H121" s="191"/>
      <c r="I121" s="190">
        <f t="shared" si="8"/>
        <v>0</v>
      </c>
      <c r="J121" s="191"/>
      <c r="K121" s="191"/>
      <c r="L121" s="191"/>
      <c r="M121" s="190">
        <f t="shared" si="9"/>
        <v>0</v>
      </c>
      <c r="N121" s="191"/>
      <c r="O121" s="191"/>
      <c r="P121" s="191"/>
      <c r="Q121" s="190">
        <f t="shared" si="10"/>
        <v>0</v>
      </c>
      <c r="R121" s="191"/>
      <c r="S121" s="191"/>
      <c r="T121" s="191"/>
      <c r="U121" s="190">
        <f t="shared" si="11"/>
        <v>0</v>
      </c>
      <c r="V121" s="191"/>
      <c r="W121" s="191"/>
      <c r="X121" s="191"/>
      <c r="Y121" s="190">
        <f t="shared" si="12"/>
        <v>0</v>
      </c>
      <c r="Z121" s="191"/>
      <c r="AA121" s="191"/>
      <c r="AB121" s="191"/>
      <c r="AC121" s="190">
        <f t="shared" si="13"/>
        <v>0</v>
      </c>
      <c r="AD121" s="191"/>
      <c r="AE121" s="191"/>
      <c r="AF121" s="191"/>
      <c r="AG121" s="190">
        <f t="shared" si="14"/>
        <v>0</v>
      </c>
      <c r="AH121" s="190">
        <f t="shared" si="15"/>
        <v>0</v>
      </c>
      <c r="AI121" s="191"/>
      <c r="AJ121" s="191"/>
      <c r="AK121" s="232"/>
    </row>
    <row r="122" spans="2:37" s="221" customFormat="1" ht="17.850000000000001" customHeight="1" x14ac:dyDescent="0.3">
      <c r="B122" s="381" t="s">
        <v>62</v>
      </c>
      <c r="C122" s="387" t="s">
        <v>412</v>
      </c>
      <c r="D122" s="383">
        <v>29</v>
      </c>
      <c r="E122" s="384" t="s">
        <v>381</v>
      </c>
      <c r="F122" s="191"/>
      <c r="G122" s="191"/>
      <c r="H122" s="191"/>
      <c r="I122" s="190">
        <f t="shared" si="8"/>
        <v>0</v>
      </c>
      <c r="J122" s="191"/>
      <c r="K122" s="191"/>
      <c r="L122" s="191"/>
      <c r="M122" s="190">
        <f t="shared" si="9"/>
        <v>0</v>
      </c>
      <c r="N122" s="191"/>
      <c r="O122" s="191"/>
      <c r="P122" s="191"/>
      <c r="Q122" s="190">
        <f t="shared" si="10"/>
        <v>0</v>
      </c>
      <c r="R122" s="191"/>
      <c r="S122" s="191"/>
      <c r="T122" s="191"/>
      <c r="U122" s="190">
        <f t="shared" si="11"/>
        <v>0</v>
      </c>
      <c r="V122" s="191"/>
      <c r="W122" s="191"/>
      <c r="X122" s="191"/>
      <c r="Y122" s="190">
        <f t="shared" si="12"/>
        <v>0</v>
      </c>
      <c r="Z122" s="191"/>
      <c r="AA122" s="191"/>
      <c r="AB122" s="191"/>
      <c r="AC122" s="190">
        <f t="shared" si="13"/>
        <v>0</v>
      </c>
      <c r="AD122" s="191"/>
      <c r="AE122" s="191"/>
      <c r="AF122" s="191"/>
      <c r="AG122" s="190">
        <f t="shared" si="14"/>
        <v>0</v>
      </c>
      <c r="AH122" s="190">
        <f t="shared" si="15"/>
        <v>0</v>
      </c>
      <c r="AI122" s="191"/>
      <c r="AJ122" s="191"/>
      <c r="AK122" s="232"/>
    </row>
    <row r="123" spans="2:37" s="221" customFormat="1" ht="17.850000000000001" customHeight="1" x14ac:dyDescent="0.3">
      <c r="B123" s="381" t="s">
        <v>63</v>
      </c>
      <c r="C123" s="387" t="s">
        <v>128</v>
      </c>
      <c r="D123" s="385"/>
      <c r="E123" s="384" t="s">
        <v>394</v>
      </c>
      <c r="F123" s="191"/>
      <c r="G123" s="191"/>
      <c r="H123" s="191"/>
      <c r="I123" s="190">
        <f t="shared" si="8"/>
        <v>0</v>
      </c>
      <c r="J123" s="191"/>
      <c r="K123" s="191"/>
      <c r="L123" s="191"/>
      <c r="M123" s="190">
        <f t="shared" si="9"/>
        <v>0</v>
      </c>
      <c r="N123" s="191"/>
      <c r="O123" s="191"/>
      <c r="P123" s="191"/>
      <c r="Q123" s="190">
        <f t="shared" si="10"/>
        <v>0</v>
      </c>
      <c r="R123" s="191"/>
      <c r="S123" s="191"/>
      <c r="T123" s="191"/>
      <c r="U123" s="190">
        <f t="shared" si="11"/>
        <v>0</v>
      </c>
      <c r="V123" s="191"/>
      <c r="W123" s="191"/>
      <c r="X123" s="191"/>
      <c r="Y123" s="190">
        <f t="shared" si="12"/>
        <v>0</v>
      </c>
      <c r="Z123" s="191"/>
      <c r="AA123" s="191"/>
      <c r="AB123" s="191"/>
      <c r="AC123" s="190">
        <f t="shared" si="13"/>
        <v>0</v>
      </c>
      <c r="AD123" s="191"/>
      <c r="AE123" s="191"/>
      <c r="AF123" s="191"/>
      <c r="AG123" s="190">
        <f t="shared" si="14"/>
        <v>0</v>
      </c>
      <c r="AH123" s="190">
        <f t="shared" si="15"/>
        <v>0</v>
      </c>
      <c r="AI123" s="191"/>
      <c r="AJ123" s="191"/>
      <c r="AK123" s="232"/>
    </row>
    <row r="124" spans="2:37" s="221" customFormat="1" ht="17.850000000000001" customHeight="1" x14ac:dyDescent="0.3">
      <c r="B124" s="381" t="s">
        <v>64</v>
      </c>
      <c r="C124" s="387" t="s">
        <v>129</v>
      </c>
      <c r="D124" s="385"/>
      <c r="E124" s="384" t="s">
        <v>500</v>
      </c>
      <c r="F124" s="191"/>
      <c r="G124" s="191"/>
      <c r="H124" s="191"/>
      <c r="I124" s="190">
        <f t="shared" si="8"/>
        <v>0</v>
      </c>
      <c r="J124" s="191"/>
      <c r="K124" s="191"/>
      <c r="L124" s="191"/>
      <c r="M124" s="190">
        <f t="shared" si="9"/>
        <v>0</v>
      </c>
      <c r="N124" s="191"/>
      <c r="O124" s="191"/>
      <c r="P124" s="191"/>
      <c r="Q124" s="190">
        <f t="shared" si="10"/>
        <v>0</v>
      </c>
      <c r="R124" s="191"/>
      <c r="S124" s="191"/>
      <c r="T124" s="191"/>
      <c r="U124" s="190">
        <f t="shared" si="11"/>
        <v>0</v>
      </c>
      <c r="V124" s="191"/>
      <c r="W124" s="191"/>
      <c r="X124" s="191"/>
      <c r="Y124" s="190">
        <f t="shared" si="12"/>
        <v>0</v>
      </c>
      <c r="Z124" s="191"/>
      <c r="AA124" s="191"/>
      <c r="AB124" s="191"/>
      <c r="AC124" s="190">
        <f t="shared" si="13"/>
        <v>0</v>
      </c>
      <c r="AD124" s="191"/>
      <c r="AE124" s="191"/>
      <c r="AF124" s="191"/>
      <c r="AG124" s="190">
        <f t="shared" si="14"/>
        <v>0</v>
      </c>
      <c r="AH124" s="190">
        <f t="shared" si="15"/>
        <v>0</v>
      </c>
      <c r="AI124" s="191"/>
      <c r="AJ124" s="191"/>
      <c r="AK124" s="232"/>
    </row>
    <row r="125" spans="2:37" s="221" customFormat="1" ht="17.850000000000001" customHeight="1" x14ac:dyDescent="0.3">
      <c r="B125" s="381" t="s">
        <v>65</v>
      </c>
      <c r="C125" s="387" t="s">
        <v>130</v>
      </c>
      <c r="D125" s="386"/>
      <c r="E125" s="384" t="s">
        <v>462</v>
      </c>
      <c r="F125" s="191"/>
      <c r="G125" s="191"/>
      <c r="H125" s="191"/>
      <c r="I125" s="190">
        <f t="shared" si="8"/>
        <v>0</v>
      </c>
      <c r="J125" s="191"/>
      <c r="K125" s="191"/>
      <c r="L125" s="191"/>
      <c r="M125" s="190">
        <f t="shared" si="9"/>
        <v>0</v>
      </c>
      <c r="N125" s="191"/>
      <c r="O125" s="191"/>
      <c r="P125" s="191"/>
      <c r="Q125" s="190">
        <f t="shared" si="10"/>
        <v>0</v>
      </c>
      <c r="R125" s="191"/>
      <c r="S125" s="191"/>
      <c r="T125" s="191"/>
      <c r="U125" s="190">
        <f t="shared" si="11"/>
        <v>0</v>
      </c>
      <c r="V125" s="191"/>
      <c r="W125" s="191"/>
      <c r="X125" s="191"/>
      <c r="Y125" s="190">
        <f t="shared" si="12"/>
        <v>0</v>
      </c>
      <c r="Z125" s="191"/>
      <c r="AA125" s="191"/>
      <c r="AB125" s="191"/>
      <c r="AC125" s="190">
        <f t="shared" si="13"/>
        <v>0</v>
      </c>
      <c r="AD125" s="191"/>
      <c r="AE125" s="191"/>
      <c r="AF125" s="191"/>
      <c r="AG125" s="190">
        <f t="shared" si="14"/>
        <v>0</v>
      </c>
      <c r="AH125" s="190">
        <f t="shared" si="15"/>
        <v>0</v>
      </c>
      <c r="AI125" s="191"/>
      <c r="AJ125" s="191"/>
      <c r="AK125" s="232"/>
    </row>
    <row r="126" spans="2:37" s="221" customFormat="1" ht="17.850000000000001" customHeight="1" x14ac:dyDescent="0.3">
      <c r="B126" s="381" t="s">
        <v>66</v>
      </c>
      <c r="C126" s="387" t="s">
        <v>131</v>
      </c>
      <c r="D126" s="383">
        <v>30</v>
      </c>
      <c r="E126" s="384" t="s">
        <v>381</v>
      </c>
      <c r="F126" s="191"/>
      <c r="G126" s="191"/>
      <c r="H126" s="191"/>
      <c r="I126" s="190">
        <f t="shared" si="8"/>
        <v>0</v>
      </c>
      <c r="J126" s="191"/>
      <c r="K126" s="191"/>
      <c r="L126" s="191"/>
      <c r="M126" s="190">
        <f t="shared" si="9"/>
        <v>0</v>
      </c>
      <c r="N126" s="191"/>
      <c r="O126" s="191"/>
      <c r="P126" s="191"/>
      <c r="Q126" s="190">
        <f t="shared" si="10"/>
        <v>0</v>
      </c>
      <c r="R126" s="191"/>
      <c r="S126" s="191"/>
      <c r="T126" s="191"/>
      <c r="U126" s="190">
        <f t="shared" si="11"/>
        <v>0</v>
      </c>
      <c r="V126" s="191"/>
      <c r="W126" s="191"/>
      <c r="X126" s="191"/>
      <c r="Y126" s="190">
        <f t="shared" si="12"/>
        <v>0</v>
      </c>
      <c r="Z126" s="191"/>
      <c r="AA126" s="191"/>
      <c r="AB126" s="191"/>
      <c r="AC126" s="190">
        <f t="shared" si="13"/>
        <v>0</v>
      </c>
      <c r="AD126" s="191"/>
      <c r="AE126" s="191"/>
      <c r="AF126" s="191"/>
      <c r="AG126" s="190">
        <f t="shared" si="14"/>
        <v>0</v>
      </c>
      <c r="AH126" s="190">
        <f t="shared" si="15"/>
        <v>0</v>
      </c>
      <c r="AI126" s="191"/>
      <c r="AJ126" s="191"/>
      <c r="AK126" s="232"/>
    </row>
    <row r="127" spans="2:37" s="221" customFormat="1" ht="17.850000000000001" customHeight="1" x14ac:dyDescent="0.3">
      <c r="B127" s="381" t="s">
        <v>67</v>
      </c>
      <c r="C127" s="388" t="s">
        <v>132</v>
      </c>
      <c r="D127" s="385"/>
      <c r="E127" s="384" t="s">
        <v>394</v>
      </c>
      <c r="F127" s="191"/>
      <c r="G127" s="191"/>
      <c r="H127" s="191"/>
      <c r="I127" s="190">
        <f t="shared" si="8"/>
        <v>0</v>
      </c>
      <c r="J127" s="191"/>
      <c r="K127" s="191"/>
      <c r="L127" s="191"/>
      <c r="M127" s="190">
        <f t="shared" si="9"/>
        <v>0</v>
      </c>
      <c r="N127" s="191"/>
      <c r="O127" s="191"/>
      <c r="P127" s="191"/>
      <c r="Q127" s="190">
        <f t="shared" si="10"/>
        <v>0</v>
      </c>
      <c r="R127" s="191"/>
      <c r="S127" s="191"/>
      <c r="T127" s="191"/>
      <c r="U127" s="190">
        <f t="shared" si="11"/>
        <v>0</v>
      </c>
      <c r="V127" s="191"/>
      <c r="W127" s="191"/>
      <c r="X127" s="191"/>
      <c r="Y127" s="190">
        <f t="shared" si="12"/>
        <v>0</v>
      </c>
      <c r="Z127" s="191"/>
      <c r="AA127" s="191"/>
      <c r="AB127" s="191"/>
      <c r="AC127" s="190">
        <f t="shared" si="13"/>
        <v>0</v>
      </c>
      <c r="AD127" s="191"/>
      <c r="AE127" s="191"/>
      <c r="AF127" s="191"/>
      <c r="AG127" s="190">
        <f t="shared" si="14"/>
        <v>0</v>
      </c>
      <c r="AH127" s="190">
        <f t="shared" si="15"/>
        <v>0</v>
      </c>
      <c r="AI127" s="191"/>
      <c r="AJ127" s="191"/>
      <c r="AK127" s="232"/>
    </row>
    <row r="128" spans="2:37" s="221" customFormat="1" ht="17.850000000000001" customHeight="1" x14ac:dyDescent="0.3">
      <c r="B128" s="381" t="s">
        <v>68</v>
      </c>
      <c r="C128" s="388" t="s">
        <v>133</v>
      </c>
      <c r="D128" s="385"/>
      <c r="E128" s="384" t="s">
        <v>500</v>
      </c>
      <c r="F128" s="191"/>
      <c r="G128" s="191"/>
      <c r="H128" s="191"/>
      <c r="I128" s="190">
        <f t="shared" si="8"/>
        <v>0</v>
      </c>
      <c r="J128" s="191"/>
      <c r="K128" s="191"/>
      <c r="L128" s="191"/>
      <c r="M128" s="190">
        <f t="shared" si="9"/>
        <v>0</v>
      </c>
      <c r="N128" s="191"/>
      <c r="O128" s="191"/>
      <c r="P128" s="191"/>
      <c r="Q128" s="190">
        <f t="shared" si="10"/>
        <v>0</v>
      </c>
      <c r="R128" s="191"/>
      <c r="S128" s="191"/>
      <c r="T128" s="191"/>
      <c r="U128" s="190">
        <f t="shared" si="11"/>
        <v>0</v>
      </c>
      <c r="V128" s="191"/>
      <c r="W128" s="191"/>
      <c r="X128" s="191"/>
      <c r="Y128" s="190">
        <f t="shared" si="12"/>
        <v>0</v>
      </c>
      <c r="Z128" s="191"/>
      <c r="AA128" s="191"/>
      <c r="AB128" s="191"/>
      <c r="AC128" s="190">
        <f t="shared" si="13"/>
        <v>0</v>
      </c>
      <c r="AD128" s="191"/>
      <c r="AE128" s="191"/>
      <c r="AF128" s="191"/>
      <c r="AG128" s="190">
        <f t="shared" si="14"/>
        <v>0</v>
      </c>
      <c r="AH128" s="190">
        <f t="shared" si="15"/>
        <v>0</v>
      </c>
      <c r="AI128" s="191"/>
      <c r="AJ128" s="191"/>
      <c r="AK128" s="232"/>
    </row>
    <row r="129" spans="2:37" s="221" customFormat="1" ht="17.850000000000001" customHeight="1" x14ac:dyDescent="0.3">
      <c r="B129" s="381" t="s">
        <v>69</v>
      </c>
      <c r="C129" s="388" t="s">
        <v>134</v>
      </c>
      <c r="D129" s="386"/>
      <c r="E129" s="384" t="s">
        <v>462</v>
      </c>
      <c r="F129" s="191"/>
      <c r="G129" s="191"/>
      <c r="H129" s="191"/>
      <c r="I129" s="190">
        <f t="shared" si="8"/>
        <v>0</v>
      </c>
      <c r="J129" s="191"/>
      <c r="K129" s="191"/>
      <c r="L129" s="191"/>
      <c r="M129" s="190">
        <f t="shared" si="9"/>
        <v>0</v>
      </c>
      <c r="N129" s="191"/>
      <c r="O129" s="191"/>
      <c r="P129" s="191"/>
      <c r="Q129" s="190">
        <f t="shared" si="10"/>
        <v>0</v>
      </c>
      <c r="R129" s="191"/>
      <c r="S129" s="191"/>
      <c r="T129" s="191"/>
      <c r="U129" s="190">
        <f t="shared" si="11"/>
        <v>0</v>
      </c>
      <c r="V129" s="191"/>
      <c r="W129" s="191"/>
      <c r="X129" s="191"/>
      <c r="Y129" s="190">
        <f t="shared" si="12"/>
        <v>0</v>
      </c>
      <c r="Z129" s="191"/>
      <c r="AA129" s="191"/>
      <c r="AB129" s="191"/>
      <c r="AC129" s="190">
        <f t="shared" si="13"/>
        <v>0</v>
      </c>
      <c r="AD129" s="191"/>
      <c r="AE129" s="191"/>
      <c r="AF129" s="191"/>
      <c r="AG129" s="190">
        <f t="shared" si="14"/>
        <v>0</v>
      </c>
      <c r="AH129" s="190">
        <f t="shared" si="15"/>
        <v>0</v>
      </c>
      <c r="AI129" s="191"/>
      <c r="AJ129" s="191"/>
      <c r="AK129" s="232"/>
    </row>
    <row r="130" spans="2:37" s="221" customFormat="1" ht="17.850000000000001" customHeight="1" x14ac:dyDescent="0.3">
      <c r="B130" s="381" t="s">
        <v>70</v>
      </c>
      <c r="C130" s="387" t="s">
        <v>413</v>
      </c>
      <c r="D130" s="383">
        <v>31</v>
      </c>
      <c r="E130" s="384" t="s">
        <v>381</v>
      </c>
      <c r="F130" s="191"/>
      <c r="G130" s="191"/>
      <c r="H130" s="191"/>
      <c r="I130" s="190">
        <f t="shared" si="8"/>
        <v>0</v>
      </c>
      <c r="J130" s="191"/>
      <c r="K130" s="191"/>
      <c r="L130" s="191"/>
      <c r="M130" s="190">
        <f t="shared" si="9"/>
        <v>0</v>
      </c>
      <c r="N130" s="191"/>
      <c r="O130" s="191"/>
      <c r="P130" s="191"/>
      <c r="Q130" s="190">
        <f t="shared" si="10"/>
        <v>0</v>
      </c>
      <c r="R130" s="191"/>
      <c r="S130" s="191"/>
      <c r="T130" s="191"/>
      <c r="U130" s="190">
        <f t="shared" si="11"/>
        <v>0</v>
      </c>
      <c r="V130" s="191"/>
      <c r="W130" s="191"/>
      <c r="X130" s="191"/>
      <c r="Y130" s="190">
        <f t="shared" si="12"/>
        <v>0</v>
      </c>
      <c r="Z130" s="191"/>
      <c r="AA130" s="191"/>
      <c r="AB130" s="191"/>
      <c r="AC130" s="190">
        <f t="shared" si="13"/>
        <v>0</v>
      </c>
      <c r="AD130" s="191"/>
      <c r="AE130" s="191"/>
      <c r="AF130" s="191"/>
      <c r="AG130" s="190">
        <f t="shared" si="14"/>
        <v>0</v>
      </c>
      <c r="AH130" s="190">
        <f t="shared" si="15"/>
        <v>0</v>
      </c>
      <c r="AI130" s="191"/>
      <c r="AJ130" s="191"/>
      <c r="AK130" s="232"/>
    </row>
    <row r="131" spans="2:37" s="221" customFormat="1" ht="17.850000000000001" customHeight="1" x14ac:dyDescent="0.3">
      <c r="B131" s="381" t="s">
        <v>71</v>
      </c>
      <c r="C131" s="388" t="s">
        <v>135</v>
      </c>
      <c r="D131" s="385"/>
      <c r="E131" s="384" t="s">
        <v>394</v>
      </c>
      <c r="F131" s="191"/>
      <c r="G131" s="191"/>
      <c r="H131" s="191"/>
      <c r="I131" s="190">
        <f t="shared" si="8"/>
        <v>0</v>
      </c>
      <c r="J131" s="191"/>
      <c r="K131" s="191"/>
      <c r="L131" s="191"/>
      <c r="M131" s="190">
        <f t="shared" si="9"/>
        <v>0</v>
      </c>
      <c r="N131" s="191"/>
      <c r="O131" s="191"/>
      <c r="P131" s="191"/>
      <c r="Q131" s="190">
        <f t="shared" si="10"/>
        <v>0</v>
      </c>
      <c r="R131" s="191"/>
      <c r="S131" s="191"/>
      <c r="T131" s="191"/>
      <c r="U131" s="190">
        <f t="shared" si="11"/>
        <v>0</v>
      </c>
      <c r="V131" s="191"/>
      <c r="W131" s="191"/>
      <c r="X131" s="191"/>
      <c r="Y131" s="190">
        <f t="shared" si="12"/>
        <v>0</v>
      </c>
      <c r="Z131" s="191"/>
      <c r="AA131" s="191"/>
      <c r="AB131" s="191"/>
      <c r="AC131" s="190">
        <f t="shared" si="13"/>
        <v>0</v>
      </c>
      <c r="AD131" s="191"/>
      <c r="AE131" s="191"/>
      <c r="AF131" s="191"/>
      <c r="AG131" s="190">
        <f t="shared" si="14"/>
        <v>0</v>
      </c>
      <c r="AH131" s="190">
        <f t="shared" si="15"/>
        <v>0</v>
      </c>
      <c r="AI131" s="191"/>
      <c r="AJ131" s="191"/>
      <c r="AK131" s="232"/>
    </row>
    <row r="132" spans="2:37" s="221" customFormat="1" ht="17.850000000000001" customHeight="1" x14ac:dyDescent="0.3">
      <c r="B132" s="381" t="s">
        <v>72</v>
      </c>
      <c r="C132" s="388" t="s">
        <v>136</v>
      </c>
      <c r="D132" s="385"/>
      <c r="E132" s="384" t="s">
        <v>500</v>
      </c>
      <c r="F132" s="191"/>
      <c r="G132" s="191"/>
      <c r="H132" s="191"/>
      <c r="I132" s="190">
        <f t="shared" si="8"/>
        <v>0</v>
      </c>
      <c r="J132" s="191"/>
      <c r="K132" s="191"/>
      <c r="L132" s="191"/>
      <c r="M132" s="190">
        <f t="shared" si="9"/>
        <v>0</v>
      </c>
      <c r="N132" s="191"/>
      <c r="O132" s="191"/>
      <c r="P132" s="191"/>
      <c r="Q132" s="190">
        <f t="shared" si="10"/>
        <v>0</v>
      </c>
      <c r="R132" s="191"/>
      <c r="S132" s="191"/>
      <c r="T132" s="191"/>
      <c r="U132" s="190">
        <f t="shared" si="11"/>
        <v>0</v>
      </c>
      <c r="V132" s="191"/>
      <c r="W132" s="191"/>
      <c r="X132" s="191"/>
      <c r="Y132" s="190">
        <f t="shared" si="12"/>
        <v>0</v>
      </c>
      <c r="Z132" s="191"/>
      <c r="AA132" s="191"/>
      <c r="AB132" s="191"/>
      <c r="AC132" s="190">
        <f t="shared" si="13"/>
        <v>0</v>
      </c>
      <c r="AD132" s="191"/>
      <c r="AE132" s="191"/>
      <c r="AF132" s="191"/>
      <c r="AG132" s="190">
        <f t="shared" si="14"/>
        <v>0</v>
      </c>
      <c r="AH132" s="190">
        <f t="shared" si="15"/>
        <v>0</v>
      </c>
      <c r="AI132" s="191"/>
      <c r="AJ132" s="191"/>
      <c r="AK132" s="232"/>
    </row>
    <row r="133" spans="2:37" s="221" customFormat="1" ht="17.850000000000001" customHeight="1" thickBot="1" x14ac:dyDescent="0.35">
      <c r="B133" s="389" t="s">
        <v>73</v>
      </c>
      <c r="C133" s="390" t="s">
        <v>137</v>
      </c>
      <c r="D133" s="391"/>
      <c r="E133" s="392" t="s">
        <v>462</v>
      </c>
      <c r="F133" s="200"/>
      <c r="G133" s="200"/>
      <c r="H133" s="200"/>
      <c r="I133" s="224">
        <f t="shared" si="8"/>
        <v>0</v>
      </c>
      <c r="J133" s="200"/>
      <c r="K133" s="200"/>
      <c r="L133" s="200"/>
      <c r="M133" s="224">
        <f t="shared" si="9"/>
        <v>0</v>
      </c>
      <c r="N133" s="200"/>
      <c r="O133" s="200"/>
      <c r="P133" s="200"/>
      <c r="Q133" s="224">
        <f t="shared" si="10"/>
        <v>0</v>
      </c>
      <c r="R133" s="200"/>
      <c r="S133" s="200"/>
      <c r="T133" s="200"/>
      <c r="U133" s="224">
        <f t="shared" si="11"/>
        <v>0</v>
      </c>
      <c r="V133" s="200"/>
      <c r="W133" s="200"/>
      <c r="X133" s="200"/>
      <c r="Y133" s="224">
        <f t="shared" si="12"/>
        <v>0</v>
      </c>
      <c r="Z133" s="200"/>
      <c r="AA133" s="200"/>
      <c r="AB133" s="200"/>
      <c r="AC133" s="224">
        <f t="shared" si="13"/>
        <v>0</v>
      </c>
      <c r="AD133" s="200"/>
      <c r="AE133" s="200"/>
      <c r="AF133" s="200"/>
      <c r="AG133" s="224">
        <f t="shared" si="14"/>
        <v>0</v>
      </c>
      <c r="AH133" s="224">
        <f t="shared" si="15"/>
        <v>0</v>
      </c>
      <c r="AI133" s="200"/>
      <c r="AJ133" s="200"/>
      <c r="AK133" s="233"/>
    </row>
    <row r="134" spans="2:37" x14ac:dyDescent="0.25">
      <c r="E134" s="225"/>
    </row>
  </sheetData>
  <mergeCells count="43">
    <mergeCell ref="D122:D125"/>
    <mergeCell ref="D126:D129"/>
    <mergeCell ref="D130:D133"/>
    <mergeCell ref="D98:D101"/>
    <mergeCell ref="D102:D105"/>
    <mergeCell ref="D106:D109"/>
    <mergeCell ref="D110:D113"/>
    <mergeCell ref="D114:D117"/>
    <mergeCell ref="D118:D121"/>
    <mergeCell ref="D94:D97"/>
    <mergeCell ref="D50:D53"/>
    <mergeCell ref="D54:D57"/>
    <mergeCell ref="D58:D61"/>
    <mergeCell ref="D62:D65"/>
    <mergeCell ref="D66:D69"/>
    <mergeCell ref="D70:D73"/>
    <mergeCell ref="D74:D77"/>
    <mergeCell ref="D78:D81"/>
    <mergeCell ref="D82:D85"/>
    <mergeCell ref="D86:D89"/>
    <mergeCell ref="D90:D93"/>
    <mergeCell ref="D46:D49"/>
    <mergeCell ref="AI7:AK7"/>
    <mergeCell ref="B8:C8"/>
    <mergeCell ref="D10:D13"/>
    <mergeCell ref="D14:D17"/>
    <mergeCell ref="D18:D21"/>
    <mergeCell ref="D22:D25"/>
    <mergeCell ref="D26:D29"/>
    <mergeCell ref="D30:D33"/>
    <mergeCell ref="D34:D37"/>
    <mergeCell ref="D38:D41"/>
    <mergeCell ref="D42:D45"/>
    <mergeCell ref="C4:D4"/>
    <mergeCell ref="B6:AK6"/>
    <mergeCell ref="F7:I7"/>
    <mergeCell ref="J7:M7"/>
    <mergeCell ref="N7:Q7"/>
    <mergeCell ref="R7:U7"/>
    <mergeCell ref="V7:Y7"/>
    <mergeCell ref="Z7:AC7"/>
    <mergeCell ref="AD7:AG7"/>
    <mergeCell ref="AH7:AH8"/>
  </mergeCells>
  <printOptions horizontalCentered="1"/>
  <pageMargins left="0.31496062992125984" right="0.31496062992125984" top="0.74803149606299213" bottom="0.74803149606299213" header="0.31496062992125984" footer="0.31496062992125984"/>
  <pageSetup paperSize="9" scale="39" fitToHeight="0" orientation="landscape" r:id="rId1"/>
  <headerFooter scaleWithDoc="0">
    <oddHeader>&amp;C&amp;"Calibri,Regular"&amp;11EN
ANNEX XX</oddHeader>
    <oddFooter>&amp;C&amp;P</oddFooter>
  </headerFooter>
  <rowBreaks count="1" manualBreakCount="1">
    <brk id="69" min="1"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922C-A773-4B8F-9643-6FABC7831BCA}">
  <sheetPr>
    <pageSetUpPr fitToPage="1"/>
  </sheetPr>
  <dimension ref="A1:BN32"/>
  <sheetViews>
    <sheetView showGridLines="0" zoomScale="85" zoomScaleNormal="85" zoomScalePageLayoutView="80" workbookViewId="0">
      <selection activeCell="E26" sqref="E26"/>
    </sheetView>
  </sheetViews>
  <sheetFormatPr defaultColWidth="11.44140625" defaultRowHeight="13.8" x14ac:dyDescent="0.25"/>
  <cols>
    <col min="1" max="1" width="2.5546875" style="48" customWidth="1"/>
    <col min="2" max="2" width="8.88671875" style="49" bestFit="1" customWidth="1"/>
    <col min="3" max="3" width="57" style="49" customWidth="1"/>
    <col min="4" max="4" width="17.6640625" style="49" customWidth="1"/>
    <col min="5" max="5" width="15.88671875" style="49" customWidth="1"/>
    <col min="6" max="7" width="17.6640625" style="49" customWidth="1"/>
    <col min="8" max="11" width="15.88671875" style="49" customWidth="1"/>
    <col min="12" max="12" width="22.33203125" style="49" customWidth="1"/>
    <col min="13" max="13" width="11.44140625" style="49"/>
    <col min="14" max="256" width="11.44140625" style="48"/>
    <col min="257" max="257" width="2.5546875" style="48" customWidth="1"/>
    <col min="258" max="258" width="6.44140625" style="48" bestFit="1" customWidth="1"/>
    <col min="259" max="259" width="45.33203125" style="48" customWidth="1"/>
    <col min="260" max="260" width="17.6640625" style="48" customWidth="1"/>
    <col min="261" max="261" width="15.88671875" style="48" customWidth="1"/>
    <col min="262" max="263" width="17.6640625" style="48" customWidth="1"/>
    <col min="264" max="268" width="15.88671875" style="48" customWidth="1"/>
    <col min="269" max="512" width="11.44140625" style="48"/>
    <col min="513" max="513" width="2.5546875" style="48" customWidth="1"/>
    <col min="514" max="514" width="6.44140625" style="48" bestFit="1" customWidth="1"/>
    <col min="515" max="515" width="45.33203125" style="48" customWidth="1"/>
    <col min="516" max="516" width="17.6640625" style="48" customWidth="1"/>
    <col min="517" max="517" width="15.88671875" style="48" customWidth="1"/>
    <col min="518" max="519" width="17.6640625" style="48" customWidth="1"/>
    <col min="520" max="524" width="15.88671875" style="48" customWidth="1"/>
    <col min="525" max="768" width="11.44140625" style="48"/>
    <col min="769" max="769" width="2.5546875" style="48" customWidth="1"/>
    <col min="770" max="770" width="6.44140625" style="48" bestFit="1" customWidth="1"/>
    <col min="771" max="771" width="45.33203125" style="48" customWidth="1"/>
    <col min="772" max="772" width="17.6640625" style="48" customWidth="1"/>
    <col min="773" max="773" width="15.88671875" style="48" customWidth="1"/>
    <col min="774" max="775" width="17.6640625" style="48" customWidth="1"/>
    <col min="776" max="780" width="15.88671875" style="48" customWidth="1"/>
    <col min="781" max="1024" width="11.44140625" style="48"/>
    <col min="1025" max="1025" width="2.5546875" style="48" customWidth="1"/>
    <col min="1026" max="1026" width="6.44140625" style="48" bestFit="1" customWidth="1"/>
    <col min="1027" max="1027" width="45.33203125" style="48" customWidth="1"/>
    <col min="1028" max="1028" width="17.6640625" style="48" customWidth="1"/>
    <col min="1029" max="1029" width="15.88671875" style="48" customWidth="1"/>
    <col min="1030" max="1031" width="17.6640625" style="48" customWidth="1"/>
    <col min="1032" max="1036" width="15.88671875" style="48" customWidth="1"/>
    <col min="1037" max="1280" width="11.44140625" style="48"/>
    <col min="1281" max="1281" width="2.5546875" style="48" customWidth="1"/>
    <col min="1282" max="1282" width="6.44140625" style="48" bestFit="1" customWidth="1"/>
    <col min="1283" max="1283" width="45.33203125" style="48" customWidth="1"/>
    <col min="1284" max="1284" width="17.6640625" style="48" customWidth="1"/>
    <col min="1285" max="1285" width="15.88671875" style="48" customWidth="1"/>
    <col min="1286" max="1287" width="17.6640625" style="48" customWidth="1"/>
    <col min="1288" max="1292" width="15.88671875" style="48" customWidth="1"/>
    <col min="1293" max="1536" width="11.44140625" style="48"/>
    <col min="1537" max="1537" width="2.5546875" style="48" customWidth="1"/>
    <col min="1538" max="1538" width="6.44140625" style="48" bestFit="1" customWidth="1"/>
    <col min="1539" max="1539" width="45.33203125" style="48" customWidth="1"/>
    <col min="1540" max="1540" width="17.6640625" style="48" customWidth="1"/>
    <col min="1541" max="1541" width="15.88671875" style="48" customWidth="1"/>
    <col min="1542" max="1543" width="17.6640625" style="48" customWidth="1"/>
    <col min="1544" max="1548" width="15.88671875" style="48" customWidth="1"/>
    <col min="1549" max="1792" width="11.44140625" style="48"/>
    <col min="1793" max="1793" width="2.5546875" style="48" customWidth="1"/>
    <col min="1794" max="1794" width="6.44140625" style="48" bestFit="1" customWidth="1"/>
    <col min="1795" max="1795" width="45.33203125" style="48" customWidth="1"/>
    <col min="1796" max="1796" width="17.6640625" style="48" customWidth="1"/>
    <col min="1797" max="1797" width="15.88671875" style="48" customWidth="1"/>
    <col min="1798" max="1799" width="17.6640625" style="48" customWidth="1"/>
    <col min="1800" max="1804" width="15.88671875" style="48" customWidth="1"/>
    <col min="1805" max="2048" width="11.44140625" style="48"/>
    <col min="2049" max="2049" width="2.5546875" style="48" customWidth="1"/>
    <col min="2050" max="2050" width="6.44140625" style="48" bestFit="1" customWidth="1"/>
    <col min="2051" max="2051" width="45.33203125" style="48" customWidth="1"/>
    <col min="2052" max="2052" width="17.6640625" style="48" customWidth="1"/>
    <col min="2053" max="2053" width="15.88671875" style="48" customWidth="1"/>
    <col min="2054" max="2055" width="17.6640625" style="48" customWidth="1"/>
    <col min="2056" max="2060" width="15.88671875" style="48" customWidth="1"/>
    <col min="2061" max="2304" width="11.44140625" style="48"/>
    <col min="2305" max="2305" width="2.5546875" style="48" customWidth="1"/>
    <col min="2306" max="2306" width="6.44140625" style="48" bestFit="1" customWidth="1"/>
    <col min="2307" max="2307" width="45.33203125" style="48" customWidth="1"/>
    <col min="2308" max="2308" width="17.6640625" style="48" customWidth="1"/>
    <col min="2309" max="2309" width="15.88671875" style="48" customWidth="1"/>
    <col min="2310" max="2311" width="17.6640625" style="48" customWidth="1"/>
    <col min="2312" max="2316" width="15.88671875" style="48" customWidth="1"/>
    <col min="2317" max="2560" width="11.44140625" style="48"/>
    <col min="2561" max="2561" width="2.5546875" style="48" customWidth="1"/>
    <col min="2562" max="2562" width="6.44140625" style="48" bestFit="1" customWidth="1"/>
    <col min="2563" max="2563" width="45.33203125" style="48" customWidth="1"/>
    <col min="2564" max="2564" width="17.6640625" style="48" customWidth="1"/>
    <col min="2565" max="2565" width="15.88671875" style="48" customWidth="1"/>
    <col min="2566" max="2567" width="17.6640625" style="48" customWidth="1"/>
    <col min="2568" max="2572" width="15.88671875" style="48" customWidth="1"/>
    <col min="2573" max="2816" width="11.44140625" style="48"/>
    <col min="2817" max="2817" width="2.5546875" style="48" customWidth="1"/>
    <col min="2818" max="2818" width="6.44140625" style="48" bestFit="1" customWidth="1"/>
    <col min="2819" max="2819" width="45.33203125" style="48" customWidth="1"/>
    <col min="2820" max="2820" width="17.6640625" style="48" customWidth="1"/>
    <col min="2821" max="2821" width="15.88671875" style="48" customWidth="1"/>
    <col min="2822" max="2823" width="17.6640625" style="48" customWidth="1"/>
    <col min="2824" max="2828" width="15.88671875" style="48" customWidth="1"/>
    <col min="2829" max="3072" width="11.44140625" style="48"/>
    <col min="3073" max="3073" width="2.5546875" style="48" customWidth="1"/>
    <col min="3074" max="3074" width="6.44140625" style="48" bestFit="1" customWidth="1"/>
    <col min="3075" max="3075" width="45.33203125" style="48" customWidth="1"/>
    <col min="3076" max="3076" width="17.6640625" style="48" customWidth="1"/>
    <col min="3077" max="3077" width="15.88671875" style="48" customWidth="1"/>
    <col min="3078" max="3079" width="17.6640625" style="48" customWidth="1"/>
    <col min="3080" max="3084" width="15.88671875" style="48" customWidth="1"/>
    <col min="3085" max="3328" width="11.44140625" style="48"/>
    <col min="3329" max="3329" width="2.5546875" style="48" customWidth="1"/>
    <col min="3330" max="3330" width="6.44140625" style="48" bestFit="1" customWidth="1"/>
    <col min="3331" max="3331" width="45.33203125" style="48" customWidth="1"/>
    <col min="3332" max="3332" width="17.6640625" style="48" customWidth="1"/>
    <col min="3333" max="3333" width="15.88671875" style="48" customWidth="1"/>
    <col min="3334" max="3335" width="17.6640625" style="48" customWidth="1"/>
    <col min="3336" max="3340" width="15.88671875" style="48" customWidth="1"/>
    <col min="3341" max="3584" width="11.44140625" style="48"/>
    <col min="3585" max="3585" width="2.5546875" style="48" customWidth="1"/>
    <col min="3586" max="3586" width="6.44140625" style="48" bestFit="1" customWidth="1"/>
    <col min="3587" max="3587" width="45.33203125" style="48" customWidth="1"/>
    <col min="3588" max="3588" width="17.6640625" style="48" customWidth="1"/>
    <col min="3589" max="3589" width="15.88671875" style="48" customWidth="1"/>
    <col min="3590" max="3591" width="17.6640625" style="48" customWidth="1"/>
    <col min="3592" max="3596" width="15.88671875" style="48" customWidth="1"/>
    <col min="3597" max="3840" width="11.44140625" style="48"/>
    <col min="3841" max="3841" width="2.5546875" style="48" customWidth="1"/>
    <col min="3842" max="3842" width="6.44140625" style="48" bestFit="1" customWidth="1"/>
    <col min="3843" max="3843" width="45.33203125" style="48" customWidth="1"/>
    <col min="3844" max="3844" width="17.6640625" style="48" customWidth="1"/>
    <col min="3845" max="3845" width="15.88671875" style="48" customWidth="1"/>
    <col min="3846" max="3847" width="17.6640625" style="48" customWidth="1"/>
    <col min="3848" max="3852" width="15.88671875" style="48" customWidth="1"/>
    <col min="3853" max="4096" width="11.44140625" style="48"/>
    <col min="4097" max="4097" width="2.5546875" style="48" customWidth="1"/>
    <col min="4098" max="4098" width="6.44140625" style="48" bestFit="1" customWidth="1"/>
    <col min="4099" max="4099" width="45.33203125" style="48" customWidth="1"/>
    <col min="4100" max="4100" width="17.6640625" style="48" customWidth="1"/>
    <col min="4101" max="4101" width="15.88671875" style="48" customWidth="1"/>
    <col min="4102" max="4103" width="17.6640625" style="48" customWidth="1"/>
    <col min="4104" max="4108" width="15.88671875" style="48" customWidth="1"/>
    <col min="4109" max="4352" width="11.44140625" style="48"/>
    <col min="4353" max="4353" width="2.5546875" style="48" customWidth="1"/>
    <col min="4354" max="4354" width="6.44140625" style="48" bestFit="1" customWidth="1"/>
    <col min="4355" max="4355" width="45.33203125" style="48" customWidth="1"/>
    <col min="4356" max="4356" width="17.6640625" style="48" customWidth="1"/>
    <col min="4357" max="4357" width="15.88671875" style="48" customWidth="1"/>
    <col min="4358" max="4359" width="17.6640625" style="48" customWidth="1"/>
    <col min="4360" max="4364" width="15.88671875" style="48" customWidth="1"/>
    <col min="4365" max="4608" width="11.44140625" style="48"/>
    <col min="4609" max="4609" width="2.5546875" style="48" customWidth="1"/>
    <col min="4610" max="4610" width="6.44140625" style="48" bestFit="1" customWidth="1"/>
    <col min="4611" max="4611" width="45.33203125" style="48" customWidth="1"/>
    <col min="4612" max="4612" width="17.6640625" style="48" customWidth="1"/>
    <col min="4613" max="4613" width="15.88671875" style="48" customWidth="1"/>
    <col min="4614" max="4615" width="17.6640625" style="48" customWidth="1"/>
    <col min="4616" max="4620" width="15.88671875" style="48" customWidth="1"/>
    <col min="4621" max="4864" width="11.44140625" style="48"/>
    <col min="4865" max="4865" width="2.5546875" style="48" customWidth="1"/>
    <col min="4866" max="4866" width="6.44140625" style="48" bestFit="1" customWidth="1"/>
    <col min="4867" max="4867" width="45.33203125" style="48" customWidth="1"/>
    <col min="4868" max="4868" width="17.6640625" style="48" customWidth="1"/>
    <col min="4869" max="4869" width="15.88671875" style="48" customWidth="1"/>
    <col min="4870" max="4871" width="17.6640625" style="48" customWidth="1"/>
    <col min="4872" max="4876" width="15.88671875" style="48" customWidth="1"/>
    <col min="4877" max="5120" width="11.44140625" style="48"/>
    <col min="5121" max="5121" width="2.5546875" style="48" customWidth="1"/>
    <col min="5122" max="5122" width="6.44140625" style="48" bestFit="1" customWidth="1"/>
    <col min="5123" max="5123" width="45.33203125" style="48" customWidth="1"/>
    <col min="5124" max="5124" width="17.6640625" style="48" customWidth="1"/>
    <col min="5125" max="5125" width="15.88671875" style="48" customWidth="1"/>
    <col min="5126" max="5127" width="17.6640625" style="48" customWidth="1"/>
    <col min="5128" max="5132" width="15.88671875" style="48" customWidth="1"/>
    <col min="5133" max="5376" width="11.44140625" style="48"/>
    <col min="5377" max="5377" width="2.5546875" style="48" customWidth="1"/>
    <col min="5378" max="5378" width="6.44140625" style="48" bestFit="1" customWidth="1"/>
    <col min="5379" max="5379" width="45.33203125" style="48" customWidth="1"/>
    <col min="5380" max="5380" width="17.6640625" style="48" customWidth="1"/>
    <col min="5381" max="5381" width="15.88671875" style="48" customWidth="1"/>
    <col min="5382" max="5383" width="17.6640625" style="48" customWidth="1"/>
    <col min="5384" max="5388" width="15.88671875" style="48" customWidth="1"/>
    <col min="5389" max="5632" width="11.44140625" style="48"/>
    <col min="5633" max="5633" width="2.5546875" style="48" customWidth="1"/>
    <col min="5634" max="5634" width="6.44140625" style="48" bestFit="1" customWidth="1"/>
    <col min="5635" max="5635" width="45.33203125" style="48" customWidth="1"/>
    <col min="5636" max="5636" width="17.6640625" style="48" customWidth="1"/>
    <col min="5637" max="5637" width="15.88671875" style="48" customWidth="1"/>
    <col min="5638" max="5639" width="17.6640625" style="48" customWidth="1"/>
    <col min="5640" max="5644" width="15.88671875" style="48" customWidth="1"/>
    <col min="5645" max="5888" width="11.44140625" style="48"/>
    <col min="5889" max="5889" width="2.5546875" style="48" customWidth="1"/>
    <col min="5890" max="5890" width="6.44140625" style="48" bestFit="1" customWidth="1"/>
    <col min="5891" max="5891" width="45.33203125" style="48" customWidth="1"/>
    <col min="5892" max="5892" width="17.6640625" style="48" customWidth="1"/>
    <col min="5893" max="5893" width="15.88671875" style="48" customWidth="1"/>
    <col min="5894" max="5895" width="17.6640625" style="48" customWidth="1"/>
    <col min="5896" max="5900" width="15.88671875" style="48" customWidth="1"/>
    <col min="5901" max="6144" width="11.44140625" style="48"/>
    <col min="6145" max="6145" width="2.5546875" style="48" customWidth="1"/>
    <col min="6146" max="6146" width="6.44140625" style="48" bestFit="1" customWidth="1"/>
    <col min="6147" max="6147" width="45.33203125" style="48" customWidth="1"/>
    <col min="6148" max="6148" width="17.6640625" style="48" customWidth="1"/>
    <col min="6149" max="6149" width="15.88671875" style="48" customWidth="1"/>
    <col min="6150" max="6151" width="17.6640625" style="48" customWidth="1"/>
    <col min="6152" max="6156" width="15.88671875" style="48" customWidth="1"/>
    <col min="6157" max="6400" width="11.44140625" style="48"/>
    <col min="6401" max="6401" width="2.5546875" style="48" customWidth="1"/>
    <col min="6402" max="6402" width="6.44140625" style="48" bestFit="1" customWidth="1"/>
    <col min="6403" max="6403" width="45.33203125" style="48" customWidth="1"/>
    <col min="6404" max="6404" width="17.6640625" style="48" customWidth="1"/>
    <col min="6405" max="6405" width="15.88671875" style="48" customWidth="1"/>
    <col min="6406" max="6407" width="17.6640625" style="48" customWidth="1"/>
    <col min="6408" max="6412" width="15.88671875" style="48" customWidth="1"/>
    <col min="6413" max="6656" width="11.44140625" style="48"/>
    <col min="6657" max="6657" width="2.5546875" style="48" customWidth="1"/>
    <col min="6658" max="6658" width="6.44140625" style="48" bestFit="1" customWidth="1"/>
    <col min="6659" max="6659" width="45.33203125" style="48" customWidth="1"/>
    <col min="6660" max="6660" width="17.6640625" style="48" customWidth="1"/>
    <col min="6661" max="6661" width="15.88671875" style="48" customWidth="1"/>
    <col min="6662" max="6663" width="17.6640625" style="48" customWidth="1"/>
    <col min="6664" max="6668" width="15.88671875" style="48" customWidth="1"/>
    <col min="6669" max="6912" width="11.44140625" style="48"/>
    <col min="6913" max="6913" width="2.5546875" style="48" customWidth="1"/>
    <col min="6914" max="6914" width="6.44140625" style="48" bestFit="1" customWidth="1"/>
    <col min="6915" max="6915" width="45.33203125" style="48" customWidth="1"/>
    <col min="6916" max="6916" width="17.6640625" style="48" customWidth="1"/>
    <col min="6917" max="6917" width="15.88671875" style="48" customWidth="1"/>
    <col min="6918" max="6919" width="17.6640625" style="48" customWidth="1"/>
    <col min="6920" max="6924" width="15.88671875" style="48" customWidth="1"/>
    <col min="6925" max="7168" width="11.44140625" style="48"/>
    <col min="7169" max="7169" width="2.5546875" style="48" customWidth="1"/>
    <col min="7170" max="7170" width="6.44140625" style="48" bestFit="1" customWidth="1"/>
    <col min="7171" max="7171" width="45.33203125" style="48" customWidth="1"/>
    <col min="7172" max="7172" width="17.6640625" style="48" customWidth="1"/>
    <col min="7173" max="7173" width="15.88671875" style="48" customWidth="1"/>
    <col min="7174" max="7175" width="17.6640625" style="48" customWidth="1"/>
    <col min="7176" max="7180" width="15.88671875" style="48" customWidth="1"/>
    <col min="7181" max="7424" width="11.44140625" style="48"/>
    <col min="7425" max="7425" width="2.5546875" style="48" customWidth="1"/>
    <col min="7426" max="7426" width="6.44140625" style="48" bestFit="1" customWidth="1"/>
    <col min="7427" max="7427" width="45.33203125" style="48" customWidth="1"/>
    <col min="7428" max="7428" width="17.6640625" style="48" customWidth="1"/>
    <col min="7429" max="7429" width="15.88671875" style="48" customWidth="1"/>
    <col min="7430" max="7431" width="17.6640625" style="48" customWidth="1"/>
    <col min="7432" max="7436" width="15.88671875" style="48" customWidth="1"/>
    <col min="7437" max="7680" width="11.44140625" style="48"/>
    <col min="7681" max="7681" width="2.5546875" style="48" customWidth="1"/>
    <col min="7682" max="7682" width="6.44140625" style="48" bestFit="1" customWidth="1"/>
    <col min="7683" max="7683" width="45.33203125" style="48" customWidth="1"/>
    <col min="7684" max="7684" width="17.6640625" style="48" customWidth="1"/>
    <col min="7685" max="7685" width="15.88671875" style="48" customWidth="1"/>
    <col min="7686" max="7687" width="17.6640625" style="48" customWidth="1"/>
    <col min="7688" max="7692" width="15.88671875" style="48" customWidth="1"/>
    <col min="7693" max="7936" width="11.44140625" style="48"/>
    <col min="7937" max="7937" width="2.5546875" style="48" customWidth="1"/>
    <col min="7938" max="7938" width="6.44140625" style="48" bestFit="1" customWidth="1"/>
    <col min="7939" max="7939" width="45.33203125" style="48" customWidth="1"/>
    <col min="7940" max="7940" width="17.6640625" style="48" customWidth="1"/>
    <col min="7941" max="7941" width="15.88671875" style="48" customWidth="1"/>
    <col min="7942" max="7943" width="17.6640625" style="48" customWidth="1"/>
    <col min="7944" max="7948" width="15.88671875" style="48" customWidth="1"/>
    <col min="7949" max="8192" width="11.44140625" style="48"/>
    <col min="8193" max="8193" width="2.5546875" style="48" customWidth="1"/>
    <col min="8194" max="8194" width="6.44140625" style="48" bestFit="1" customWidth="1"/>
    <col min="8195" max="8195" width="45.33203125" style="48" customWidth="1"/>
    <col min="8196" max="8196" width="17.6640625" style="48" customWidth="1"/>
    <col min="8197" max="8197" width="15.88671875" style="48" customWidth="1"/>
    <col min="8198" max="8199" width="17.6640625" style="48" customWidth="1"/>
    <col min="8200" max="8204" width="15.88671875" style="48" customWidth="1"/>
    <col min="8205" max="8448" width="11.44140625" style="48"/>
    <col min="8449" max="8449" width="2.5546875" style="48" customWidth="1"/>
    <col min="8450" max="8450" width="6.44140625" style="48" bestFit="1" customWidth="1"/>
    <col min="8451" max="8451" width="45.33203125" style="48" customWidth="1"/>
    <col min="8452" max="8452" width="17.6640625" style="48" customWidth="1"/>
    <col min="8453" max="8453" width="15.88671875" style="48" customWidth="1"/>
    <col min="8454" max="8455" width="17.6640625" style="48" customWidth="1"/>
    <col min="8456" max="8460" width="15.88671875" style="48" customWidth="1"/>
    <col min="8461" max="8704" width="11.44140625" style="48"/>
    <col min="8705" max="8705" width="2.5546875" style="48" customWidth="1"/>
    <col min="8706" max="8706" width="6.44140625" style="48" bestFit="1" customWidth="1"/>
    <col min="8707" max="8707" width="45.33203125" style="48" customWidth="1"/>
    <col min="8708" max="8708" width="17.6640625" style="48" customWidth="1"/>
    <col min="8709" max="8709" width="15.88671875" style="48" customWidth="1"/>
    <col min="8710" max="8711" width="17.6640625" style="48" customWidth="1"/>
    <col min="8712" max="8716" width="15.88671875" style="48" customWidth="1"/>
    <col min="8717" max="8960" width="11.44140625" style="48"/>
    <col min="8961" max="8961" width="2.5546875" style="48" customWidth="1"/>
    <col min="8962" max="8962" width="6.44140625" style="48" bestFit="1" customWidth="1"/>
    <col min="8963" max="8963" width="45.33203125" style="48" customWidth="1"/>
    <col min="8964" max="8964" width="17.6640625" style="48" customWidth="1"/>
    <col min="8965" max="8965" width="15.88671875" style="48" customWidth="1"/>
    <col min="8966" max="8967" width="17.6640625" style="48" customWidth="1"/>
    <col min="8968" max="8972" width="15.88671875" style="48" customWidth="1"/>
    <col min="8973" max="9216" width="11.44140625" style="48"/>
    <col min="9217" max="9217" width="2.5546875" style="48" customWidth="1"/>
    <col min="9218" max="9218" width="6.44140625" style="48" bestFit="1" customWidth="1"/>
    <col min="9219" max="9219" width="45.33203125" style="48" customWidth="1"/>
    <col min="9220" max="9220" width="17.6640625" style="48" customWidth="1"/>
    <col min="9221" max="9221" width="15.88671875" style="48" customWidth="1"/>
    <col min="9222" max="9223" width="17.6640625" style="48" customWidth="1"/>
    <col min="9224" max="9228" width="15.88671875" style="48" customWidth="1"/>
    <col min="9229" max="9472" width="11.44140625" style="48"/>
    <col min="9473" max="9473" width="2.5546875" style="48" customWidth="1"/>
    <col min="9474" max="9474" width="6.44140625" style="48" bestFit="1" customWidth="1"/>
    <col min="9475" max="9475" width="45.33203125" style="48" customWidth="1"/>
    <col min="9476" max="9476" width="17.6640625" style="48" customWidth="1"/>
    <col min="9477" max="9477" width="15.88671875" style="48" customWidth="1"/>
    <col min="9478" max="9479" width="17.6640625" style="48" customWidth="1"/>
    <col min="9480" max="9484" width="15.88671875" style="48" customWidth="1"/>
    <col min="9485" max="9728" width="11.44140625" style="48"/>
    <col min="9729" max="9729" width="2.5546875" style="48" customWidth="1"/>
    <col min="9730" max="9730" width="6.44140625" style="48" bestFit="1" customWidth="1"/>
    <col min="9731" max="9731" width="45.33203125" style="48" customWidth="1"/>
    <col min="9732" max="9732" width="17.6640625" style="48" customWidth="1"/>
    <col min="9733" max="9733" width="15.88671875" style="48" customWidth="1"/>
    <col min="9734" max="9735" width="17.6640625" style="48" customWidth="1"/>
    <col min="9736" max="9740" width="15.88671875" style="48" customWidth="1"/>
    <col min="9741" max="9984" width="11.44140625" style="48"/>
    <col min="9985" max="9985" width="2.5546875" style="48" customWidth="1"/>
    <col min="9986" max="9986" width="6.44140625" style="48" bestFit="1" customWidth="1"/>
    <col min="9987" max="9987" width="45.33203125" style="48" customWidth="1"/>
    <col min="9988" max="9988" width="17.6640625" style="48" customWidth="1"/>
    <col min="9989" max="9989" width="15.88671875" style="48" customWidth="1"/>
    <col min="9990" max="9991" width="17.6640625" style="48" customWidth="1"/>
    <col min="9992" max="9996" width="15.88671875" style="48" customWidth="1"/>
    <col min="9997" max="10240" width="11.44140625" style="48"/>
    <col min="10241" max="10241" width="2.5546875" style="48" customWidth="1"/>
    <col min="10242" max="10242" width="6.44140625" style="48" bestFit="1" customWidth="1"/>
    <col min="10243" max="10243" width="45.33203125" style="48" customWidth="1"/>
    <col min="10244" max="10244" width="17.6640625" style="48" customWidth="1"/>
    <col min="10245" max="10245" width="15.88671875" style="48" customWidth="1"/>
    <col min="10246" max="10247" width="17.6640625" style="48" customWidth="1"/>
    <col min="10248" max="10252" width="15.88671875" style="48" customWidth="1"/>
    <col min="10253" max="10496" width="11.44140625" style="48"/>
    <col min="10497" max="10497" width="2.5546875" style="48" customWidth="1"/>
    <col min="10498" max="10498" width="6.44140625" style="48" bestFit="1" customWidth="1"/>
    <col min="10499" max="10499" width="45.33203125" style="48" customWidth="1"/>
    <col min="10500" max="10500" width="17.6640625" style="48" customWidth="1"/>
    <col min="10501" max="10501" width="15.88671875" style="48" customWidth="1"/>
    <col min="10502" max="10503" width="17.6640625" style="48" customWidth="1"/>
    <col min="10504" max="10508" width="15.88671875" style="48" customWidth="1"/>
    <col min="10509" max="10752" width="11.44140625" style="48"/>
    <col min="10753" max="10753" width="2.5546875" style="48" customWidth="1"/>
    <col min="10754" max="10754" width="6.44140625" style="48" bestFit="1" customWidth="1"/>
    <col min="10755" max="10755" width="45.33203125" style="48" customWidth="1"/>
    <col min="10756" max="10756" width="17.6640625" style="48" customWidth="1"/>
    <col min="10757" max="10757" width="15.88671875" style="48" customWidth="1"/>
    <col min="10758" max="10759" width="17.6640625" style="48" customWidth="1"/>
    <col min="10760" max="10764" width="15.88671875" style="48" customWidth="1"/>
    <col min="10765" max="11008" width="11.44140625" style="48"/>
    <col min="11009" max="11009" width="2.5546875" style="48" customWidth="1"/>
    <col min="11010" max="11010" width="6.44140625" style="48" bestFit="1" customWidth="1"/>
    <col min="11011" max="11011" width="45.33203125" style="48" customWidth="1"/>
    <col min="11012" max="11012" width="17.6640625" style="48" customWidth="1"/>
    <col min="11013" max="11013" width="15.88671875" style="48" customWidth="1"/>
    <col min="11014" max="11015" width="17.6640625" style="48" customWidth="1"/>
    <col min="11016" max="11020" width="15.88671875" style="48" customWidth="1"/>
    <col min="11021" max="11264" width="11.44140625" style="48"/>
    <col min="11265" max="11265" width="2.5546875" style="48" customWidth="1"/>
    <col min="11266" max="11266" width="6.44140625" style="48" bestFit="1" customWidth="1"/>
    <col min="11267" max="11267" width="45.33203125" style="48" customWidth="1"/>
    <col min="11268" max="11268" width="17.6640625" style="48" customWidth="1"/>
    <col min="11269" max="11269" width="15.88671875" style="48" customWidth="1"/>
    <col min="11270" max="11271" width="17.6640625" style="48" customWidth="1"/>
    <col min="11272" max="11276" width="15.88671875" style="48" customWidth="1"/>
    <col min="11277" max="11520" width="11.44140625" style="48"/>
    <col min="11521" max="11521" width="2.5546875" style="48" customWidth="1"/>
    <col min="11522" max="11522" width="6.44140625" style="48" bestFit="1" customWidth="1"/>
    <col min="11523" max="11523" width="45.33203125" style="48" customWidth="1"/>
    <col min="11524" max="11524" width="17.6640625" style="48" customWidth="1"/>
    <col min="11525" max="11525" width="15.88671875" style="48" customWidth="1"/>
    <col min="11526" max="11527" width="17.6640625" style="48" customWidth="1"/>
    <col min="11528" max="11532" width="15.88671875" style="48" customWidth="1"/>
    <col min="11533" max="11776" width="11.44140625" style="48"/>
    <col min="11777" max="11777" width="2.5546875" style="48" customWidth="1"/>
    <col min="11778" max="11778" width="6.44140625" style="48" bestFit="1" customWidth="1"/>
    <col min="11779" max="11779" width="45.33203125" style="48" customWidth="1"/>
    <col min="11780" max="11780" width="17.6640625" style="48" customWidth="1"/>
    <col min="11781" max="11781" width="15.88671875" style="48" customWidth="1"/>
    <col min="11782" max="11783" width="17.6640625" style="48" customWidth="1"/>
    <col min="11784" max="11788" width="15.88671875" style="48" customWidth="1"/>
    <col min="11789" max="12032" width="11.44140625" style="48"/>
    <col min="12033" max="12033" width="2.5546875" style="48" customWidth="1"/>
    <col min="12034" max="12034" width="6.44140625" style="48" bestFit="1" customWidth="1"/>
    <col min="12035" max="12035" width="45.33203125" style="48" customWidth="1"/>
    <col min="12036" max="12036" width="17.6640625" style="48" customWidth="1"/>
    <col min="12037" max="12037" width="15.88671875" style="48" customWidth="1"/>
    <col min="12038" max="12039" width="17.6640625" style="48" customWidth="1"/>
    <col min="12040" max="12044" width="15.88671875" style="48" customWidth="1"/>
    <col min="12045" max="12288" width="11.44140625" style="48"/>
    <col min="12289" max="12289" width="2.5546875" style="48" customWidth="1"/>
    <col min="12290" max="12290" width="6.44140625" style="48" bestFit="1" customWidth="1"/>
    <col min="12291" max="12291" width="45.33203125" style="48" customWidth="1"/>
    <col min="12292" max="12292" width="17.6640625" style="48" customWidth="1"/>
    <col min="12293" max="12293" width="15.88671875" style="48" customWidth="1"/>
    <col min="12294" max="12295" width="17.6640625" style="48" customWidth="1"/>
    <col min="12296" max="12300" width="15.88671875" style="48" customWidth="1"/>
    <col min="12301" max="12544" width="11.44140625" style="48"/>
    <col min="12545" max="12545" width="2.5546875" style="48" customWidth="1"/>
    <col min="12546" max="12546" width="6.44140625" style="48" bestFit="1" customWidth="1"/>
    <col min="12547" max="12547" width="45.33203125" style="48" customWidth="1"/>
    <col min="12548" max="12548" width="17.6640625" style="48" customWidth="1"/>
    <col min="12549" max="12549" width="15.88671875" style="48" customWidth="1"/>
    <col min="12550" max="12551" width="17.6640625" style="48" customWidth="1"/>
    <col min="12552" max="12556" width="15.88671875" style="48" customWidth="1"/>
    <col min="12557" max="12800" width="11.44140625" style="48"/>
    <col min="12801" max="12801" width="2.5546875" style="48" customWidth="1"/>
    <col min="12802" max="12802" width="6.44140625" style="48" bestFit="1" customWidth="1"/>
    <col min="12803" max="12803" width="45.33203125" style="48" customWidth="1"/>
    <col min="12804" max="12804" width="17.6640625" style="48" customWidth="1"/>
    <col min="12805" max="12805" width="15.88671875" style="48" customWidth="1"/>
    <col min="12806" max="12807" width="17.6640625" style="48" customWidth="1"/>
    <col min="12808" max="12812" width="15.88671875" style="48" customWidth="1"/>
    <col min="12813" max="13056" width="11.44140625" style="48"/>
    <col min="13057" max="13057" width="2.5546875" style="48" customWidth="1"/>
    <col min="13058" max="13058" width="6.44140625" style="48" bestFit="1" customWidth="1"/>
    <col min="13059" max="13059" width="45.33203125" style="48" customWidth="1"/>
    <col min="13060" max="13060" width="17.6640625" style="48" customWidth="1"/>
    <col min="13061" max="13061" width="15.88671875" style="48" customWidth="1"/>
    <col min="13062" max="13063" width="17.6640625" style="48" customWidth="1"/>
    <col min="13064" max="13068" width="15.88671875" style="48" customWidth="1"/>
    <col min="13069" max="13312" width="11.44140625" style="48"/>
    <col min="13313" max="13313" width="2.5546875" style="48" customWidth="1"/>
    <col min="13314" max="13314" width="6.44140625" style="48" bestFit="1" customWidth="1"/>
    <col min="13315" max="13315" width="45.33203125" style="48" customWidth="1"/>
    <col min="13316" max="13316" width="17.6640625" style="48" customWidth="1"/>
    <col min="13317" max="13317" width="15.88671875" style="48" customWidth="1"/>
    <col min="13318" max="13319" width="17.6640625" style="48" customWidth="1"/>
    <col min="13320" max="13324" width="15.88671875" style="48" customWidth="1"/>
    <col min="13325" max="13568" width="11.44140625" style="48"/>
    <col min="13569" max="13569" width="2.5546875" style="48" customWidth="1"/>
    <col min="13570" max="13570" width="6.44140625" style="48" bestFit="1" customWidth="1"/>
    <col min="13571" max="13571" width="45.33203125" style="48" customWidth="1"/>
    <col min="13572" max="13572" width="17.6640625" style="48" customWidth="1"/>
    <col min="13573" max="13573" width="15.88671875" style="48" customWidth="1"/>
    <col min="13574" max="13575" width="17.6640625" style="48" customWidth="1"/>
    <col min="13576" max="13580" width="15.88671875" style="48" customWidth="1"/>
    <col min="13581" max="13824" width="11.44140625" style="48"/>
    <col min="13825" max="13825" width="2.5546875" style="48" customWidth="1"/>
    <col min="13826" max="13826" width="6.44140625" style="48" bestFit="1" customWidth="1"/>
    <col min="13827" max="13827" width="45.33203125" style="48" customWidth="1"/>
    <col min="13828" max="13828" width="17.6640625" style="48" customWidth="1"/>
    <col min="13829" max="13829" width="15.88671875" style="48" customWidth="1"/>
    <col min="13830" max="13831" width="17.6640625" style="48" customWidth="1"/>
    <col min="13832" max="13836" width="15.88671875" style="48" customWidth="1"/>
    <col min="13837" max="14080" width="11.44140625" style="48"/>
    <col min="14081" max="14081" width="2.5546875" style="48" customWidth="1"/>
    <col min="14082" max="14082" width="6.44140625" style="48" bestFit="1" customWidth="1"/>
    <col min="14083" max="14083" width="45.33203125" style="48" customWidth="1"/>
    <col min="14084" max="14084" width="17.6640625" style="48" customWidth="1"/>
    <col min="14085" max="14085" width="15.88671875" style="48" customWidth="1"/>
    <col min="14086" max="14087" width="17.6640625" style="48" customWidth="1"/>
    <col min="14088" max="14092" width="15.88671875" style="48" customWidth="1"/>
    <col min="14093" max="14336" width="11.44140625" style="48"/>
    <col min="14337" max="14337" width="2.5546875" style="48" customWidth="1"/>
    <col min="14338" max="14338" width="6.44140625" style="48" bestFit="1" customWidth="1"/>
    <col min="14339" max="14339" width="45.33203125" style="48" customWidth="1"/>
    <col min="14340" max="14340" width="17.6640625" style="48" customWidth="1"/>
    <col min="14341" max="14341" width="15.88671875" style="48" customWidth="1"/>
    <col min="14342" max="14343" width="17.6640625" style="48" customWidth="1"/>
    <col min="14344" max="14348" width="15.88671875" style="48" customWidth="1"/>
    <col min="14349" max="14592" width="11.44140625" style="48"/>
    <col min="14593" max="14593" width="2.5546875" style="48" customWidth="1"/>
    <col min="14594" max="14594" width="6.44140625" style="48" bestFit="1" customWidth="1"/>
    <col min="14595" max="14595" width="45.33203125" style="48" customWidth="1"/>
    <col min="14596" max="14596" width="17.6640625" style="48" customWidth="1"/>
    <col min="14597" max="14597" width="15.88671875" style="48" customWidth="1"/>
    <col min="14598" max="14599" width="17.6640625" style="48" customWidth="1"/>
    <col min="14600" max="14604" width="15.88671875" style="48" customWidth="1"/>
    <col min="14605" max="14848" width="11.44140625" style="48"/>
    <col min="14849" max="14849" width="2.5546875" style="48" customWidth="1"/>
    <col min="14850" max="14850" width="6.44140625" style="48" bestFit="1" customWidth="1"/>
    <col min="14851" max="14851" width="45.33203125" style="48" customWidth="1"/>
    <col min="14852" max="14852" width="17.6640625" style="48" customWidth="1"/>
    <col min="14853" max="14853" width="15.88671875" style="48" customWidth="1"/>
    <col min="14854" max="14855" width="17.6640625" style="48" customWidth="1"/>
    <col min="14856" max="14860" width="15.88671875" style="48" customWidth="1"/>
    <col min="14861" max="15104" width="11.44140625" style="48"/>
    <col min="15105" max="15105" width="2.5546875" style="48" customWidth="1"/>
    <col min="15106" max="15106" width="6.44140625" style="48" bestFit="1" customWidth="1"/>
    <col min="15107" max="15107" width="45.33203125" style="48" customWidth="1"/>
    <col min="15108" max="15108" width="17.6640625" style="48" customWidth="1"/>
    <col min="15109" max="15109" width="15.88671875" style="48" customWidth="1"/>
    <col min="15110" max="15111" width="17.6640625" style="48" customWidth="1"/>
    <col min="15112" max="15116" width="15.88671875" style="48" customWidth="1"/>
    <col min="15117" max="15360" width="11.44140625" style="48"/>
    <col min="15361" max="15361" width="2.5546875" style="48" customWidth="1"/>
    <col min="15362" max="15362" width="6.44140625" style="48" bestFit="1" customWidth="1"/>
    <col min="15363" max="15363" width="45.33203125" style="48" customWidth="1"/>
    <col min="15364" max="15364" width="17.6640625" style="48" customWidth="1"/>
    <col min="15365" max="15365" width="15.88671875" style="48" customWidth="1"/>
    <col min="15366" max="15367" width="17.6640625" style="48" customWidth="1"/>
    <col min="15368" max="15372" width="15.88671875" style="48" customWidth="1"/>
    <col min="15373" max="15616" width="11.44140625" style="48"/>
    <col min="15617" max="15617" width="2.5546875" style="48" customWidth="1"/>
    <col min="15618" max="15618" width="6.44140625" style="48" bestFit="1" customWidth="1"/>
    <col min="15619" max="15619" width="45.33203125" style="48" customWidth="1"/>
    <col min="15620" max="15620" width="17.6640625" style="48" customWidth="1"/>
    <col min="15621" max="15621" width="15.88671875" style="48" customWidth="1"/>
    <col min="15622" max="15623" width="17.6640625" style="48" customWidth="1"/>
    <col min="15624" max="15628" width="15.88671875" style="48" customWidth="1"/>
    <col min="15629" max="15872" width="11.44140625" style="48"/>
    <col min="15873" max="15873" width="2.5546875" style="48" customWidth="1"/>
    <col min="15874" max="15874" width="6.44140625" style="48" bestFit="1" customWidth="1"/>
    <col min="15875" max="15875" width="45.33203125" style="48" customWidth="1"/>
    <col min="15876" max="15876" width="17.6640625" style="48" customWidth="1"/>
    <col min="15877" max="15877" width="15.88671875" style="48" customWidth="1"/>
    <col min="15878" max="15879" width="17.6640625" style="48" customWidth="1"/>
    <col min="15880" max="15884" width="15.88671875" style="48" customWidth="1"/>
    <col min="15885" max="16128" width="11.44140625" style="48"/>
    <col min="16129" max="16129" width="2.5546875" style="48" customWidth="1"/>
    <col min="16130" max="16130" width="6.44140625" style="48" bestFit="1" customWidth="1"/>
    <col min="16131" max="16131" width="45.33203125" style="48" customWidth="1"/>
    <col min="16132" max="16132" width="17.6640625" style="48" customWidth="1"/>
    <col min="16133" max="16133" width="15.88671875" style="48" customWidth="1"/>
    <col min="16134" max="16135" width="17.6640625" style="48" customWidth="1"/>
    <col min="16136" max="16140" width="15.88671875" style="48" customWidth="1"/>
    <col min="16141" max="16384" width="11.44140625" style="48"/>
  </cols>
  <sheetData>
    <row r="1" spans="1:66" ht="10.5" customHeight="1" thickBot="1" x14ac:dyDescent="0.3">
      <c r="N1" s="50"/>
    </row>
    <row r="2" spans="1:66" s="53" customFormat="1" ht="31.5" customHeight="1" thickBot="1" x14ac:dyDescent="0.35">
      <c r="A2" s="51"/>
      <c r="B2" s="270" t="s">
        <v>511</v>
      </c>
      <c r="C2" s="271"/>
      <c r="D2" s="271"/>
      <c r="E2" s="271"/>
      <c r="F2" s="271"/>
      <c r="G2" s="271"/>
      <c r="H2" s="271"/>
      <c r="I2" s="271"/>
      <c r="J2" s="271"/>
      <c r="K2" s="271"/>
      <c r="L2" s="272"/>
      <c r="M2" s="52"/>
    </row>
    <row r="3" spans="1:66" s="53" customFormat="1" ht="10.95" customHeight="1" x14ac:dyDescent="0.3">
      <c r="A3" s="51"/>
      <c r="B3" s="54"/>
      <c r="C3" s="54"/>
      <c r="D3" s="54"/>
      <c r="E3" s="54"/>
      <c r="F3" s="54"/>
      <c r="G3" s="54"/>
      <c r="H3" s="54"/>
      <c r="I3" s="54"/>
      <c r="J3" s="54"/>
      <c r="K3" s="54"/>
      <c r="L3" s="54"/>
      <c r="M3" s="52"/>
    </row>
    <row r="4" spans="1:66" s="56" customFormat="1" ht="24" customHeight="1" x14ac:dyDescent="0.25">
      <c r="A4" s="63"/>
      <c r="C4" s="64"/>
      <c r="D4" s="273" t="s">
        <v>513</v>
      </c>
      <c r="E4" s="274"/>
      <c r="F4" s="275"/>
      <c r="G4" s="65"/>
      <c r="H4" s="65"/>
      <c r="I4" s="65"/>
      <c r="J4" s="65"/>
      <c r="K4" s="65"/>
      <c r="L4" s="65"/>
      <c r="M4" s="66"/>
    </row>
    <row r="5" spans="1:66" ht="10.95" customHeight="1" thickBot="1" x14ac:dyDescent="0.3">
      <c r="A5" s="55"/>
    </row>
    <row r="6" spans="1:66" s="56" customFormat="1" ht="35.1" customHeight="1" x14ac:dyDescent="0.25">
      <c r="B6" s="336" t="s">
        <v>512</v>
      </c>
      <c r="C6" s="337"/>
      <c r="D6" s="337"/>
      <c r="E6" s="337"/>
      <c r="F6" s="337"/>
      <c r="G6" s="337"/>
      <c r="H6" s="337"/>
      <c r="I6" s="337"/>
      <c r="J6" s="337"/>
      <c r="K6" s="337"/>
      <c r="L6" s="338"/>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row>
    <row r="7" spans="1:66" s="11" customFormat="1" ht="71.25" customHeight="1" x14ac:dyDescent="0.3">
      <c r="B7" s="393"/>
      <c r="C7" s="394"/>
      <c r="D7" s="137" t="s">
        <v>626</v>
      </c>
      <c r="E7" s="137" t="s">
        <v>446</v>
      </c>
      <c r="F7" s="137" t="s">
        <v>501</v>
      </c>
      <c r="G7" s="137" t="s">
        <v>448</v>
      </c>
      <c r="H7" s="137" t="s">
        <v>364</v>
      </c>
      <c r="I7" s="137" t="s">
        <v>414</v>
      </c>
      <c r="J7" s="137" t="s">
        <v>502</v>
      </c>
      <c r="K7" s="137" t="s">
        <v>505</v>
      </c>
      <c r="L7" s="395" t="s">
        <v>506</v>
      </c>
    </row>
    <row r="8" spans="1:66" s="11" customFormat="1" ht="16.5" customHeight="1" x14ac:dyDescent="0.3">
      <c r="B8" s="139" t="s">
        <v>362</v>
      </c>
      <c r="C8" s="396" t="s">
        <v>363</v>
      </c>
      <c r="D8" s="397" t="s">
        <v>270</v>
      </c>
      <c r="E8" s="397" t="s">
        <v>249</v>
      </c>
      <c r="F8" s="397" t="s">
        <v>250</v>
      </c>
      <c r="G8" s="397" t="s">
        <v>251</v>
      </c>
      <c r="H8" s="397" t="s">
        <v>252</v>
      </c>
      <c r="I8" s="397" t="s">
        <v>253</v>
      </c>
      <c r="J8" s="397" t="s">
        <v>254</v>
      </c>
      <c r="K8" s="398" t="s">
        <v>255</v>
      </c>
      <c r="L8" s="399" t="s">
        <v>256</v>
      </c>
    </row>
    <row r="9" spans="1:66" s="11" customFormat="1" ht="35.1" customHeight="1" x14ac:dyDescent="0.3">
      <c r="B9" s="400" t="s">
        <v>270</v>
      </c>
      <c r="C9" s="401" t="s">
        <v>504</v>
      </c>
      <c r="D9" s="59"/>
      <c r="E9" s="60"/>
      <c r="F9" s="60"/>
      <c r="G9" s="60"/>
      <c r="H9" s="60"/>
      <c r="I9" s="60"/>
      <c r="J9" s="60"/>
      <c r="K9" s="67">
        <f>SUM(K10:K19)</f>
        <v>0</v>
      </c>
      <c r="L9" s="110"/>
    </row>
    <row r="10" spans="1:66" s="56" customFormat="1" ht="20.100000000000001" customHeight="1" x14ac:dyDescent="0.25">
      <c r="B10" s="400" t="s">
        <v>249</v>
      </c>
      <c r="C10" s="402" t="s">
        <v>435</v>
      </c>
      <c r="D10" s="16"/>
      <c r="E10" s="16"/>
      <c r="F10" s="16"/>
      <c r="G10" s="109"/>
      <c r="H10" s="16"/>
      <c r="I10" s="16"/>
      <c r="J10" s="16"/>
      <c r="K10" s="70"/>
      <c r="L10" s="110"/>
      <c r="M10" s="57"/>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row>
    <row r="11" spans="1:66" s="56" customFormat="1" ht="20.100000000000001" customHeight="1" x14ac:dyDescent="0.25">
      <c r="B11" s="400" t="s">
        <v>250</v>
      </c>
      <c r="C11" s="402" t="s">
        <v>436</v>
      </c>
      <c r="D11" s="16"/>
      <c r="E11" s="16"/>
      <c r="F11" s="16"/>
      <c r="G11" s="109"/>
      <c r="H11" s="16"/>
      <c r="I11" s="16"/>
      <c r="J11" s="16"/>
      <c r="K11" s="70"/>
      <c r="L11" s="110"/>
      <c r="M11" s="57"/>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row>
    <row r="12" spans="1:66" s="56" customFormat="1" ht="20.100000000000001" customHeight="1" x14ac:dyDescent="0.25">
      <c r="B12" s="400" t="s">
        <v>251</v>
      </c>
      <c r="C12" s="402" t="s">
        <v>437</v>
      </c>
      <c r="D12" s="16"/>
      <c r="E12" s="16"/>
      <c r="F12" s="16"/>
      <c r="G12" s="109"/>
      <c r="H12" s="16"/>
      <c r="I12" s="16"/>
      <c r="J12" s="16"/>
      <c r="K12" s="70"/>
      <c r="L12" s="110"/>
      <c r="M12" s="57"/>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row>
    <row r="13" spans="1:66" s="56" customFormat="1" ht="20.100000000000001" customHeight="1" x14ac:dyDescent="0.25">
      <c r="B13" s="400" t="s">
        <v>252</v>
      </c>
      <c r="C13" s="402" t="s">
        <v>438</v>
      </c>
      <c r="D13" s="16"/>
      <c r="E13" s="16"/>
      <c r="F13" s="16"/>
      <c r="G13" s="109"/>
      <c r="H13" s="16"/>
      <c r="I13" s="16"/>
      <c r="J13" s="16"/>
      <c r="K13" s="70"/>
      <c r="L13" s="110"/>
      <c r="M13" s="57"/>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row>
    <row r="14" spans="1:66" s="56" customFormat="1" ht="20.100000000000001" customHeight="1" x14ac:dyDescent="0.25">
      <c r="B14" s="400" t="s">
        <v>253</v>
      </c>
      <c r="C14" s="402" t="s">
        <v>439</v>
      </c>
      <c r="D14" s="16"/>
      <c r="E14" s="16"/>
      <c r="F14" s="16"/>
      <c r="G14" s="109"/>
      <c r="H14" s="16"/>
      <c r="I14" s="16"/>
      <c r="J14" s="16"/>
      <c r="K14" s="70"/>
      <c r="L14" s="110"/>
      <c r="M14" s="57"/>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row>
    <row r="15" spans="1:66" s="56" customFormat="1" ht="20.100000000000001" customHeight="1" x14ac:dyDescent="0.25">
      <c r="B15" s="400" t="s">
        <v>254</v>
      </c>
      <c r="C15" s="402" t="s">
        <v>440</v>
      </c>
      <c r="D15" s="16"/>
      <c r="E15" s="16"/>
      <c r="F15" s="16"/>
      <c r="G15" s="109"/>
      <c r="H15" s="16"/>
      <c r="I15" s="16"/>
      <c r="J15" s="16"/>
      <c r="K15" s="70"/>
      <c r="L15" s="110"/>
      <c r="M15" s="57"/>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row>
    <row r="16" spans="1:66" s="56" customFormat="1" ht="20.100000000000001" customHeight="1" x14ac:dyDescent="0.25">
      <c r="B16" s="400" t="s">
        <v>255</v>
      </c>
      <c r="C16" s="402" t="s">
        <v>441</v>
      </c>
      <c r="D16" s="16"/>
      <c r="E16" s="16"/>
      <c r="F16" s="16"/>
      <c r="G16" s="109"/>
      <c r="H16" s="16"/>
      <c r="I16" s="16"/>
      <c r="J16" s="16"/>
      <c r="K16" s="70"/>
      <c r="L16" s="110"/>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row>
    <row r="17" spans="2:66" s="56" customFormat="1" ht="20.100000000000001" customHeight="1" x14ac:dyDescent="0.25">
      <c r="B17" s="400" t="s">
        <v>256</v>
      </c>
      <c r="C17" s="402" t="s">
        <v>442</v>
      </c>
      <c r="D17" s="16"/>
      <c r="E17" s="16"/>
      <c r="F17" s="16"/>
      <c r="G17" s="109"/>
      <c r="H17" s="16"/>
      <c r="I17" s="16"/>
      <c r="J17" s="16"/>
      <c r="K17" s="70"/>
      <c r="L17" s="110"/>
      <c r="M17" s="57"/>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row>
    <row r="18" spans="2:66" s="56" customFormat="1" ht="20.100000000000001" customHeight="1" x14ac:dyDescent="0.25">
      <c r="B18" s="400" t="s">
        <v>257</v>
      </c>
      <c r="C18" s="402" t="s">
        <v>443</v>
      </c>
      <c r="D18" s="16"/>
      <c r="E18" s="16"/>
      <c r="F18" s="16"/>
      <c r="G18" s="109"/>
      <c r="H18" s="16"/>
      <c r="I18" s="16"/>
      <c r="J18" s="16"/>
      <c r="K18" s="70"/>
      <c r="L18" s="110"/>
      <c r="M18" s="57"/>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row>
    <row r="19" spans="2:66" s="56" customFormat="1" ht="20.100000000000001" customHeight="1" x14ac:dyDescent="0.25">
      <c r="B19" s="400" t="s">
        <v>258</v>
      </c>
      <c r="C19" s="402" t="s">
        <v>32</v>
      </c>
      <c r="D19" s="16"/>
      <c r="E19" s="16"/>
      <c r="F19" s="16"/>
      <c r="G19" s="109"/>
      <c r="H19" s="16"/>
      <c r="I19" s="16"/>
      <c r="J19" s="16"/>
      <c r="K19" s="70"/>
      <c r="L19" s="110"/>
      <c r="M19" s="57"/>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row>
    <row r="20" spans="2:66" s="11" customFormat="1" ht="35.1" customHeight="1" thickBot="1" x14ac:dyDescent="0.35">
      <c r="B20" s="403" t="s">
        <v>259</v>
      </c>
      <c r="C20" s="404" t="s">
        <v>503</v>
      </c>
      <c r="D20" s="61"/>
      <c r="E20" s="62"/>
      <c r="F20" s="62"/>
      <c r="G20" s="62"/>
      <c r="H20" s="62"/>
      <c r="I20" s="62"/>
      <c r="J20" s="62"/>
      <c r="K20" s="71"/>
      <c r="L20" s="111"/>
    </row>
    <row r="21" spans="2:66" x14ac:dyDescent="0.25">
      <c r="N21" s="50"/>
    </row>
    <row r="23" spans="2:66" x14ac:dyDescent="0.25">
      <c r="K23" s="112"/>
    </row>
    <row r="24" spans="2:66" x14ac:dyDescent="0.25">
      <c r="K24" s="113"/>
    </row>
    <row r="27" spans="2:66" ht="14.4" x14ac:dyDescent="0.3">
      <c r="K27" s="114"/>
    </row>
    <row r="31" spans="2:66" x14ac:dyDescent="0.25">
      <c r="K31" s="113"/>
    </row>
    <row r="32" spans="2:66" x14ac:dyDescent="0.25">
      <c r="K32" s="113"/>
    </row>
  </sheetData>
  <mergeCells count="3">
    <mergeCell ref="B2:L2"/>
    <mergeCell ref="D4:F4"/>
    <mergeCell ref="B6:L6"/>
  </mergeCells>
  <conditionalFormatting sqref="K27">
    <cfRule type="expression" dxfId="0" priority="1">
      <formula>($H27="Request-for-information")</formula>
    </cfRule>
  </conditionalFormatting>
  <pageMargins left="0.70866141732283472" right="0.70866141732283472" top="0.74803149606299213" bottom="0.74803149606299213" header="0.31496062992125984" footer="0.31496062992125984"/>
  <pageSetup paperSize="9" scale="66" orientation="landscape" r:id="rId1"/>
  <headerFooter scaleWithDoc="0">
    <oddHeader>&amp;C&amp;"Calibri,Regular"&amp;11EN
ANNEX XXII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Pregled</vt:lpstr>
      <vt:lpstr>C 66.01</vt:lpstr>
      <vt:lpstr>C 67.00</vt:lpstr>
      <vt:lpstr>C 68.00</vt:lpstr>
      <vt:lpstr>C 69.00</vt:lpstr>
      <vt:lpstr>C 70.00</vt:lpstr>
      <vt:lpstr>C 71.00</vt:lpstr>
      <vt:lpstr>'C 66.01'!Print_Area</vt:lpstr>
      <vt:lpstr>'C 67.00'!Print_Area</vt:lpstr>
      <vt:lpstr>'C 68.00'!Print_Area</vt:lpstr>
      <vt:lpstr>'C 69.00'!Print_Area</vt:lpstr>
      <vt:lpstr>'C 70.00'!Print_Area</vt:lpstr>
      <vt:lpstr>'C 66.01'!Print_Titles</vt:lpstr>
      <vt:lpstr>'C 70.00'!Print_Titles</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АБРС</dc:creator>
  <cp:lastModifiedBy>Радна група</cp:lastModifiedBy>
  <cp:lastPrinted>2013-07-23T07:44:27Z</cp:lastPrinted>
  <dcterms:created xsi:type="dcterms:W3CDTF">2011-07-27T07:00:35Z</dcterms:created>
  <dcterms:modified xsi:type="dcterms:W3CDTF">2022-09-01T09:13:48Z</dcterms:modified>
</cp:coreProperties>
</file>