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gsfs01\IKT\WEB_ABRS\02 MKO\01 Odluke\"/>
    </mc:Choice>
  </mc:AlternateContent>
  <xr:revisionPtr revIDLastSave="0" documentId="13_ncr:1_{1E61A9ED-9D36-4A8B-9645-DCE771415F3A}" xr6:coauthVersionLast="47" xr6:coauthVersionMax="47" xr10:uidLastSave="{00000000-0000-0000-0000-000000000000}"/>
  <bookViews>
    <workbookView xWindow="-108" yWindow="-108" windowWidth="30936" windowHeight="16776" tabRatio="761" xr2:uid="{C4B124FC-9087-4638-A878-A3BE1E683BDA}"/>
  </bookViews>
  <sheets>
    <sheet name="ОБРАСЦИ МКО" sheetId="2" r:id="rId1"/>
    <sheet name="МКО Каматне стопе НКС ЕКС" sheetId="20" r:id="rId2"/>
    <sheet name="МКО Каматне стопе НКС" sheetId="21" r:id="rId3"/>
    <sheet name="СПН и ФТА -  Табела А" sheetId="22" r:id="rId4"/>
    <sheet name="СПН и ФТА - Табела Б" sheetId="23" r:id="rId5"/>
    <sheet name="БС-МКД" sheetId="24" r:id="rId6"/>
    <sheet name="БС-МКФ" sheetId="26" r:id="rId7"/>
    <sheet name="БС - Прилог МКО" sheetId="25" r:id="rId8"/>
    <sheet name="БУ-МКД" sheetId="27" r:id="rId9"/>
    <sheet name="БУ-МКФ" sheetId="28" r:id="rId10"/>
    <sheet name="МКО-К" sheetId="29" r:id="rId11"/>
    <sheet name="МКО-КФ" sheetId="30" r:id="rId12"/>
    <sheet name="МКО - Резерве" sheetId="31" r:id="rId13"/>
    <sheet name="МКО - Извори" sheetId="45" r:id="rId14"/>
    <sheet name="МКО - ОКЈ" sheetId="33" r:id="rId15"/>
    <sheet name="МКО - Повезана лица" sheetId="34" r:id="rId16"/>
    <sheet name="МКД - Капитал Т1" sheetId="35" r:id="rId17"/>
    <sheet name="МКД - Капитал Т2" sheetId="36" r:id="rId18"/>
    <sheet name="МКФ-Капитал Т2" sheetId="41" r:id="rId19"/>
    <sheet name="МКО  Запослени" sheetId="37" r:id="rId20"/>
    <sheet name="МКО - ППК" sheetId="38" r:id="rId21"/>
    <sheet name="MKO - ОРГ" sheetId="39" r:id="rId22"/>
    <sheet name="АБРС - МКД" sheetId="40" r:id="rId23"/>
    <sheet name="АБРС - МКФ" sheetId="42" r:id="rId24"/>
    <sheet name="МКО - КОПМ" sheetId="44" r:id="rId25"/>
  </sheets>
  <definedNames>
    <definedName name="_Hlk156894671" localSheetId="0">'ОБРАСЦИ МКО'!#REF!</definedName>
    <definedName name="entitet" localSheetId="21">'MKO - ОРГ'!$I$8:$I$9</definedName>
    <definedName name="entitet">#REF!</definedName>
    <definedName name="oznaka">'МКО - Извори'!$T$15:$T$22</definedName>
    <definedName name="_xlnm.Print_Area" localSheetId="21">'MKO - ОРГ'!$A$1:$Q$54</definedName>
    <definedName name="_xlnm.Print_Area" localSheetId="22">'АБРС - МКД'!$A$1:$I$54</definedName>
    <definedName name="_xlnm.Print_Area" localSheetId="23">'АБРС - МКФ'!$A$1:$H$44</definedName>
    <definedName name="_xlnm.Print_Area" localSheetId="7">'БС - Прилог МКО'!$A$1:$H$95</definedName>
    <definedName name="_xlnm.Print_Area" localSheetId="5">'БС-МКД'!$A$1:$I$65</definedName>
    <definedName name="_xlnm.Print_Area" localSheetId="6">'БС-МКФ'!$A$1:$H$66</definedName>
    <definedName name="_xlnm.Print_Area" localSheetId="8">'БУ-МКД'!$A$1:$G$46</definedName>
    <definedName name="_xlnm.Print_Area" localSheetId="9">'БУ-МКФ'!$A$1:$G$47</definedName>
    <definedName name="_xlnm.Print_Area" localSheetId="16">'МКД - Капитал Т1'!$A$1:$H$39</definedName>
    <definedName name="_xlnm.Print_Area" localSheetId="17">'МКД - Капитал Т2'!$A$1:$F$41</definedName>
    <definedName name="_xlnm.Print_Area" localSheetId="19">'МКО  Запослени'!$A$1:$J$21</definedName>
    <definedName name="_xlnm.Print_Area" localSheetId="13">'МКО - Извори'!$A$1:$N$124,'МКО - Извори'!$T$12:$U$22</definedName>
    <definedName name="_xlnm.Print_Area" localSheetId="24">'МКО - КОПМ'!$A$1:$H$34</definedName>
    <definedName name="_xlnm.Print_Area" localSheetId="14">'МКО - ОКЈ'!$A$1:$M$34</definedName>
    <definedName name="_xlnm.Print_Area" localSheetId="15">'МКО - Повезана лица'!$A$1:$I$44</definedName>
    <definedName name="_xlnm.Print_Area" localSheetId="20">'МКО - ППК'!$A$1:$I$57</definedName>
    <definedName name="_xlnm.Print_Area" localSheetId="12">'МКО - Резерве'!$A$1:$L$37</definedName>
    <definedName name="_xlnm.Print_Area" localSheetId="2">'МКО Каматне стопе НКС'!$A$1:$F$47</definedName>
    <definedName name="_xlnm.Print_Area" localSheetId="1">'МКО Каматне стопе НКС ЕКС'!$A$1:$G$47</definedName>
    <definedName name="_xlnm.Print_Area" localSheetId="10">'МКО-К'!$A$1:$F$39</definedName>
    <definedName name="_xlnm.Print_Area" localSheetId="11">'МКО-КФ'!$A$1:$F$39</definedName>
    <definedName name="_xlnm.Print_Area" localSheetId="18">'МКФ-Капитал Т2'!$A$1:$G$41</definedName>
    <definedName name="_xlnm.Print_Area" localSheetId="3">'СПН и ФТА -  Табела А'!$A$1:$H$22</definedName>
    <definedName name="_xlnm.Print_Area" localSheetId="4">'СПН и ФТА - Табела Б'!$A$1:$F$23</definedName>
    <definedName name="vrsta">'МКО - Извори'!$U$15:$U$22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4" i="45" l="1"/>
  <c r="G114" i="45"/>
  <c r="A16" i="45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54" i="45" s="1"/>
  <c r="A55" i="45" s="1"/>
  <c r="A56" i="45" s="1"/>
  <c r="A57" i="45" s="1"/>
  <c r="A58" i="45" s="1"/>
  <c r="A59" i="45" s="1"/>
  <c r="A60" i="45" s="1"/>
  <c r="A61" i="45" s="1"/>
  <c r="A62" i="45" s="1"/>
  <c r="A63" i="45" s="1"/>
  <c r="A64" i="45" s="1"/>
  <c r="A65" i="45" s="1"/>
  <c r="A66" i="45" s="1"/>
  <c r="A67" i="45" s="1"/>
  <c r="A68" i="45" s="1"/>
  <c r="A69" i="45" s="1"/>
  <c r="A70" i="45" s="1"/>
  <c r="A71" i="45" s="1"/>
  <c r="A72" i="45" s="1"/>
  <c r="A73" i="45" s="1"/>
  <c r="A74" i="45" s="1"/>
  <c r="A75" i="45" s="1"/>
  <c r="A76" i="45" s="1"/>
  <c r="A77" i="45" s="1"/>
  <c r="A78" i="45" s="1"/>
  <c r="A79" i="45" s="1"/>
  <c r="A80" i="45" s="1"/>
  <c r="A81" i="45" s="1"/>
  <c r="A82" i="45" s="1"/>
  <c r="A83" i="45" s="1"/>
  <c r="A84" i="45" s="1"/>
  <c r="A85" i="45" s="1"/>
  <c r="A86" i="45" s="1"/>
  <c r="A87" i="45" s="1"/>
  <c r="A88" i="45" s="1"/>
  <c r="A89" i="45" s="1"/>
  <c r="A90" i="45" s="1"/>
  <c r="A91" i="45" s="1"/>
  <c r="A92" i="45" s="1"/>
  <c r="A93" i="45" s="1"/>
  <c r="A94" i="45" s="1"/>
  <c r="A95" i="45" s="1"/>
  <c r="A96" i="45" s="1"/>
  <c r="A97" i="45" s="1"/>
  <c r="A98" i="45" s="1"/>
  <c r="A99" i="45" s="1"/>
  <c r="A100" i="45" s="1"/>
  <c r="A101" i="45" s="1"/>
  <c r="A102" i="45" s="1"/>
  <c r="A103" i="45" s="1"/>
  <c r="A104" i="45" s="1"/>
  <c r="A105" i="45" s="1"/>
  <c r="A106" i="45" s="1"/>
  <c r="A107" i="45" s="1"/>
  <c r="A108" i="45" s="1"/>
  <c r="A109" i="45" s="1"/>
  <c r="A110" i="45" s="1"/>
  <c r="A111" i="45" s="1"/>
  <c r="A112" i="45" s="1"/>
  <c r="A113" i="45" s="1"/>
  <c r="A15" i="45"/>
  <c r="R14" i="45"/>
  <c r="Q14" i="45"/>
  <c r="S14" i="45" s="1"/>
  <c r="D20" i="44" l="1"/>
  <c r="D24" i="44" s="1"/>
  <c r="D17" i="44"/>
  <c r="E16" i="44"/>
  <c r="D13" i="44"/>
  <c r="D18" i="44" l="1"/>
  <c r="D25" i="44" s="1"/>
  <c r="D27" i="44" s="1"/>
  <c r="F38" i="34" l="1"/>
  <c r="G38" i="34"/>
  <c r="H38" i="34"/>
  <c r="E38" i="34"/>
  <c r="H32" i="34"/>
  <c r="H33" i="34"/>
  <c r="H34" i="34"/>
  <c r="H35" i="34"/>
  <c r="H36" i="34"/>
  <c r="H37" i="34"/>
  <c r="H31" i="24" l="1"/>
  <c r="H29" i="26"/>
  <c r="G86" i="25"/>
  <c r="G23" i="27"/>
  <c r="G19" i="27"/>
  <c r="H51" i="24" l="1"/>
  <c r="H51" i="26"/>
  <c r="E33" i="36" l="1"/>
  <c r="J16" i="37" l="1"/>
  <c r="E33" i="41"/>
  <c r="D27" i="41"/>
  <c r="E26" i="41" s="1"/>
  <c r="E23" i="41"/>
  <c r="E22" i="41"/>
  <c r="E21" i="41"/>
  <c r="E20" i="41"/>
  <c r="E19" i="41"/>
  <c r="E18" i="41"/>
  <c r="E17" i="41"/>
  <c r="E27" i="41" l="1"/>
  <c r="E24" i="41"/>
  <c r="E25" i="41"/>
  <c r="I27" i="33" l="1"/>
  <c r="G38" i="28" l="1"/>
  <c r="G32" i="20" l="1"/>
  <c r="F32" i="20"/>
  <c r="C32" i="20"/>
  <c r="A10" i="38" l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D27" i="36"/>
  <c r="E26" i="36" s="1"/>
  <c r="E23" i="36"/>
  <c r="G31" i="35"/>
  <c r="G25" i="35"/>
  <c r="E25" i="35"/>
  <c r="D25" i="35"/>
  <c r="F22" i="35" s="1"/>
  <c r="G24" i="35"/>
  <c r="G23" i="35"/>
  <c r="G22" i="35"/>
  <c r="G21" i="35"/>
  <c r="G20" i="35"/>
  <c r="G19" i="35"/>
  <c r="G18" i="35"/>
  <c r="G17" i="35"/>
  <c r="G16" i="35"/>
  <c r="G15" i="35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L27" i="33"/>
  <c r="K27" i="33"/>
  <c r="H27" i="33"/>
  <c r="E27" i="33"/>
  <c r="A16" i="33"/>
  <c r="A17" i="33" s="1"/>
  <c r="A18" i="33" s="1"/>
  <c r="A19" i="33" s="1"/>
  <c r="A20" i="33" s="1"/>
  <c r="A21" i="33" s="1"/>
  <c r="A22" i="33" s="1"/>
  <c r="A23" i="33" s="1"/>
  <c r="A24" i="33" s="1"/>
  <c r="A25" i="33" s="1"/>
  <c r="E19" i="36" l="1"/>
  <c r="E20" i="36"/>
  <c r="E21" i="36"/>
  <c r="F19" i="35"/>
  <c r="F23" i="35"/>
  <c r="F15" i="35"/>
  <c r="E22" i="36"/>
  <c r="E24" i="36"/>
  <c r="E17" i="36"/>
  <c r="E25" i="36"/>
  <c r="E18" i="36"/>
  <c r="F16" i="35"/>
  <c r="F20" i="35"/>
  <c r="F24" i="35"/>
  <c r="F17" i="35"/>
  <c r="F21" i="35"/>
  <c r="F18" i="35"/>
  <c r="F25" i="35" l="1"/>
  <c r="E27" i="36"/>
  <c r="G24" i="31"/>
  <c r="F24" i="31"/>
  <c r="D24" i="31"/>
  <c r="J23" i="31"/>
  <c r="I23" i="31"/>
  <c r="H23" i="31"/>
  <c r="J22" i="31"/>
  <c r="I22" i="31"/>
  <c r="H22" i="31"/>
  <c r="J21" i="31"/>
  <c r="I21" i="31"/>
  <c r="H21" i="31"/>
  <c r="J20" i="31"/>
  <c r="I20" i="31"/>
  <c r="H20" i="31"/>
  <c r="K20" i="31" s="1"/>
  <c r="J19" i="31"/>
  <c r="I19" i="31"/>
  <c r="H19" i="31"/>
  <c r="K19" i="31" s="1"/>
  <c r="J18" i="31"/>
  <c r="J24" i="31" s="1"/>
  <c r="I18" i="31"/>
  <c r="H18" i="31"/>
  <c r="K23" i="31" l="1"/>
  <c r="H24" i="31"/>
  <c r="K22" i="31"/>
  <c r="I24" i="31"/>
  <c r="K21" i="31"/>
  <c r="K18" i="31"/>
  <c r="K24" i="31" l="1"/>
  <c r="E31" i="30"/>
  <c r="D31" i="30"/>
  <c r="C31" i="30"/>
  <c r="F30" i="30"/>
  <c r="F29" i="30"/>
  <c r="F28" i="30"/>
  <c r="F27" i="30"/>
  <c r="F26" i="30"/>
  <c r="F25" i="30"/>
  <c r="E23" i="30"/>
  <c r="D23" i="30"/>
  <c r="D32" i="30" s="1"/>
  <c r="C23" i="30"/>
  <c r="F22" i="30"/>
  <c r="F21" i="30"/>
  <c r="F20" i="30"/>
  <c r="F19" i="30"/>
  <c r="F18" i="30"/>
  <c r="C32" i="30" l="1"/>
  <c r="E32" i="30"/>
  <c r="F32" i="30" s="1"/>
  <c r="F31" i="30"/>
  <c r="F23" i="30"/>
  <c r="E31" i="29"/>
  <c r="D31" i="29"/>
  <c r="C31" i="29"/>
  <c r="F30" i="29"/>
  <c r="F29" i="29"/>
  <c r="F28" i="29"/>
  <c r="F27" i="29"/>
  <c r="F26" i="29"/>
  <c r="F25" i="29"/>
  <c r="E23" i="29"/>
  <c r="E32" i="29" s="1"/>
  <c r="D23" i="29"/>
  <c r="C23" i="29"/>
  <c r="C32" i="29" s="1"/>
  <c r="F22" i="29"/>
  <c r="F21" i="29"/>
  <c r="F20" i="29"/>
  <c r="F19" i="29"/>
  <c r="F18" i="29"/>
  <c r="F31" i="29" l="1"/>
  <c r="D32" i="29"/>
  <c r="F32" i="29" s="1"/>
  <c r="F23" i="29"/>
  <c r="G33" i="28"/>
  <c r="G28" i="28"/>
  <c r="G21" i="28"/>
  <c r="G17" i="28"/>
  <c r="G22" i="28" s="1"/>
  <c r="G35" i="28" s="1"/>
  <c r="G40" i="28" s="1"/>
  <c r="G35" i="27"/>
  <c r="G30" i="27"/>
  <c r="G24" i="27"/>
  <c r="G37" i="27" s="1"/>
  <c r="G40" i="27" s="1"/>
  <c r="G42" i="27" s="1"/>
  <c r="H38" i="26" l="1"/>
  <c r="H35" i="26"/>
  <c r="H43" i="26" s="1"/>
  <c r="H44" i="26" s="1"/>
  <c r="H33" i="26"/>
  <c r="H22" i="26"/>
  <c r="H14" i="26"/>
  <c r="H26" i="26" l="1"/>
  <c r="F86" i="25"/>
  <c r="G31" i="25"/>
  <c r="G17" i="25"/>
  <c r="H38" i="24"/>
  <c r="H43" i="24" s="1"/>
  <c r="H35" i="24"/>
  <c r="H24" i="24"/>
  <c r="H16" i="24"/>
  <c r="H28" i="24" s="1"/>
  <c r="H44" i="24" l="1"/>
  <c r="E15" i="23"/>
  <c r="D15" i="23"/>
  <c r="C14" i="23"/>
  <c r="C13" i="23"/>
  <c r="C15" i="23" s="1"/>
  <c r="H15" i="22"/>
  <c r="G15" i="22"/>
  <c r="F15" i="22"/>
  <c r="E15" i="22"/>
  <c r="D14" i="22"/>
  <c r="C14" i="22"/>
  <c r="D13" i="22"/>
  <c r="C13" i="22"/>
  <c r="D12" i="22"/>
  <c r="C12" i="22"/>
  <c r="D15" i="22" l="1"/>
  <c r="C15" i="22"/>
  <c r="F24" i="21"/>
  <c r="E24" i="21"/>
  <c r="C24" i="21"/>
  <c r="F16" i="21"/>
  <c r="E16" i="21"/>
  <c r="C16" i="21"/>
  <c r="C31" i="21" s="1"/>
  <c r="G25" i="20"/>
  <c r="F25" i="20"/>
  <c r="C25" i="20"/>
  <c r="G17" i="20"/>
  <c r="F17" i="20"/>
  <c r="C17" i="20"/>
  <c r="F31" i="21" l="1"/>
  <c r="E31" i="21"/>
</calcChain>
</file>

<file path=xl/sharedStrings.xml><?xml version="1.0" encoding="utf-8"?>
<sst xmlns="http://schemas.openxmlformats.org/spreadsheetml/2006/main" count="1238" uniqueCount="705">
  <si>
    <t>Ред. бр.</t>
  </si>
  <si>
    <t>О П И С</t>
  </si>
  <si>
    <t>Пондерисана</t>
  </si>
  <si>
    <t>1.</t>
  </si>
  <si>
    <t>1.1.</t>
  </si>
  <si>
    <t>1.2.</t>
  </si>
  <si>
    <t>Остало</t>
  </si>
  <si>
    <t>2.</t>
  </si>
  <si>
    <t>2.1.</t>
  </si>
  <si>
    <t>2.2.</t>
  </si>
  <si>
    <t>(мјесто и датум)</t>
  </si>
  <si>
    <t>Агенција за банкарство Републике Српске</t>
  </si>
  <si>
    <t>(у 000 КМ)</t>
  </si>
  <si>
    <t>(у КМ)</t>
  </si>
  <si>
    <t>Врста трансфера</t>
  </si>
  <si>
    <t>3=5+7</t>
  </si>
  <si>
    <t>4=6+8</t>
  </si>
  <si>
    <t>Готовинске трансакције 30.000,00 КМ и више</t>
  </si>
  <si>
    <t>Повезане гот. трансакције 30.000,00 КМ и више</t>
  </si>
  <si>
    <t>3.</t>
  </si>
  <si>
    <t>Сумњиве трансакције</t>
  </si>
  <si>
    <t>4.</t>
  </si>
  <si>
    <t>УКУПНО (1+2+3)</t>
  </si>
  <si>
    <t>Извјештај о сумњивим клијентима</t>
  </si>
  <si>
    <t>Врста сумње на клијента</t>
  </si>
  <si>
    <t>3=4+5</t>
  </si>
  <si>
    <t>Клијенти сумњиви на прање новца</t>
  </si>
  <si>
    <t>Клијенти сумњиви на финансирање терористичких активности</t>
  </si>
  <si>
    <t>УКУПНО (1+2)</t>
  </si>
  <si>
    <t>Износ</t>
  </si>
  <si>
    <t>АКТИВА</t>
  </si>
  <si>
    <t>Пласмани банкама</t>
  </si>
  <si>
    <t>5.</t>
  </si>
  <si>
    <t>6.</t>
  </si>
  <si>
    <t>7.</t>
  </si>
  <si>
    <t>ПАСИВА</t>
  </si>
  <si>
    <t>9.</t>
  </si>
  <si>
    <t>9б.</t>
  </si>
  <si>
    <t>10.</t>
  </si>
  <si>
    <t>11.</t>
  </si>
  <si>
    <t>Основни капитал</t>
  </si>
  <si>
    <t>12.</t>
  </si>
  <si>
    <t>Законске резерве</t>
  </si>
  <si>
    <t>13.</t>
  </si>
  <si>
    <t>Остале резерве</t>
  </si>
  <si>
    <t>14.</t>
  </si>
  <si>
    <t>14а.</t>
  </si>
  <si>
    <t>14б.</t>
  </si>
  <si>
    <t>ВАНБИЛАНСНА ЕВИДЕНЦИЈА</t>
  </si>
  <si>
    <t>15.</t>
  </si>
  <si>
    <t xml:space="preserve">Нови отпис </t>
  </si>
  <si>
    <t xml:space="preserve">Наплата </t>
  </si>
  <si>
    <t>16.</t>
  </si>
  <si>
    <t>17.</t>
  </si>
  <si>
    <t>Остала ванбилансна евиденција</t>
  </si>
  <si>
    <t>(у 000 KM)</t>
  </si>
  <si>
    <t xml:space="preserve">стање на дан </t>
  </si>
  <si>
    <t>Доспјела потраживања</t>
  </si>
  <si>
    <t>А</t>
  </si>
  <si>
    <t>Б</t>
  </si>
  <si>
    <t>Укупне резерве</t>
  </si>
  <si>
    <t>61-90</t>
  </si>
  <si>
    <t>91-180</t>
  </si>
  <si>
    <t>преко 180</t>
  </si>
  <si>
    <t>Укупно</t>
  </si>
  <si>
    <t>8.</t>
  </si>
  <si>
    <t>ДОДАТНИ ПОДАЦИ:</t>
  </si>
  <si>
    <t>Износ (у 000 КМ)</t>
  </si>
  <si>
    <t>% учешћа</t>
  </si>
  <si>
    <t>Основ приговора</t>
  </si>
  <si>
    <t>Статус приговора</t>
  </si>
  <si>
    <t xml:space="preserve">Обрачун камате </t>
  </si>
  <si>
    <t xml:space="preserve">Позитивно ријешен приговор </t>
  </si>
  <si>
    <t xml:space="preserve">Негативно ријешен приговор </t>
  </si>
  <si>
    <t>Приговор у процесу обраде</t>
  </si>
  <si>
    <t>НС</t>
  </si>
  <si>
    <t>КВ</t>
  </si>
  <si>
    <t>ВКВ</t>
  </si>
  <si>
    <t>ССС</t>
  </si>
  <si>
    <t>ВШС</t>
  </si>
  <si>
    <t>ВСС</t>
  </si>
  <si>
    <t>МР</t>
  </si>
  <si>
    <t>ДР</t>
  </si>
  <si>
    <t>Назив организационог дијела</t>
  </si>
  <si>
    <t>Адреса</t>
  </si>
  <si>
    <t>Сједиште</t>
  </si>
  <si>
    <t>Одговорно лице (директор)</t>
  </si>
  <si>
    <t>Број телефона</t>
  </si>
  <si>
    <t>…</t>
  </si>
  <si>
    <t>Извјештај о броју и квалификационој структури запослених</t>
  </si>
  <si>
    <t>(име и презиме одговорног лица)</t>
  </si>
  <si>
    <t>(број телефона)</t>
  </si>
  <si>
    <t>Мјесечни извјештаји</t>
  </si>
  <si>
    <t>Квартални извјештаји</t>
  </si>
  <si>
    <t>Напомене:</t>
  </si>
  <si>
    <t>Број пријављених трансфера</t>
  </si>
  <si>
    <t>Брoj трансфeра за које је ФОО тражио податке</t>
  </si>
  <si>
    <t>Вриједност трансфeра за које је ФОО тражио податке</t>
  </si>
  <si>
    <t>Брoj трансфeра за које ФОО није тражио податке</t>
  </si>
  <si>
    <t>Вриједност трансфeра за које ФОО није тражио податке</t>
  </si>
  <si>
    <t>Број пријављених сумњивих клијената</t>
  </si>
  <si>
    <t>6=3+4+5</t>
  </si>
  <si>
    <t>Ентитет</t>
  </si>
  <si>
    <t>Динамика</t>
  </si>
  <si>
    <t>Образац</t>
  </si>
  <si>
    <t>Извјештај</t>
  </si>
  <si>
    <t>Обрасци за попуњавање извјештаја МКО</t>
  </si>
  <si>
    <t>уз Упутство за примјену Одлуке о облику и садржају извјештаја које микрокредитне организације достављају Агенцији за банкарство Републике Српске</t>
  </si>
  <si>
    <t>Образац МКО: Каматне стопе НКС/ЕКС</t>
  </si>
  <si>
    <t>Образац МКО: Каматне стопе НКС</t>
  </si>
  <si>
    <t>Образац: СПН и ФТА – Табела А</t>
  </si>
  <si>
    <t>Образац: СПН и ФТА – Табела Б</t>
  </si>
  <si>
    <t xml:space="preserve">Извјештај о готовинским трансакцијама од 30.000,00 КМ или више, повезаним готовинским трансакцијама од 30.000,00 КМ и више и сумњивим трансакцијама </t>
  </si>
  <si>
    <t>Извјештај о пондерисаним номиналним каматним стопама по кредитима</t>
  </si>
  <si>
    <t>Извјештај о пондерисаним номиналним и ефективним каматним стопама по кредитима</t>
  </si>
  <si>
    <t>Образац: БС - МКФ</t>
  </si>
  <si>
    <t>Образац: БС – МКД</t>
  </si>
  <si>
    <t>Биланс стања МКД</t>
  </si>
  <si>
    <t>Биланс стања МКФ</t>
  </si>
  <si>
    <t>Образац: БС МКО – Прилог</t>
  </si>
  <si>
    <t>Додатни билансни подаци</t>
  </si>
  <si>
    <t>Образац: БУ – МКД</t>
  </si>
  <si>
    <t>Образац: БУ - МКФ</t>
  </si>
  <si>
    <t>Образац: МКО – К</t>
  </si>
  <si>
    <t>Секторска и рочна структура микрокредита</t>
  </si>
  <si>
    <t>Секторска и рочна структура микрокредита пласираних у Федерацији Босне и Херцеговине</t>
  </si>
  <si>
    <t>Образац: МКО – КФ</t>
  </si>
  <si>
    <t xml:space="preserve">Извјештај о висини и начину обрачуна резерви за покриће кредитних и других губитака </t>
  </si>
  <si>
    <t>Биланс успјеха МКД</t>
  </si>
  <si>
    <t>Биланс успјеха МКФ</t>
  </si>
  <si>
    <t>Образац: МКО – Резерве</t>
  </si>
  <si>
    <t>Обавезе по узетим кредитима/зајмовима</t>
  </si>
  <si>
    <t>Отплата кредита на терет јемаца/судужника – хипотеке</t>
  </si>
  <si>
    <t>Извјештај о кредитима пласираним лицима повезаним са МКО или групи повезаних лица</t>
  </si>
  <si>
    <t>Листа 10 највећих акционара</t>
  </si>
  <si>
    <t>Образац: МКО - Запослени</t>
  </si>
  <si>
    <t>Образац: МКО – ППК</t>
  </si>
  <si>
    <t>Извјештај о организационим дијеловима МКО</t>
  </si>
  <si>
    <t>Образац: МКО  - ОРГ</t>
  </si>
  <si>
    <t>Образац:  МКО – ОКЈ</t>
  </si>
  <si>
    <t>Образац:  МКО – Повезана лица</t>
  </si>
  <si>
    <t>Образац:  МКД – Капитал Т1</t>
  </si>
  <si>
    <t>Износ кредита  (у КМ)</t>
  </si>
  <si>
    <t>Износ накнаде       (у КМ)</t>
  </si>
  <si>
    <t>Број партија кредита</t>
  </si>
  <si>
    <t>услужне дјелатности</t>
  </si>
  <si>
    <t>трговину</t>
  </si>
  <si>
    <t>1.3.</t>
  </si>
  <si>
    <t>пољопривреду</t>
  </si>
  <si>
    <t>1.4.</t>
  </si>
  <si>
    <t>производњу</t>
  </si>
  <si>
    <t>1.5.</t>
  </si>
  <si>
    <t>стамбене потребе</t>
  </si>
  <si>
    <t>1.6.</t>
  </si>
  <si>
    <t>остало</t>
  </si>
  <si>
    <t>2.3.</t>
  </si>
  <si>
    <t>2.4.</t>
  </si>
  <si>
    <t>2.5.</t>
  </si>
  <si>
    <t>2.6.</t>
  </si>
  <si>
    <t>Пондерисана НКС (у %)</t>
  </si>
  <si>
    <t>Износ накнаде           (у КМ)</t>
  </si>
  <si>
    <r>
      <rPr>
        <b/>
        <sz val="11"/>
        <rFont val="Times New Roman"/>
        <family val="1"/>
        <charset val="204"/>
      </rPr>
      <t>КОЛОНА 3:</t>
    </r>
    <r>
      <rPr>
        <sz val="11"/>
        <rFont val="Times New Roman"/>
        <family val="1"/>
        <charset val="204"/>
      </rPr>
      <t xml:space="preserve"> исказује се податак о укупно одобреним кредитима у току једног календарског  мјесеца</t>
    </r>
  </si>
  <si>
    <t xml:space="preserve">                       (појединачни износ кредита је мањи или једнак износу од 400 КМ)</t>
  </si>
  <si>
    <r>
      <t xml:space="preserve">КОЛОНА 4: </t>
    </r>
    <r>
      <rPr>
        <sz val="11"/>
        <color indexed="8"/>
        <rFont val="Times New Roman"/>
        <family val="1"/>
        <charset val="204"/>
      </rPr>
      <t>исказује се пондерисана номинална каматна стопа на кредите по намјени из колоне 3. овог извјештаја</t>
    </r>
  </si>
  <si>
    <r>
      <rPr>
        <b/>
        <sz val="11"/>
        <rFont val="Times New Roman"/>
        <family val="1"/>
        <charset val="204"/>
      </rPr>
      <t>КОЛОНА 5:</t>
    </r>
    <r>
      <rPr>
        <sz val="11"/>
        <rFont val="Times New Roman"/>
        <family val="1"/>
        <charset val="204"/>
      </rPr>
      <t xml:space="preserve"> исказује се податак о укупно обрачунатој накнади за одобрене кредите из колоне 3. овог извјештаја</t>
    </r>
  </si>
  <si>
    <r>
      <t xml:space="preserve">КОЛОНА 6: </t>
    </r>
    <r>
      <rPr>
        <sz val="11"/>
        <color indexed="8"/>
        <rFont val="Times New Roman"/>
        <family val="1"/>
        <charset val="204"/>
      </rPr>
      <t>исказује се укупан број партија за кредите из колоне 3. овог извјештаја</t>
    </r>
  </si>
  <si>
    <t>Подаци из овог извјештаја не исказују се у извјештају Образац МКО: Каматне стопе НКС/ЕКС</t>
  </si>
  <si>
    <t>Табела А - укупни трансфери</t>
  </si>
  <si>
    <t>период  од</t>
  </si>
  <si>
    <t>до</t>
  </si>
  <si>
    <t>Ред. број</t>
  </si>
  <si>
    <t>(име и презиме, потпис и тел. број овлаштеног лица)</t>
  </si>
  <si>
    <t>Директор</t>
  </si>
  <si>
    <t>Табела Б  - сумњиви клијенти</t>
  </si>
  <si>
    <t>период од</t>
  </si>
  <si>
    <t>Образац: БС-МКД</t>
  </si>
  <si>
    <t>Назив МКД</t>
  </si>
  <si>
    <t>БИЛАНС СТАЊА МКД</t>
  </si>
  <si>
    <t xml:space="preserve">(акционарско друштво и </t>
  </si>
  <si>
    <t>друштво са ограниченом одговорношћу )</t>
  </si>
  <si>
    <t>Новчана средства (1а+1б)</t>
  </si>
  <si>
    <t>1а)</t>
  </si>
  <si>
    <t xml:space="preserve">    готов новац и некаматоносни рачуни депозита</t>
  </si>
  <si>
    <t>1б)</t>
  </si>
  <si>
    <t xml:space="preserve">    каматоносни рачуни депозита</t>
  </si>
  <si>
    <t>Кредити</t>
  </si>
  <si>
    <t>Пословни простор и остала фиксна актива</t>
  </si>
  <si>
    <t>Дугорочне инвестиције</t>
  </si>
  <si>
    <t>Остала актива</t>
  </si>
  <si>
    <t xml:space="preserve">Минус: Резерве </t>
  </si>
  <si>
    <t>7а)</t>
  </si>
  <si>
    <t xml:space="preserve">    опште резерве за кредитне губитке</t>
  </si>
  <si>
    <t>7б)</t>
  </si>
  <si>
    <t xml:space="preserve">    посебне резерве за кредитне губитке</t>
  </si>
  <si>
    <t>7в)</t>
  </si>
  <si>
    <t xml:space="preserve">    резерве на ставке активе, осим кредита</t>
  </si>
  <si>
    <t>Обавезе по узетим краткорочним кредитима</t>
  </si>
  <si>
    <t>Обавезе по узетим дугорочним кредитима</t>
  </si>
  <si>
    <t>Остала пасива</t>
  </si>
  <si>
    <t xml:space="preserve">    претходних година</t>
  </si>
  <si>
    <t xml:space="preserve">    текуће године</t>
  </si>
  <si>
    <t>18.</t>
  </si>
  <si>
    <t>19.</t>
  </si>
  <si>
    <t xml:space="preserve"> </t>
  </si>
  <si>
    <t>дуговни салдо рачуна 813</t>
  </si>
  <si>
    <t xml:space="preserve">             Име и презиме</t>
  </si>
  <si>
    <t xml:space="preserve">       Број телефона</t>
  </si>
  <si>
    <t>Образац БС - Прилог МКО</t>
  </si>
  <si>
    <t>A</t>
  </si>
  <si>
    <t>Структура остале  активе</t>
  </si>
  <si>
    <t>Потраживања по каматама</t>
  </si>
  <si>
    <t>Потраживања по накнадама</t>
  </si>
  <si>
    <t>Активна временска разграничења</t>
  </si>
  <si>
    <t>Средства стечена наплатом потраживања</t>
  </si>
  <si>
    <t>Дати аванси</t>
  </si>
  <si>
    <t>Одложена пореска средства</t>
  </si>
  <si>
    <t>Остала потраживања</t>
  </si>
  <si>
    <t>УКУПНО</t>
  </si>
  <si>
    <t>Структура остале  пасиве</t>
  </si>
  <si>
    <t>Обавезе за нето зараде  и накнаде запослених</t>
  </si>
  <si>
    <t>Обавезе за порезе и доприносе на зараде</t>
  </si>
  <si>
    <t>Пасивна временска разграничења</t>
  </si>
  <si>
    <t xml:space="preserve">Обавезе по емитованим хартијама од вриједности </t>
  </si>
  <si>
    <t>Обавезе по каматама и накнадама</t>
  </si>
  <si>
    <t>Резервисања по МРС 19 и судским споровима</t>
  </si>
  <si>
    <t>Одложене пореске обавезе</t>
  </si>
  <si>
    <t>Остале обавезе</t>
  </si>
  <si>
    <t>(у KM)</t>
  </si>
  <si>
    <t>Ц</t>
  </si>
  <si>
    <t>Укупне дате донације у току текуће године*</t>
  </si>
  <si>
    <t>Учешће у ревидираној добити (у %)**</t>
  </si>
  <si>
    <t>*</t>
  </si>
  <si>
    <t>Навести донације по корисницима (правна/физичка лица)</t>
  </si>
  <si>
    <t>**</t>
  </si>
  <si>
    <t>Образац: БС-МКФ</t>
  </si>
  <si>
    <t>БИЛАНС СТАЊА МКФ</t>
  </si>
  <si>
    <t>Напомена:</t>
  </si>
  <si>
    <t>Образац: БУ-МКД</t>
  </si>
  <si>
    <t>БИЛАНС УСПЈЕХА МКД</t>
  </si>
  <si>
    <t>друштво са ограниченом одговорношћу)</t>
  </si>
  <si>
    <t xml:space="preserve">   камата по каматоносним рачунима депозита код депозитних институција</t>
  </si>
  <si>
    <t xml:space="preserve">   камате на пласмане банкама</t>
  </si>
  <si>
    <t xml:space="preserve">   камата на кредите</t>
  </si>
  <si>
    <t>4.1.</t>
  </si>
  <si>
    <t>4.2.</t>
  </si>
  <si>
    <t xml:space="preserve">   остали оперативни приходи</t>
  </si>
  <si>
    <t>4.3.</t>
  </si>
  <si>
    <t>5.1.</t>
  </si>
  <si>
    <t xml:space="preserve">   трошкови плата и доприноса</t>
  </si>
  <si>
    <t>5.2.</t>
  </si>
  <si>
    <t>5.3.</t>
  </si>
  <si>
    <t xml:space="preserve">   остали оперативни трошкови</t>
  </si>
  <si>
    <t>5.4.</t>
  </si>
  <si>
    <t>ПОРЕЗ</t>
  </si>
  <si>
    <t>Образац: БУ-МКФ</t>
  </si>
  <si>
    <t>БИЛАНС УСПЈЕХА МКФ</t>
  </si>
  <si>
    <t>Образац: МКО-К</t>
  </si>
  <si>
    <t>СЕКТОРСКА И РОЧНА СТРУКТУРА МИКРОКРЕДИТА</t>
  </si>
  <si>
    <t>Микрокредити</t>
  </si>
  <si>
    <t>Краткорочни кредити</t>
  </si>
  <si>
    <t>Дугорочни кредити</t>
  </si>
  <si>
    <t>Правним лицима</t>
  </si>
  <si>
    <t>а)</t>
  </si>
  <si>
    <t xml:space="preserve">  услужне дјелатности</t>
  </si>
  <si>
    <t>б)</t>
  </si>
  <si>
    <t xml:space="preserve">  трговину </t>
  </si>
  <si>
    <t>в)</t>
  </si>
  <si>
    <t xml:space="preserve">  пољопривреду</t>
  </si>
  <si>
    <t>г)</t>
  </si>
  <si>
    <t xml:space="preserve">  производњу</t>
  </si>
  <si>
    <t>д)</t>
  </si>
  <si>
    <t xml:space="preserve">  остало</t>
  </si>
  <si>
    <t>Физичким лицима</t>
  </si>
  <si>
    <t xml:space="preserve">  стамбене потребе</t>
  </si>
  <si>
    <t>ђ)</t>
  </si>
  <si>
    <t>УКУПНО 1:</t>
  </si>
  <si>
    <t>УКУПНО 2:</t>
  </si>
  <si>
    <t>УКУПНО (1+2):</t>
  </si>
  <si>
    <t>ИЗВЈЕШТАЈ О ВИСИНИ И НАЧИНУ ФОРМИРАЊА</t>
  </si>
  <si>
    <t>Дани кашњења</t>
  </si>
  <si>
    <t>Износ кредита</t>
  </si>
  <si>
    <t>Износ осталих ставки активе</t>
  </si>
  <si>
    <t>По кредитима</t>
  </si>
  <si>
    <t>1</t>
  </si>
  <si>
    <t>8=(4*3)/100</t>
  </si>
  <si>
    <t>9=(6*5)/100</t>
  </si>
  <si>
    <t>10=(7*3)/100</t>
  </si>
  <si>
    <t>11=(8+9+10)</t>
  </si>
  <si>
    <t>0%</t>
  </si>
  <si>
    <t xml:space="preserve"> 1-15</t>
  </si>
  <si>
    <t>2%</t>
  </si>
  <si>
    <t>16-30</t>
  </si>
  <si>
    <t>15%</t>
  </si>
  <si>
    <t>31-60</t>
  </si>
  <si>
    <t>50%</t>
  </si>
  <si>
    <t>80%</t>
  </si>
  <si>
    <t>100%</t>
  </si>
  <si>
    <t>отпис</t>
  </si>
  <si>
    <t>1) Податке исказати цијелим бројевима,</t>
  </si>
  <si>
    <t>резервама на ставке активе осим кредита из биланса стања (БС 7.в),</t>
  </si>
  <si>
    <t>Број партије кредита/зајма</t>
  </si>
  <si>
    <t>КК</t>
  </si>
  <si>
    <t>ДК</t>
  </si>
  <si>
    <t xml:space="preserve"> б) у колонама 11 и  12 исказују се подаци о уговореним каматним стопама</t>
  </si>
  <si>
    <t xml:space="preserve"> в) у колони 13 исказује се висина ЕКС за уговоре код којих је уговорена фиксна каматна стопа (колона 11) увећана за укупне трошкове кредита/ зајма, односно за уговоре код којих је уговорена промјенљива каматна стопа (колона 12) увећана за укупне трошкове кредита/ зајма.</t>
  </si>
  <si>
    <t xml:space="preserve"> г) збир колоне 10 мора одговарати збиру позиција 9. и 10. биланса стања (Образаc: БС МКД/ Образац: БС МКФ)</t>
  </si>
  <si>
    <t>од</t>
  </si>
  <si>
    <t xml:space="preserve"> - Укупан број партија кредита правних лица у кредитном портфолиу</t>
  </si>
  <si>
    <t xml:space="preserve"> - Укупан број партија кредита физичких лица у кредитном портфолиу</t>
  </si>
  <si>
    <t>(у КМ )</t>
  </si>
  <si>
    <t>Ред. Бр.</t>
  </si>
  <si>
    <t>ЈИБ/Интерни број</t>
  </si>
  <si>
    <t>Правно лице ПЛ / Физичко лице ФЛ</t>
  </si>
  <si>
    <t>Износ одобреног кредита</t>
  </si>
  <si>
    <t>Датум одобравања кредита</t>
  </si>
  <si>
    <t>Рок отплате кредита               (у мјесецима)</t>
  </si>
  <si>
    <t>Стање преосталог дуга</t>
  </si>
  <si>
    <t>Обезбјеђење кредита</t>
  </si>
  <si>
    <t>Износ отплате на терет јемаца/ судужника</t>
  </si>
  <si>
    <t>Број јемаца/ судужника који отплаћују кредит</t>
  </si>
  <si>
    <t>Хипотека активирана (ДА/НЕ)</t>
  </si>
  <si>
    <t>Јемци (број јемаца/ судужника)</t>
  </si>
  <si>
    <t>Хипотека (ДА / НЕ)</t>
  </si>
  <si>
    <t xml:space="preserve"> - У колони 3 се наводи ЈИБ за правна лица (ПЛ) и матични број за физичка лица (ФЛ)</t>
  </si>
  <si>
    <t xml:space="preserve"> - У колону "Износ отплате на терет јемаца/ судужника" уноси се укупан износ отплата кредита на терет јемаца/ судужника од почетка године до краја извјештајног периода,</t>
  </si>
  <si>
    <t xml:space="preserve">   укључујући и партије кредита које су отплаћене - затворене унутар извјештајног периода.</t>
  </si>
  <si>
    <t>Ред.број</t>
  </si>
  <si>
    <t>Назив повезаног лица</t>
  </si>
  <si>
    <t>ЈИБ / Интерни број</t>
  </si>
  <si>
    <t>Основ повеза-ности*</t>
  </si>
  <si>
    <t>Остали пласмани</t>
  </si>
  <si>
    <t>Најдуже кашњење у отплати (број дана)</t>
  </si>
  <si>
    <t>Краткорочни</t>
  </si>
  <si>
    <t>Дугорочни</t>
  </si>
  <si>
    <t>8=5+6+7</t>
  </si>
  <si>
    <t>за МКД - акционарско друштво</t>
  </si>
  <si>
    <t>ИМЕ - НАЗИВ АКЦИОНАРА                                (редослијед по величини учешћа)</t>
  </si>
  <si>
    <t>% учешћа (1 дец)</t>
  </si>
  <si>
    <t>Дужник ДА/НЕ</t>
  </si>
  <si>
    <t>Обичне акције</t>
  </si>
  <si>
    <t>Приоритетне акције</t>
  </si>
  <si>
    <t>Укупно 10 највећих акционара</t>
  </si>
  <si>
    <t>ИМЕ - НАЗИВ УЛАГАЧА</t>
  </si>
  <si>
    <t>Дужник ДА / НЕ</t>
  </si>
  <si>
    <t>(редослијед по величини улога)</t>
  </si>
  <si>
    <t>Укупно 10 највећих улагача</t>
  </si>
  <si>
    <t>Образац МКО: Запослени</t>
  </si>
  <si>
    <t>БРОЈ ЗАПОСЛЕНИХ</t>
  </si>
  <si>
    <t>ИМЕ/НАЗИВ КЛИЈЕНТА</t>
  </si>
  <si>
    <t>ПЛ/ФЛ</t>
  </si>
  <si>
    <t>Шифра</t>
  </si>
  <si>
    <t>Приговори судужника/јемаца</t>
  </si>
  <si>
    <t>Накнаде по кредитним пословима</t>
  </si>
  <si>
    <t>Промјена услова кредитирања</t>
  </si>
  <si>
    <t>Примљен захтјев АБРС за изјашњење</t>
  </si>
  <si>
    <t xml:space="preserve">Напоменe: </t>
  </si>
  <si>
    <t xml:space="preserve"> - Колона 3 статус клијента, ПЛ правна лица, ФЛ физичка лица</t>
  </si>
  <si>
    <t xml:space="preserve"> - У колону 2 уноси се име/назив клијента дужника по кредиту</t>
  </si>
  <si>
    <t xml:space="preserve"> - У извјештај се укључују сви примљени приговори од почетка године, тј. од 01.01. до извјештајног датума.</t>
  </si>
  <si>
    <t>Шифра организационог дијела*</t>
  </si>
  <si>
    <t>РС</t>
  </si>
  <si>
    <t>ФБХ</t>
  </si>
  <si>
    <t xml:space="preserve">*Избор одговарајуће шифре која означава један од сљедећих организационог дијелова: </t>
  </si>
  <si>
    <r>
      <rPr>
        <b/>
        <sz val="9"/>
        <rFont val="Times New Roman"/>
        <family val="1"/>
        <charset val="204"/>
      </rPr>
      <t>Напомена:</t>
    </r>
    <r>
      <rPr>
        <sz val="9"/>
        <rFont val="Times New Roman"/>
        <family val="1"/>
        <charset val="204"/>
      </rPr>
      <t xml:space="preserve">  код попуњавања извјештаја у колони 2 водити рачуна да се након вишег облика организовања одмах у наредним редовима попуњавају и подаци о нижим облицима организовања, ако исти припадају вишем облику организовања изнад. Нпр. за филијалу  (ознака F)  попуњавате у наредним редовима све податке који се односе на експозитуре (ознака Е) и/или теренске уреде (ознака TU) које организационо припадају тој филијали.</t>
    </r>
  </si>
  <si>
    <t>(датум финансијског стања извјештаја)</t>
  </si>
  <si>
    <t>.</t>
  </si>
  <si>
    <t>/потпис - овјера: предсједника Управног одбора да су приложени извјештаји прихваћени</t>
  </si>
  <si>
    <t>од Управног одбора/</t>
  </si>
  <si>
    <t>Образац:  МКО - Извори</t>
  </si>
  <si>
    <t>Краткорочни микрокредити за:</t>
  </si>
  <si>
    <r>
      <t xml:space="preserve">КОЛОНА 4: </t>
    </r>
    <r>
      <rPr>
        <sz val="10"/>
        <color indexed="8"/>
        <rFont val="Times New Roman"/>
        <family val="1"/>
        <charset val="204"/>
      </rPr>
      <t>исказује се пондерисана номинална каматна стопа на кредите из колоне 3. овог извјештаја</t>
    </r>
  </si>
  <si>
    <r>
      <t xml:space="preserve">КОЛОНА 5: </t>
    </r>
    <r>
      <rPr>
        <sz val="10"/>
        <color indexed="8"/>
        <rFont val="Times New Roman"/>
        <family val="1"/>
        <charset val="204"/>
      </rPr>
      <t>исказује се пондерисана ефективна каматна стопа на кредите из колоне 3. овог извјештаја</t>
    </r>
  </si>
  <si>
    <r>
      <rPr>
        <b/>
        <sz val="10"/>
        <rFont val="Times New Roman"/>
        <family val="1"/>
        <charset val="204"/>
      </rPr>
      <t>КОЛОНА 6:</t>
    </r>
    <r>
      <rPr>
        <sz val="10"/>
        <rFont val="Times New Roman"/>
        <family val="1"/>
        <charset val="204"/>
      </rPr>
      <t xml:space="preserve"> исказује се податак о укупно обрачунатој накнади за кредите из колоне 3. овог извјештаја</t>
    </r>
  </si>
  <si>
    <r>
      <t xml:space="preserve">КОЛОНА 7: </t>
    </r>
    <r>
      <rPr>
        <sz val="10"/>
        <color indexed="8"/>
        <rFont val="Times New Roman"/>
        <family val="1"/>
        <charset val="204"/>
      </rPr>
      <t>исказује се укупан број партија кредита из колоне 3. овог извјештаја</t>
    </r>
  </si>
  <si>
    <r>
      <rPr>
        <b/>
        <sz val="10"/>
        <rFont val="Times New Roman"/>
        <family val="1"/>
        <charset val="204"/>
      </rPr>
      <t>КОЛОНА 3:</t>
    </r>
    <r>
      <rPr>
        <sz val="10"/>
        <rFont val="Times New Roman"/>
        <family val="1"/>
        <charset val="204"/>
      </rPr>
      <t xml:space="preserve"> исказује се податак о износу укупних кредита пласираних по намјени у току једног календарског  мјесеца са</t>
    </r>
  </si>
  <si>
    <t xml:space="preserve"> стањем на датум извјештајног мјесеца (појединачни износ кредита прелази износ од 400 КМ)</t>
  </si>
  <si>
    <t>(сједиште и адреса МКО)</t>
  </si>
  <si>
    <t>(назив МКО)</t>
  </si>
  <si>
    <t>(матични број/ ЈИБ)</t>
  </si>
  <si>
    <t xml:space="preserve"> (име и презиме одговорног лица)</t>
  </si>
  <si>
    <t>Износ кредита    (у КМ)</t>
  </si>
  <si>
    <t>НКС        (у %)</t>
  </si>
  <si>
    <t>ЕКС       (у %)</t>
  </si>
  <si>
    <t xml:space="preserve"> (мјесто и датум)</t>
  </si>
  <si>
    <t>Дугорочни микрокредити за:</t>
  </si>
  <si>
    <t>Укупно (1+2)</t>
  </si>
  <si>
    <t>(мјесто)</t>
  </si>
  <si>
    <t>(датум)</t>
  </si>
  <si>
    <t>Извјештај о готовинским трансакцијама од 30.000,00 КМ или више, повезаним готовинским трансакцијама од 30.000 КМ или више и сумњивим трансакцијама</t>
  </si>
  <si>
    <t>Образац: СПН и ФТА -  Табела А</t>
  </si>
  <si>
    <t>Образац: СПН и ФТА - Табела Б</t>
  </si>
  <si>
    <t>Вриједност  пријављених трансфера</t>
  </si>
  <si>
    <t>Број пријављених сумњивих клијената за које је ФОО  тражио  додатне  податке</t>
  </si>
  <si>
    <t>Број пријављених сумњивих клијената за које ФОО  није тражио  додатне  податке</t>
  </si>
  <si>
    <t>са финансијским датумом на дан</t>
  </si>
  <si>
    <t>РАСХОДИ ОД КАМАТА И СЛИЧНИ РАСХОДИ</t>
  </si>
  <si>
    <t>ПРИХОДИ ОД КАМАТА И СЛИЧНИ ПРИХОДИ</t>
  </si>
  <si>
    <t xml:space="preserve">   остали слични приходи</t>
  </si>
  <si>
    <t xml:space="preserve">   камата на основу узетих кредита/зајмова</t>
  </si>
  <si>
    <t xml:space="preserve">   остали слични расходи</t>
  </si>
  <si>
    <t xml:space="preserve">ОПЕРАТИВНИ ПРИХОДИ </t>
  </si>
  <si>
    <t>ОПЕРАТИВНИ РАСХОДИ</t>
  </si>
  <si>
    <t xml:space="preserve">   од накнада за извршене услуге</t>
  </si>
  <si>
    <t>УКУПНИ ОПЕРАТИВНИ ПРИХОДИ (4.1. + 4.2.)</t>
  </si>
  <si>
    <t xml:space="preserve">   трошкови пословног простора, остале фиксне активе и режија</t>
  </si>
  <si>
    <t>Трошкови резерви за кредитне и друге губитке</t>
  </si>
  <si>
    <t xml:space="preserve">  Остали пословни приходи</t>
  </si>
  <si>
    <t xml:space="preserve">  Остали пословни расходи </t>
  </si>
  <si>
    <t>НЕТО ПРИХОД/ РАСХОД  (1.5. - 2.3.)</t>
  </si>
  <si>
    <t>УКУПНИ ПРИХОДИ  (1.1. + 1.2. + 1.3. + 1.4.)</t>
  </si>
  <si>
    <t>НЕТО ВИШАК/МАЊАК ПРИХОДА НАД РАСХОДИМА (10. - 11.)</t>
  </si>
  <si>
    <t>ВИШАК/МАЊАК ПРИХОДА НАД РАСХОДИМА ОД РЕДОВНОГ ПОСЛОВАЊА (3. + 4.3. - 5.4. - 6.)</t>
  </si>
  <si>
    <t>УКУПНИ ОПЕРАТИВНИ РАСХОДИ (5.1. +5.2.+  5.3.)</t>
  </si>
  <si>
    <t>УКУПНИ РАСХОДИ (2.1. + 2.2.)</t>
  </si>
  <si>
    <t>ВИШАК/МАЊАК ПРИХОДА НАД РАСХОДИМА ПРИЈЕ ОПОРЕЗИВАЊА (7. +8. - 9.)</t>
  </si>
  <si>
    <t>ДОБИТ/ГУБИТАК ПРИЈЕ ОПОРЕЗИВАЊА (7. +8. - 9.)</t>
  </si>
  <si>
    <t>НЕТО ДОБИТ/ГУБИТАК (10. - 11.)</t>
  </si>
  <si>
    <t>ПЛАСИРАНИХ У ФЕДЕРАЦИЈИ БОСНЕ И ХЕРЦЕГОВИНЕ</t>
  </si>
  <si>
    <t>(назив МКФ)</t>
  </si>
  <si>
    <t>(назив МКД)</t>
  </si>
  <si>
    <t>Образац: МКО-КФ</t>
  </si>
  <si>
    <t>Резерве</t>
  </si>
  <si>
    <t>2) Укупне резерве (кол.11) треба да се слажу са са резервама из биланса стања (БС 7.),</t>
  </si>
  <si>
    <t xml:space="preserve">4) Збир укупних резерви по доспјелим каматама (кол. 9) и укупних резерви по осталим ставкама активе (колона 10.) треба да се слаже са </t>
  </si>
  <si>
    <t xml:space="preserve"> (име и презиме)</t>
  </si>
  <si>
    <t xml:space="preserve"> РЕЗЕРВИ ЗА ПОКРИЋЕ КРЕДИТНИХ И ДРУГИХ ГУБИТАКА</t>
  </si>
  <si>
    <t>Образац: МКО - Резерве</t>
  </si>
  <si>
    <t>По осталим ставкама активе</t>
  </si>
  <si>
    <t>3) Укупне резерве по кредитима (кол.8) треба да се слажу са збиром  резерви за кредитне губитке  из биланса стања: општих (БС 7.а)  и  посебних (БС 7.б),</t>
  </si>
  <si>
    <t>5) Укупан износ кредита (кол.4) треба да се слаже са укупним износом микрокредита из извјештаја о секторској и рочној структури микрокредита (Образац: МКО - К)</t>
  </si>
  <si>
    <t>УКУПНО:</t>
  </si>
  <si>
    <t xml:space="preserve"> а) податак у колони 8 исказује се  бројем мјесеци, нрп. 10 за краткорочни кредит/ зајам (максимално до 12 мјесеци); 16 за дугорочни кредит/ зајам  (уговорен преко 12 мјесеци)</t>
  </si>
  <si>
    <t>Уговорени период коришћења кредита/ зајма (број мјесеци)</t>
  </si>
  <si>
    <t>Број уговора о кредиту/зајму</t>
  </si>
  <si>
    <t>Фиксна номинална каматна стопа НКС (у %)</t>
  </si>
  <si>
    <t>Промјенљива номинална каматна стопa НКС (у %)</t>
  </si>
  <si>
    <t>Ефективна каматна стопа ЕКС (y %)</t>
  </si>
  <si>
    <t>Образац: МКО - Извори</t>
  </si>
  <si>
    <t>Образац: МКО - ОКЈ</t>
  </si>
  <si>
    <t>Назив корисника кредита</t>
  </si>
  <si>
    <t>ЈИБ/ Интерни број</t>
  </si>
  <si>
    <t>01.01.</t>
  </si>
  <si>
    <t xml:space="preserve"> (име и презиме овлаштеног лица)</t>
  </si>
  <si>
    <t>Образац: МКО - Повезана лица</t>
  </si>
  <si>
    <t>акционар</t>
  </si>
  <si>
    <t>повезано лице оснивача/власника</t>
  </si>
  <si>
    <t>члан управног одбора МК</t>
  </si>
  <si>
    <t>члан одбора за ревизију МКО</t>
  </si>
  <si>
    <t>више руководство МКО</t>
  </si>
  <si>
    <t>остали</t>
  </si>
  <si>
    <t>улагач</t>
  </si>
  <si>
    <t>Образац: МКД - Капитал Т1</t>
  </si>
  <si>
    <t>УКУПАН ИЗНОС ОСНОВНОГ КАПИТАЛА</t>
  </si>
  <si>
    <t>б) Уплаћен у стварима и правима</t>
  </si>
  <si>
    <t>а) Уплаћен у новцу</t>
  </si>
  <si>
    <t>Образац: МКД - Капитал Т2</t>
  </si>
  <si>
    <t>Образац: МКД – Капитал Т2</t>
  </si>
  <si>
    <t>Образац: МКФ – Капитал Т2</t>
  </si>
  <si>
    <t>Листа 10 највећих улагача (за МКД друштво са ограниченом одговорношћу)</t>
  </si>
  <si>
    <t>Листа 10 највећих улагача (за МКФ)</t>
  </si>
  <si>
    <t>Образац: МКФ - Капитал Т2</t>
  </si>
  <si>
    <t>за МКФ</t>
  </si>
  <si>
    <t>за МКД - друштво са ограниченом одговорношћу</t>
  </si>
  <si>
    <t>Износ улога    (у 000 КМ)</t>
  </si>
  <si>
    <t>Износ улога     (у 000 КМ)</t>
  </si>
  <si>
    <t>КВАЛИФИКАЦИЈА ЗАПОСЛЕНИХ</t>
  </si>
  <si>
    <t>Образац: МКО - ППК</t>
  </si>
  <si>
    <t>Извјештај о писменим приговорима корисника микрокредита</t>
  </si>
  <si>
    <t>Образац: MKO - ОРГ</t>
  </si>
  <si>
    <t>СПИСАК ИЗВЈЕШТАЈА</t>
  </si>
  <si>
    <t>Образац: АБРС - МКД</t>
  </si>
  <si>
    <t>/листа образаца извјештаја - са табелама које МКД доставља /</t>
  </si>
  <si>
    <t>/име, презиме и потпис - овјера интерног ревизора МКД да су извјештаји комплетни и тачни</t>
  </si>
  <si>
    <t>Адреса МКД</t>
  </si>
  <si>
    <t>Директор МКД</t>
  </si>
  <si>
    <t>УПРАВНИ ОДБОР МКД</t>
  </si>
  <si>
    <t>ПРЕДСТАВЉА/КАНДИДОВАН ОД:</t>
  </si>
  <si>
    <t>предсједник:</t>
  </si>
  <si>
    <t>члан:</t>
  </si>
  <si>
    <t>Образац: АБРС – МКД</t>
  </si>
  <si>
    <t>Образац: АБРС – МКФ</t>
  </si>
  <si>
    <t>Списак извјештаја (за МКФ)</t>
  </si>
  <si>
    <t>Списак извјештаја (за МКД)</t>
  </si>
  <si>
    <t>Образац: АБРС - МКФ</t>
  </si>
  <si>
    <t>Назив МКФ</t>
  </si>
  <si>
    <t>Адреса МКФ</t>
  </si>
  <si>
    <t>Директор МКФ</t>
  </si>
  <si>
    <t>УПРАВНИ ОДБОР МКФ</t>
  </si>
  <si>
    <t>/листа образаца извјештаја - са табелама које МКФ доставља /</t>
  </si>
  <si>
    <t>/име, презиме и потпис - овјера интерног ревизора МКФ да су извјештаји комплетни и тачни</t>
  </si>
  <si>
    <r>
      <rPr>
        <b/>
        <sz val="10"/>
        <rFont val="Times New Roman"/>
        <family val="1"/>
        <charset val="204"/>
      </rPr>
      <t>*Основ повезаности:</t>
    </r>
    <r>
      <rPr>
        <sz val="10"/>
        <rFont val="Times New Roman"/>
        <family val="1"/>
        <charset val="204"/>
      </rPr>
      <t xml:space="preserve">  "A "- акционар", "УЛ" - улагач, "ПЛВ" -   повезано лице оснивача/власника МКО, "УО" - члан управног одбора МКО, "ОР" - члан одбора за ревизију МКО , "ВР" -  више руководство МКО и "ОСТ" - остали</t>
    </r>
  </si>
  <si>
    <t>ОБАВЕЗЕ ПО УЗЕТИМ КРЕДИТИМА/ ЗАЈМОВИМА</t>
  </si>
  <si>
    <t>ОТПЛАТА КРЕДИТА НА ТЕРЕТ ЈЕМАЦА/СУДУЖНИКА - ХИПОТЕКЕ</t>
  </si>
  <si>
    <t>ИЗВЈЕШТАЈ О КРЕДИТИМА ПЛАСИРАНИХ ПОВЕЗАНИМ ЛИЦИМА СА МКО ИЛИ ГРУПИ ПОВЕЗАНИХ ЛИЦА</t>
  </si>
  <si>
    <t>ЛИСТА 10 НАЈВЕЋИХ АКЦИОНАРА</t>
  </si>
  <si>
    <t>ЛИСТА 10 НАЈВЕЋИХ  УЛАГАЧА</t>
  </si>
  <si>
    <t>ИЗВЈЕШТАЈ О БРОЈУ И КВАЛИФИКАЦИОНОЈ СТРУКТУРИ ЗАПОСЛЕНИХ</t>
  </si>
  <si>
    <t>ИЗВЈЕШТАЈ О ПИСМЕНИМ ПРИГОВОРИМА КОРИСНИКА МИКРОКРЕДИТА</t>
  </si>
  <si>
    <t>ИЗВЈЕШТАЈ О ОРГАНИЗАЦИОНИМ ДИЈЕЛОВИМА МКО</t>
  </si>
  <si>
    <t>ИЗВЈЕШТАЈ О ПОНДЕРИСАНИМ</t>
  </si>
  <si>
    <t>НОМИНАЛНИМ И ЕФЕКТИВНИМ КАМАТНИМ СТОПАМА ПО КРЕДИТИМА</t>
  </si>
  <si>
    <t>НОМИНАЛНИМ КАМАТНИМ СТОПАМА ПО КРЕДИТИМА</t>
  </si>
  <si>
    <t>ДОДАТНИ БИЛАНСНИ ПОДАЦИ</t>
  </si>
  <si>
    <t>А)</t>
  </si>
  <si>
    <t>Б)</t>
  </si>
  <si>
    <t>разлика суме исправке вриједности и суме регулаторних резерви</t>
  </si>
  <si>
    <t>(случај када је сума исправке вриједности већа од суме регулаторних резерви)</t>
  </si>
  <si>
    <t xml:space="preserve"> (број телефона)</t>
  </si>
  <si>
    <t>(адреса и сједиште МКД)</t>
  </si>
  <si>
    <t>9а.</t>
  </si>
  <si>
    <t xml:space="preserve">14. </t>
  </si>
  <si>
    <t>Обавезе по узетим кредитима/зајмовима (9а. + 9б.)</t>
  </si>
  <si>
    <t>УКУПНЕ ОБАВЕЗЕ (9. + 10.)</t>
  </si>
  <si>
    <t>Емисиона премија/емисиони губитак</t>
  </si>
  <si>
    <t>Нераспоређена добит (14а. + 14б.)</t>
  </si>
  <si>
    <t>УКУПНИ КАПИТАЛ (12. + 13. + 14. + 15. + 16.)</t>
  </si>
  <si>
    <t>УКУПНА ПАСИВА (11. + 17.)</t>
  </si>
  <si>
    <t>Отписана потраживања (почетно стање 01.01.)</t>
  </si>
  <si>
    <t>Трајни отпис</t>
  </si>
  <si>
    <t>a9</t>
  </si>
  <si>
    <t>a10</t>
  </si>
  <si>
    <t>a11</t>
  </si>
  <si>
    <t>a12</t>
  </si>
  <si>
    <t>a14</t>
  </si>
  <si>
    <t>a15</t>
  </si>
  <si>
    <t>a16</t>
  </si>
  <si>
    <t>a16a</t>
  </si>
  <si>
    <t>a16b</t>
  </si>
  <si>
    <t>a17</t>
  </si>
  <si>
    <t>a18</t>
  </si>
  <si>
    <t>a19</t>
  </si>
  <si>
    <t>a20</t>
  </si>
  <si>
    <t>a1</t>
  </si>
  <si>
    <t>a1a</t>
  </si>
  <si>
    <t>a1b</t>
  </si>
  <si>
    <t>a2</t>
  </si>
  <si>
    <t>a3</t>
  </si>
  <si>
    <t>a4</t>
  </si>
  <si>
    <t>a5</t>
  </si>
  <si>
    <t>a6</t>
  </si>
  <si>
    <t>a7</t>
  </si>
  <si>
    <t>a7a</t>
  </si>
  <si>
    <t>a7b</t>
  </si>
  <si>
    <t>a7v</t>
  </si>
  <si>
    <t>a8</t>
  </si>
  <si>
    <t>dsr</t>
  </si>
  <si>
    <t>razlika</t>
  </si>
  <si>
    <t>a90</t>
  </si>
  <si>
    <t>Обавезе по узетим кредитима/зајмовима (9. + 10.)</t>
  </si>
  <si>
    <t>21.</t>
  </si>
  <si>
    <t>a22</t>
  </si>
  <si>
    <t xml:space="preserve">    резерве за ставке остале активе, осим кредита</t>
  </si>
  <si>
    <t>Основни улог (капитал)</t>
  </si>
  <si>
    <t>Вишак прихода над расходима (13а. + 13б.)</t>
  </si>
  <si>
    <t>13a.</t>
  </si>
  <si>
    <t xml:space="preserve">   из претходне године</t>
  </si>
  <si>
    <t>13б.</t>
  </si>
  <si>
    <t xml:space="preserve">   у току текуће године</t>
  </si>
  <si>
    <t>Мањак прихода над расходима (14а. + 14б.)</t>
  </si>
  <si>
    <t xml:space="preserve">15. </t>
  </si>
  <si>
    <t>дуговни салдо рачуна 813 (недостајуће регулаторне резерве)</t>
  </si>
  <si>
    <t>a15a</t>
  </si>
  <si>
    <t>a15b</t>
  </si>
  <si>
    <t>a201</t>
  </si>
  <si>
    <t>a202</t>
  </si>
  <si>
    <t>a203</t>
  </si>
  <si>
    <t>a204</t>
  </si>
  <si>
    <t>a21</t>
  </si>
  <si>
    <t>Додатни билансни подаци су саставни дио биланса стања</t>
  </si>
  <si>
    <t>Додатни подаци:</t>
  </si>
  <si>
    <t>(адреса и сједиште МКФ)</t>
  </si>
  <si>
    <t>УКУПНИ ОПЕРАТИВНИ РАСХОДИ (5.1. +5.2 +  5.3.)</t>
  </si>
  <si>
    <t>ДОБИТ/ГУБИТАК ОД РЕДОВНОГ ПОСЛОВАЊА (3. + 4.3. - 5.4. - 6.)</t>
  </si>
  <si>
    <t>УКУПНИ ПРИХОДИ  (1.1. + 1.2. + 1.3 .+ 1.4.)</t>
  </si>
  <si>
    <t>Стопа резерви</t>
  </si>
  <si>
    <t>Износ камате и накнаде</t>
  </si>
  <si>
    <t>По доспјелим каматама и накнадама</t>
  </si>
  <si>
    <t>Камата и накнада на кредите</t>
  </si>
  <si>
    <t>19.1</t>
  </si>
  <si>
    <t>19.2</t>
  </si>
  <si>
    <t>19.3</t>
  </si>
  <si>
    <t>20.</t>
  </si>
  <si>
    <t>Отписана потраживања - крајње стање ( 19.+ 19.1. - 19.2. - 19.3.)</t>
  </si>
  <si>
    <t>Под ставком ревидирана добит подразумијева се укупан износ нето добити ревидирану од стране екстерног ревизора</t>
  </si>
  <si>
    <t>ПЛВ</t>
  </si>
  <si>
    <t>ОР</t>
  </si>
  <si>
    <t>ВР</t>
  </si>
  <si>
    <t>ОСТ</t>
  </si>
  <si>
    <t>УЛ</t>
  </si>
  <si>
    <t>УО</t>
  </si>
  <si>
    <t>Ф</t>
  </si>
  <si>
    <t>Е</t>
  </si>
  <si>
    <t>ПЈ</t>
  </si>
  <si>
    <t>ТУ</t>
  </si>
  <si>
    <t>К</t>
  </si>
  <si>
    <t>ОС</t>
  </si>
  <si>
    <t xml:space="preserve">ЦЕНТРАЛА                                                                      </t>
  </si>
  <si>
    <t xml:space="preserve">ФИЛИЈАЛА, </t>
  </si>
  <si>
    <t>ЕКСПОЗИТУРА,</t>
  </si>
  <si>
    <t>ПОСЛОВНА ЈЕДИНИЦА</t>
  </si>
  <si>
    <t xml:space="preserve">ТЕРЕНСКИ УРЕД </t>
  </si>
  <si>
    <t>КАНЦЕЛАРИЈА</t>
  </si>
  <si>
    <t>КП1</t>
  </si>
  <si>
    <t>КП2</t>
  </si>
  <si>
    <t>КП3</t>
  </si>
  <si>
    <t>КП4</t>
  </si>
  <si>
    <t>КП5</t>
  </si>
  <si>
    <t>ПР1</t>
  </si>
  <si>
    <t>ПР2</t>
  </si>
  <si>
    <t>ПР3</t>
  </si>
  <si>
    <t>ПР4</t>
  </si>
  <si>
    <t>Шифарници</t>
  </si>
  <si>
    <t>Шифарник организационог дијела</t>
  </si>
  <si>
    <t>УКУПНО АКТИВА (1. +2. +3. +4. +5. +6 . - 7.)</t>
  </si>
  <si>
    <t>УКУПНА АКТИВА  (1. +2. +3. +4. +5. +6. - 7.)</t>
  </si>
  <si>
    <t>УКУПНИ УЛОГ (12. +13. -14. +15. +16. )</t>
  </si>
  <si>
    <t>УКУПНА ПАСИВА (11. +17.)</t>
  </si>
  <si>
    <t>УКУПНО (1. +2.)</t>
  </si>
  <si>
    <r>
      <t xml:space="preserve">Назив кредитора </t>
    </r>
    <r>
      <rPr>
        <sz val="9.5"/>
        <color indexed="8"/>
        <rFont val="Times New Roman"/>
        <family val="1"/>
        <charset val="204"/>
      </rPr>
      <t>/за</t>
    </r>
    <r>
      <rPr>
        <sz val="9.5"/>
        <rFont val="Times New Roman"/>
        <family val="1"/>
        <charset val="204"/>
      </rPr>
      <t>јмодавца</t>
    </r>
  </si>
  <si>
    <t>ОСТАЛИ ОБЛИК ОРГАНИЗОВАЊА</t>
  </si>
  <si>
    <t>стање на дан</t>
  </si>
  <si>
    <t>ФБиХ</t>
  </si>
  <si>
    <t>са стањем на дан</t>
  </si>
  <si>
    <t>(у 000 КМ/ %)</t>
  </si>
  <si>
    <t>ОПИС</t>
  </si>
  <si>
    <t>Активни кредити</t>
  </si>
  <si>
    <t>ПЕКС</t>
  </si>
  <si>
    <t>Пондер ризика (%)</t>
  </si>
  <si>
    <t xml:space="preserve">   од чега: бруто кредити</t>
  </si>
  <si>
    <t xml:space="preserve">   од чега: камате и накнаде</t>
  </si>
  <si>
    <t>Отписани кредити (од 01.01.2025. године)</t>
  </si>
  <si>
    <t>Отписани кредити</t>
  </si>
  <si>
    <r>
      <t xml:space="preserve">К - </t>
    </r>
    <r>
      <rPr>
        <sz val="9"/>
        <color rgb="FF000000"/>
        <rFont val="Times New Roman"/>
        <family val="1"/>
        <charset val="204"/>
      </rPr>
      <t>укупни капитал МКО на извјештајни датум</t>
    </r>
  </si>
  <si>
    <t>ОИ - одржива изложеност</t>
  </si>
  <si>
    <t>КОПМ - коефицијент одрживости пословног модела</t>
  </si>
  <si>
    <t>Извјештај се попуњава са стањем на дан на извјештајни датум.</t>
  </si>
  <si>
    <t>Обавезно унијети све износе у бијелим пољима, сива поља се аутоматски попуњавају.</t>
  </si>
  <si>
    <t>Пондерисана ефективна каматна стопа (%) се односи на период од 01.01. текуће године до извјештајног датума.</t>
  </si>
  <si>
    <t>Износи у табели се уносе у 000 КМ и без децималних мјеста, или у %.</t>
  </si>
  <si>
    <t>/број телефона/</t>
  </si>
  <si>
    <t>Образац МКО: KOПМ</t>
  </si>
  <si>
    <t xml:space="preserve">/ назив МКО / </t>
  </si>
  <si>
    <t>/ матични број /</t>
  </si>
  <si>
    <t>ИЗВЈЕШТАЈ О КОЕФИЦИЈЕНТУ ОДРЖИВОСТИ ПОСЛОВНОГ МОДЕЛА</t>
  </si>
  <si>
    <t>010</t>
  </si>
  <si>
    <t>Тип</t>
  </si>
  <si>
    <r>
      <t xml:space="preserve">Укупна изложеност </t>
    </r>
    <r>
      <rPr>
        <i/>
        <sz val="10"/>
        <rFont val="Calibri"/>
        <family val="2"/>
        <charset val="204"/>
      </rPr>
      <t>(у 000 КМ)</t>
    </r>
  </si>
  <si>
    <t>&lt;10,00</t>
  </si>
  <si>
    <t>011</t>
  </si>
  <si>
    <t>10,01 - 20,00</t>
  </si>
  <si>
    <t>012</t>
  </si>
  <si>
    <t>20,01 - 30,00</t>
  </si>
  <si>
    <t>020</t>
  </si>
  <si>
    <t>Пондерисана ефективна каматна стопа - ПЕКС (%)</t>
  </si>
  <si>
    <t>30,01 - 40,00</t>
  </si>
  <si>
    <t>030</t>
  </si>
  <si>
    <t>40,01 - 50,00</t>
  </si>
  <si>
    <t>040</t>
  </si>
  <si>
    <r>
      <t>Одржива изложеност по основу активних кредита</t>
    </r>
    <r>
      <rPr>
        <i/>
        <sz val="10"/>
        <rFont val="Calibri"/>
        <family val="2"/>
        <charset val="204"/>
      </rPr>
      <t xml:space="preserve"> (у 000 КМ)</t>
    </r>
  </si>
  <si>
    <t>50,01 - 100,00</t>
  </si>
  <si>
    <t>&gt;100,01</t>
  </si>
  <si>
    <t>050</t>
  </si>
  <si>
    <r>
      <t>Укупна изложеност</t>
    </r>
    <r>
      <rPr>
        <i/>
        <sz val="10"/>
        <rFont val="Calibri"/>
        <family val="2"/>
        <charset val="204"/>
      </rPr>
      <t xml:space="preserve"> (у 000 КМ)</t>
    </r>
  </si>
  <si>
    <t>051</t>
  </si>
  <si>
    <t>052</t>
  </si>
  <si>
    <t>060</t>
  </si>
  <si>
    <t>070</t>
  </si>
  <si>
    <r>
      <t>Одржива изложеност по основу отписаних кредита</t>
    </r>
    <r>
      <rPr>
        <i/>
        <sz val="10"/>
        <rFont val="Calibri"/>
        <family val="2"/>
        <charset val="204"/>
      </rPr>
      <t xml:space="preserve"> (у 000 КМ)</t>
    </r>
  </si>
  <si>
    <t>080</t>
  </si>
  <si>
    <r>
      <t>Укупна одржива изложеност (активни кредити + отписани кредити)</t>
    </r>
    <r>
      <rPr>
        <i/>
        <sz val="10"/>
        <rFont val="Calibri"/>
        <family val="2"/>
        <charset val="204"/>
      </rPr>
      <t xml:space="preserve"> (у 000 КМ)</t>
    </r>
  </si>
  <si>
    <t>090</t>
  </si>
  <si>
    <r>
      <t>Укупни капитал/улог</t>
    </r>
    <r>
      <rPr>
        <i/>
        <sz val="10"/>
        <color theme="1"/>
        <rFont val="Calibri"/>
        <family val="2"/>
        <charset val="204"/>
      </rPr>
      <t xml:space="preserve"> (у 000 КМ)</t>
    </r>
  </si>
  <si>
    <t>100</t>
  </si>
  <si>
    <r>
      <t>Коефицијент одрживости пословног модела - КОПМ</t>
    </r>
    <r>
      <rPr>
        <i/>
        <sz val="10"/>
        <color theme="1"/>
        <rFont val="Calibri"/>
        <family val="2"/>
        <charset val="204"/>
      </rPr>
      <t xml:space="preserve"> (%)</t>
    </r>
  </si>
  <si>
    <t>Извјештај о коефицијенту одрживости пословног модела</t>
  </si>
  <si>
    <t>Образац: МКО – КОПМ</t>
  </si>
  <si>
    <t>МКД</t>
  </si>
  <si>
    <t>МКФ</t>
  </si>
  <si>
    <t>Редни број</t>
  </si>
  <si>
    <t>за МКО Републике Српске и организационе дијелове МКО са сједиштем у ФБиХ или Брчко Дистрик који послују у Републици Српској</t>
  </si>
  <si>
    <t>Ознака кредитора/ зајмодавца</t>
  </si>
  <si>
    <t>Датум уговора о кредиту/ зајму</t>
  </si>
  <si>
    <t>Иницијално уговорени износ кредита/ зајма (у 000 КМ)</t>
  </si>
  <si>
    <t>Датум уплате кредита/ зајма</t>
  </si>
  <si>
    <t>Датум доспијећа кредита/ зајма</t>
  </si>
  <si>
    <t>Стање кредита/ зајма  (у 000 КМ)</t>
  </si>
  <si>
    <t>Кредитор/ зајмодавац</t>
  </si>
  <si>
    <t xml:space="preserve"> (колона 3)</t>
  </si>
  <si>
    <t>Ознака</t>
  </si>
  <si>
    <t>Врста</t>
  </si>
  <si>
    <t>МФИ</t>
  </si>
  <si>
    <t>Међународне финансијске институције</t>
  </si>
  <si>
    <t>Банке са сједиштем изван БиХ</t>
  </si>
  <si>
    <t xml:space="preserve">ДБ </t>
  </si>
  <si>
    <t>Банке са сједиштем у БиХ</t>
  </si>
  <si>
    <t xml:space="preserve">ИРБ </t>
  </si>
  <si>
    <t>Фондови ИРБРС</t>
  </si>
  <si>
    <t>ПЛР</t>
  </si>
  <si>
    <t>Правно лице (осим банака) са сједиштем у БиХ</t>
  </si>
  <si>
    <t>ФЛР</t>
  </si>
  <si>
    <t>Физичко лице са пребивалиштем у БиХ</t>
  </si>
  <si>
    <t>ПЛН</t>
  </si>
  <si>
    <t>Правно лице (осим банака) са сједиштем изван БиХ</t>
  </si>
  <si>
    <t>ФЛН</t>
  </si>
  <si>
    <t>Физичко лице са пребивалиштем изван БиХ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</si>
</sst>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00"/>
    <numFmt numFmtId="165" formatCode="dd/mm/yyyy;@"/>
    <numFmt numFmtId="166" formatCode="#,##0.0"/>
    <numFmt numFmtId="167" formatCode="0000000000000"/>
  </numFmts>
  <fonts count="6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38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YDutchR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sz val="9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TimesRoman"/>
    </font>
    <font>
      <u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rgb="FFC0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sz val="10"/>
      <color rgb="FF00B050"/>
      <name val="Times New Roman"/>
      <family val="1"/>
      <charset val="204"/>
    </font>
    <font>
      <sz val="9.5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color rgb="FF1F1A17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0"/>
      <name val="Calibri"/>
      <family val="2"/>
      <charset val="204"/>
    </font>
    <font>
      <b/>
      <sz val="9"/>
      <name val="Calibri"/>
      <family val="2"/>
      <charset val="204"/>
    </font>
    <font>
      <b/>
      <sz val="10"/>
      <color rgb="FFC00000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i/>
      <sz val="10"/>
      <name val="Calibri"/>
      <family val="2"/>
      <charset val="204"/>
    </font>
    <font>
      <i/>
      <sz val="10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800000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9"/>
      <color theme="0" tint="-0.34998626667073579"/>
      <name val="Times New Roman"/>
      <family val="1"/>
      <charset val="204"/>
    </font>
    <font>
      <sz val="8"/>
      <color theme="0" tint="-0.34998626667073579"/>
      <name val="Times New Roman"/>
      <family val="1"/>
      <charset val="204"/>
    </font>
    <font>
      <sz val="9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7F0"/>
        <bgColor indexed="64"/>
      </patternFill>
    </fill>
    <fill>
      <patternFill patternType="solid">
        <fgColor rgb="FFCAD3E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6">
    <xf numFmtId="0" fontId="0" fillId="0" borderId="0"/>
    <xf numFmtId="0" fontId="10" fillId="0" borderId="0" applyNumberFormat="0" applyFill="0" applyBorder="0" applyAlignment="0" applyProtection="0"/>
    <xf numFmtId="0" fontId="11" fillId="0" borderId="0"/>
    <xf numFmtId="0" fontId="14" fillId="0" borderId="0"/>
    <xf numFmtId="0" fontId="16" fillId="0" borderId="0"/>
    <xf numFmtId="0" fontId="14" fillId="0" borderId="0"/>
    <xf numFmtId="0" fontId="22" fillId="0" borderId="0"/>
    <xf numFmtId="0" fontId="22" fillId="0" borderId="0"/>
    <xf numFmtId="0" fontId="26" fillId="0" borderId="0"/>
    <xf numFmtId="0" fontId="14" fillId="0" borderId="0"/>
    <xf numFmtId="0" fontId="30" fillId="0" borderId="0"/>
    <xf numFmtId="0" fontId="14" fillId="0" borderId="0"/>
    <xf numFmtId="0" fontId="36" fillId="0" borderId="0"/>
    <xf numFmtId="0" fontId="14" fillId="0" borderId="0"/>
    <xf numFmtId="0" fontId="22" fillId="0" borderId="0"/>
    <xf numFmtId="0" fontId="14" fillId="0" borderId="0"/>
  </cellStyleXfs>
  <cellXfs count="78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2" fillId="0" borderId="0" xfId="6" applyFont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5" fillId="0" borderId="9" xfId="8" applyFont="1" applyBorder="1" applyAlignment="1">
      <alignment horizontal="center" vertical="center" wrapText="1"/>
    </xf>
    <xf numFmtId="0" fontId="2" fillId="0" borderId="17" xfId="8" applyFont="1" applyBorder="1" applyAlignment="1">
      <alignment horizontal="center" vertical="center" wrapText="1"/>
    </xf>
    <xf numFmtId="0" fontId="2" fillId="0" borderId="3" xfId="8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" fillId="0" borderId="0" xfId="8" applyFont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14" fontId="3" fillId="0" borderId="1" xfId="2" applyNumberFormat="1" applyFont="1" applyBorder="1" applyAlignment="1" applyProtection="1">
      <alignment horizontal="center" vertical="center"/>
      <protection locked="0"/>
    </xf>
    <xf numFmtId="0" fontId="20" fillId="0" borderId="0" xfId="10" applyFont="1"/>
    <xf numFmtId="0" fontId="21" fillId="0" borderId="0" xfId="10" applyFont="1"/>
    <xf numFmtId="0" fontId="21" fillId="4" borderId="0" xfId="10" applyFont="1" applyFill="1"/>
    <xf numFmtId="0" fontId="20" fillId="4" borderId="0" xfId="10" applyFont="1" applyFill="1" applyAlignment="1">
      <alignment horizontal="right" vertical="center"/>
    </xf>
    <xf numFmtId="0" fontId="21" fillId="0" borderId="0" xfId="10" applyFont="1" applyAlignment="1">
      <alignment horizontal="right" vertical="center"/>
    </xf>
    <xf numFmtId="0" fontId="4" fillId="0" borderId="1" xfId="10" applyFont="1" applyBorder="1" applyAlignment="1">
      <alignment horizontal="center" vertical="center"/>
    </xf>
    <xf numFmtId="0" fontId="21" fillId="0" borderId="0" xfId="10" applyFont="1" applyAlignment="1">
      <alignment horizontal="center"/>
    </xf>
    <xf numFmtId="0" fontId="21" fillId="0" borderId="0" xfId="10" applyFont="1" applyAlignment="1">
      <alignment horizontal="left"/>
    </xf>
    <xf numFmtId="0" fontId="20" fillId="0" borderId="0" xfId="10" applyFont="1" applyAlignment="1">
      <alignment horizontal="center"/>
    </xf>
    <xf numFmtId="0" fontId="2" fillId="0" borderId="7" xfId="10" applyFont="1" applyBorder="1" applyAlignment="1">
      <alignment horizontal="center" vertical="center"/>
    </xf>
    <xf numFmtId="0" fontId="6" fillId="0" borderId="7" xfId="10" applyFont="1" applyBorder="1" applyAlignment="1">
      <alignment horizontal="center"/>
    </xf>
    <xf numFmtId="0" fontId="31" fillId="0" borderId="0" xfId="10" applyFont="1"/>
    <xf numFmtId="0" fontId="3" fillId="0" borderId="8" xfId="10" applyFont="1" applyBorder="1"/>
    <xf numFmtId="3" fontId="3" fillId="0" borderId="8" xfId="10" applyNumberFormat="1" applyFont="1" applyBorder="1" applyAlignment="1">
      <alignment horizontal="right" vertical="center"/>
    </xf>
    <xf numFmtId="4" fontId="3" fillId="0" borderId="8" xfId="10" applyNumberFormat="1" applyFont="1" applyBorder="1" applyAlignment="1">
      <alignment horizontal="right" vertical="center"/>
    </xf>
    <xf numFmtId="0" fontId="2" fillId="0" borderId="8" xfId="10" applyFont="1" applyBorder="1"/>
    <xf numFmtId="3" fontId="2" fillId="0" borderId="8" xfId="10" applyNumberFormat="1" applyFont="1" applyBorder="1" applyAlignment="1" applyProtection="1">
      <alignment horizontal="right" vertical="center"/>
      <protection locked="0"/>
    </xf>
    <xf numFmtId="4" fontId="2" fillId="0" borderId="8" xfId="10" applyNumberFormat="1" applyFont="1" applyBorder="1" applyAlignment="1" applyProtection="1">
      <alignment horizontal="right" vertical="center"/>
      <protection locked="0"/>
    </xf>
    <xf numFmtId="3" fontId="2" fillId="0" borderId="8" xfId="10" applyNumberFormat="1" applyFont="1" applyBorder="1" applyAlignment="1">
      <alignment horizontal="right" vertical="center"/>
    </xf>
    <xf numFmtId="0" fontId="21" fillId="0" borderId="0" xfId="11" applyFont="1"/>
    <xf numFmtId="0" fontId="15" fillId="0" borderId="0" xfId="10" applyFont="1"/>
    <xf numFmtId="0" fontId="21" fillId="0" borderId="0" xfId="10" applyFont="1" applyAlignment="1">
      <alignment vertical="center"/>
    </xf>
    <xf numFmtId="0" fontId="20" fillId="0" borderId="0" xfId="11" applyFont="1"/>
    <xf numFmtId="0" fontId="20" fillId="0" borderId="0" xfId="11" applyFont="1" applyAlignment="1">
      <alignment vertical="center"/>
    </xf>
    <xf numFmtId="0" fontId="20" fillId="4" borderId="0" xfId="11" applyFont="1" applyFill="1" applyAlignment="1">
      <alignment horizontal="right" vertical="center"/>
    </xf>
    <xf numFmtId="0" fontId="20" fillId="0" borderId="0" xfId="10" applyFont="1" applyAlignment="1">
      <alignment horizontal="center" vertical="center"/>
    </xf>
    <xf numFmtId="0" fontId="21" fillId="0" borderId="0" xfId="10" applyFont="1" applyAlignment="1">
      <alignment vertical="top"/>
    </xf>
    <xf numFmtId="0" fontId="20" fillId="0" borderId="0" xfId="11" applyFont="1" applyAlignment="1">
      <alignment horizontal="center"/>
    </xf>
    <xf numFmtId="0" fontId="13" fillId="0" borderId="0" xfId="10" applyFont="1"/>
    <xf numFmtId="0" fontId="6" fillId="0" borderId="0" xfId="10" applyFont="1"/>
    <xf numFmtId="0" fontId="32" fillId="0" borderId="0" xfId="11" applyFont="1"/>
    <xf numFmtId="0" fontId="30" fillId="0" borderId="0" xfId="10"/>
    <xf numFmtId="0" fontId="2" fillId="0" borderId="0" xfId="12" applyFont="1"/>
    <xf numFmtId="0" fontId="3" fillId="0" borderId="1" xfId="12" applyFont="1" applyBorder="1" applyAlignment="1">
      <alignment horizontal="center" vertical="center"/>
    </xf>
    <xf numFmtId="0" fontId="3" fillId="0" borderId="0" xfId="12" applyFont="1" applyAlignment="1">
      <alignment horizontal="right" vertical="center"/>
    </xf>
    <xf numFmtId="0" fontId="2" fillId="0" borderId="0" xfId="12" applyFont="1" applyAlignment="1">
      <alignment vertical="top"/>
    </xf>
    <xf numFmtId="0" fontId="2" fillId="0" borderId="0" xfId="12" applyFont="1" applyAlignment="1">
      <alignment horizontal="center" vertical="top"/>
    </xf>
    <xf numFmtId="0" fontId="2" fillId="0" borderId="0" xfId="12" applyFont="1" applyAlignment="1">
      <alignment horizontal="right" vertical="center"/>
    </xf>
    <xf numFmtId="0" fontId="2" fillId="0" borderId="0" xfId="12" applyFont="1" applyAlignment="1">
      <alignment horizontal="right" vertical="top"/>
    </xf>
    <xf numFmtId="0" fontId="20" fillId="0" borderId="0" xfId="12" applyFont="1" applyAlignment="1">
      <alignment horizontal="center" vertical="center"/>
    </xf>
    <xf numFmtId="0" fontId="2" fillId="0" borderId="0" xfId="12" applyFont="1" applyAlignment="1">
      <alignment vertical="center"/>
    </xf>
    <xf numFmtId="0" fontId="2" fillId="0" borderId="0" xfId="12" applyFont="1" applyAlignment="1">
      <alignment horizontal="right"/>
    </xf>
    <xf numFmtId="14" fontId="4" fillId="0" borderId="1" xfId="5" applyNumberFormat="1" applyFont="1" applyBorder="1" applyAlignment="1">
      <alignment horizontal="center" vertical="center"/>
    </xf>
    <xf numFmtId="0" fontId="2" fillId="0" borderId="0" xfId="12" applyFont="1" applyAlignment="1">
      <alignment horizontal="center"/>
    </xf>
    <xf numFmtId="0" fontId="2" fillId="0" borderId="7" xfId="12" applyFont="1" applyBorder="1" applyAlignment="1">
      <alignment horizontal="center" vertical="center"/>
    </xf>
    <xf numFmtId="0" fontId="6" fillId="0" borderId="7" xfId="12" applyFont="1" applyBorder="1" applyAlignment="1">
      <alignment horizontal="center" vertical="center"/>
    </xf>
    <xf numFmtId="0" fontId="2" fillId="0" borderId="7" xfId="12" applyFont="1" applyBorder="1" applyAlignment="1">
      <alignment horizontal="left" vertical="center"/>
    </xf>
    <xf numFmtId="3" fontId="5" fillId="0" borderId="7" xfId="12" applyNumberFormat="1" applyFont="1" applyBorder="1" applyAlignment="1" applyProtection="1">
      <alignment horizontal="right" vertical="center"/>
      <protection locked="0"/>
    </xf>
    <xf numFmtId="0" fontId="2" fillId="0" borderId="8" xfId="12" applyFont="1" applyBorder="1" applyAlignment="1">
      <alignment horizontal="left" vertical="center"/>
    </xf>
    <xf numFmtId="0" fontId="2" fillId="0" borderId="8" xfId="12" applyFont="1" applyBorder="1" applyAlignment="1">
      <alignment horizontal="center" vertical="center"/>
    </xf>
    <xf numFmtId="0" fontId="3" fillId="0" borderId="8" xfId="12" applyFont="1" applyBorder="1" applyAlignment="1">
      <alignment horizontal="left" vertical="center"/>
    </xf>
    <xf numFmtId="0" fontId="2" fillId="0" borderId="1" xfId="12" applyFont="1" applyBorder="1" applyAlignment="1" applyProtection="1">
      <alignment horizontal="center"/>
      <protection locked="0"/>
    </xf>
    <xf numFmtId="14" fontId="2" fillId="0" borderId="1" xfId="12" applyNumberFormat="1" applyFont="1" applyBorder="1" applyAlignment="1" applyProtection="1">
      <alignment horizontal="center"/>
      <protection locked="0"/>
    </xf>
    <xf numFmtId="0" fontId="3" fillId="0" borderId="0" xfId="12" applyFont="1" applyAlignment="1">
      <alignment horizontal="right" vertical="top"/>
    </xf>
    <xf numFmtId="0" fontId="2" fillId="0" borderId="0" xfId="12" applyFont="1" applyAlignment="1">
      <alignment horizontal="center" vertical="center"/>
    </xf>
    <xf numFmtId="3" fontId="2" fillId="0" borderId="8" xfId="12" applyNumberFormat="1" applyFont="1" applyBorder="1" applyAlignment="1">
      <alignment horizontal="left" vertical="center"/>
    </xf>
    <xf numFmtId="3" fontId="5" fillId="0" borderId="4" xfId="12" applyNumberFormat="1" applyFont="1" applyBorder="1" applyAlignment="1" applyProtection="1">
      <alignment vertical="center"/>
      <protection locked="0"/>
    </xf>
    <xf numFmtId="3" fontId="5" fillId="0" borderId="8" xfId="12" applyNumberFormat="1" applyFont="1" applyBorder="1" applyAlignment="1" applyProtection="1">
      <alignment vertical="center"/>
      <protection locked="0"/>
    </xf>
    <xf numFmtId="0" fontId="2" fillId="0" borderId="0" xfId="10" applyFont="1"/>
    <xf numFmtId="0" fontId="3" fillId="0" borderId="0" xfId="10" applyFont="1" applyAlignment="1">
      <alignment horizontal="right" vertical="center"/>
    </xf>
    <xf numFmtId="0" fontId="2" fillId="0" borderId="0" xfId="10" applyFont="1" applyAlignment="1">
      <alignment horizontal="right" vertical="center"/>
    </xf>
    <xf numFmtId="0" fontId="2" fillId="0" borderId="0" xfId="10" applyFont="1" applyAlignment="1">
      <alignment horizontal="center"/>
    </xf>
    <xf numFmtId="0" fontId="2" fillId="0" borderId="0" xfId="10" applyFont="1" applyAlignment="1">
      <alignment horizontal="center" vertical="center"/>
    </xf>
    <xf numFmtId="0" fontId="2" fillId="0" borderId="0" xfId="10" applyFont="1" applyAlignment="1">
      <alignment vertical="center"/>
    </xf>
    <xf numFmtId="0" fontId="2" fillId="0" borderId="0" xfId="10" applyFont="1" applyAlignment="1">
      <alignment horizontal="right"/>
    </xf>
    <xf numFmtId="0" fontId="2" fillId="0" borderId="4" xfId="10" applyFont="1" applyBorder="1" applyAlignment="1">
      <alignment horizontal="left"/>
    </xf>
    <xf numFmtId="0" fontId="2" fillId="0" borderId="5" xfId="10" applyFont="1" applyBorder="1"/>
    <xf numFmtId="3" fontId="2" fillId="0" borderId="8" xfId="10" applyNumberFormat="1" applyFont="1" applyBorder="1"/>
    <xf numFmtId="0" fontId="2" fillId="0" borderId="8" xfId="10" applyFont="1" applyBorder="1" applyAlignment="1">
      <alignment horizontal="right"/>
    </xf>
    <xf numFmtId="3" fontId="2" fillId="0" borderId="8" xfId="10" applyNumberFormat="1" applyFont="1" applyBorder="1" applyProtection="1">
      <protection locked="0"/>
    </xf>
    <xf numFmtId="0" fontId="2" fillId="0" borderId="3" xfId="10" applyFont="1" applyBorder="1" applyAlignment="1">
      <alignment horizontal="right"/>
    </xf>
    <xf numFmtId="3" fontId="3" fillId="0" borderId="8" xfId="10" applyNumberFormat="1" applyFont="1" applyBorder="1"/>
    <xf numFmtId="0" fontId="2" fillId="0" borderId="15" xfId="10" applyFont="1" applyBorder="1"/>
    <xf numFmtId="3" fontId="2" fillId="0" borderId="5" xfId="10" applyNumberFormat="1" applyFont="1" applyBorder="1"/>
    <xf numFmtId="0" fontId="2" fillId="0" borderId="15" xfId="10" applyFont="1" applyBorder="1" applyAlignment="1">
      <alignment horizontal="left"/>
    </xf>
    <xf numFmtId="0" fontId="2" fillId="0" borderId="2" xfId="10" applyFont="1" applyBorder="1" applyAlignment="1">
      <alignment horizontal="left" vertical="center"/>
    </xf>
    <xf numFmtId="0" fontId="2" fillId="0" borderId="2" xfId="10" applyFont="1" applyBorder="1" applyAlignment="1">
      <alignment horizontal="left"/>
    </xf>
    <xf numFmtId="0" fontId="2" fillId="0" borderId="11" xfId="10" applyFont="1" applyBorder="1" applyAlignment="1">
      <alignment horizontal="left"/>
    </xf>
    <xf numFmtId="3" fontId="2" fillId="0" borderId="8" xfId="10" applyNumberFormat="1" applyFont="1" applyBorder="1" applyAlignment="1" applyProtection="1">
      <alignment horizontal="right"/>
      <protection locked="0"/>
    </xf>
    <xf numFmtId="0" fontId="3" fillId="0" borderId="0" xfId="10" applyFont="1"/>
    <xf numFmtId="0" fontId="2" fillId="0" borderId="1" xfId="10" applyFont="1" applyBorder="1" applyAlignment="1" applyProtection="1">
      <alignment horizontal="center"/>
      <protection locked="0"/>
    </xf>
    <xf numFmtId="0" fontId="2" fillId="0" borderId="0" xfId="13" applyFont="1"/>
    <xf numFmtId="0" fontId="14" fillId="0" borderId="0" xfId="13"/>
    <xf numFmtId="0" fontId="2" fillId="0" borderId="0" xfId="13" applyFont="1" applyAlignment="1">
      <alignment horizontal="right" vertical="center"/>
    </xf>
    <xf numFmtId="0" fontId="2" fillId="0" borderId="1" xfId="10" applyFont="1" applyBorder="1"/>
    <xf numFmtId="0" fontId="2" fillId="0" borderId="1" xfId="10" applyFont="1" applyBorder="1" applyAlignment="1">
      <alignment horizontal="right" vertical="center"/>
    </xf>
    <xf numFmtId="0" fontId="3" fillId="0" borderId="3" xfId="13" applyFont="1" applyBorder="1"/>
    <xf numFmtId="0" fontId="3" fillId="0" borderId="4" xfId="13" applyFont="1" applyBorder="1"/>
    <xf numFmtId="0" fontId="3" fillId="0" borderId="10" xfId="13" applyFont="1" applyBorder="1"/>
    <xf numFmtId="0" fontId="2" fillId="0" borderId="10" xfId="13" applyFont="1" applyBorder="1"/>
    <xf numFmtId="0" fontId="2" fillId="0" borderId="5" xfId="13" applyFont="1" applyBorder="1"/>
    <xf numFmtId="0" fontId="2" fillId="0" borderId="7" xfId="13" applyFont="1" applyBorder="1"/>
    <xf numFmtId="3" fontId="2" fillId="0" borderId="7" xfId="13" applyNumberFormat="1" applyFont="1" applyBorder="1" applyAlignment="1" applyProtection="1">
      <alignment horizontal="right"/>
      <protection locked="0"/>
    </xf>
    <xf numFmtId="0" fontId="2" fillId="0" borderId="8" xfId="13" applyFont="1" applyBorder="1"/>
    <xf numFmtId="0" fontId="2" fillId="0" borderId="4" xfId="13" applyFont="1" applyBorder="1"/>
    <xf numFmtId="3" fontId="2" fillId="0" borderId="8" xfId="13" applyNumberFormat="1" applyFont="1" applyBorder="1" applyAlignment="1" applyProtection="1">
      <alignment horizontal="right"/>
      <protection locked="0"/>
    </xf>
    <xf numFmtId="3" fontId="2" fillId="0" borderId="3" xfId="13" applyNumberFormat="1" applyFont="1" applyBorder="1" applyAlignment="1" applyProtection="1">
      <alignment horizontal="right"/>
      <protection locked="0"/>
    </xf>
    <xf numFmtId="0" fontId="3" fillId="0" borderId="5" xfId="13" applyFont="1" applyBorder="1"/>
    <xf numFmtId="3" fontId="3" fillId="0" borderId="8" xfId="13" applyNumberFormat="1" applyFont="1" applyBorder="1" applyAlignment="1">
      <alignment horizontal="right"/>
    </xf>
    <xf numFmtId="0" fontId="3" fillId="0" borderId="8" xfId="13" applyFont="1" applyBorder="1" applyAlignment="1">
      <alignment vertical="center"/>
    </xf>
    <xf numFmtId="0" fontId="2" fillId="0" borderId="8" xfId="13" applyFont="1" applyBorder="1" applyAlignment="1">
      <alignment horizontal="center" vertical="center"/>
    </xf>
    <xf numFmtId="0" fontId="3" fillId="0" borderId="4" xfId="13" applyFont="1" applyBorder="1" applyAlignment="1">
      <alignment vertical="center"/>
    </xf>
    <xf numFmtId="0" fontId="3" fillId="0" borderId="10" xfId="13" applyFont="1" applyBorder="1" applyAlignment="1">
      <alignment vertical="center"/>
    </xf>
    <xf numFmtId="0" fontId="2" fillId="0" borderId="10" xfId="13" applyFont="1" applyBorder="1" applyAlignment="1">
      <alignment vertical="center"/>
    </xf>
    <xf numFmtId="0" fontId="2" fillId="0" borderId="10" xfId="13" applyFont="1" applyBorder="1" applyAlignment="1">
      <alignment horizontal="center" vertical="center"/>
    </xf>
    <xf numFmtId="0" fontId="6" fillId="0" borderId="10" xfId="13" applyFont="1" applyBorder="1" applyAlignment="1">
      <alignment horizontal="center" vertical="center" wrapText="1"/>
    </xf>
    <xf numFmtId="0" fontId="2" fillId="0" borderId="8" xfId="13" applyFont="1" applyBorder="1" applyProtection="1">
      <protection locked="0"/>
    </xf>
    <xf numFmtId="4" fontId="2" fillId="0" borderId="8" xfId="13" applyNumberFormat="1" applyFont="1" applyBorder="1" applyAlignment="1" applyProtection="1">
      <alignment horizontal="right" vertical="center"/>
      <protection locked="0"/>
    </xf>
    <xf numFmtId="4" fontId="3" fillId="0" borderId="5" xfId="13" applyNumberFormat="1" applyFont="1" applyBorder="1" applyAlignment="1">
      <alignment vertical="center"/>
    </xf>
    <xf numFmtId="0" fontId="6" fillId="0" borderId="0" xfId="13" applyFont="1" applyAlignment="1">
      <alignment horizontal="right" vertical="top"/>
    </xf>
    <xf numFmtId="0" fontId="2" fillId="0" borderId="1" xfId="10" applyFont="1" applyBorder="1" applyAlignment="1">
      <alignment horizontal="center"/>
    </xf>
    <xf numFmtId="0" fontId="37" fillId="0" borderId="0" xfId="13" applyFont="1"/>
    <xf numFmtId="0" fontId="3" fillId="0" borderId="0" xfId="10" applyFont="1" applyAlignment="1">
      <alignment horizontal="center"/>
    </xf>
    <xf numFmtId="3" fontId="2" fillId="0" borderId="0" xfId="10" applyNumberFormat="1" applyFont="1"/>
    <xf numFmtId="0" fontId="3" fillId="0" borderId="0" xfId="10" applyFont="1" applyAlignment="1">
      <alignment horizontal="center" vertical="center"/>
    </xf>
    <xf numFmtId="0" fontId="2" fillId="0" borderId="1" xfId="10" applyFont="1" applyBorder="1" applyAlignment="1">
      <alignment vertical="center"/>
    </xf>
    <xf numFmtId="0" fontId="2" fillId="0" borderId="8" xfId="10" applyFont="1" applyBorder="1" applyAlignment="1">
      <alignment horizontal="center" vertical="center" wrapText="1"/>
    </xf>
    <xf numFmtId="0" fontId="2" fillId="0" borderId="3" xfId="10" applyFont="1" applyBorder="1"/>
    <xf numFmtId="3" fontId="2" fillId="0" borderId="3" xfId="10" applyNumberFormat="1" applyFont="1" applyBorder="1" applyAlignment="1">
      <alignment horizontal="right" vertical="center"/>
    </xf>
    <xf numFmtId="3" fontId="2" fillId="0" borderId="3" xfId="10" applyNumberFormat="1" applyFont="1" applyBorder="1" applyAlignment="1" applyProtection="1">
      <alignment horizontal="right" vertical="center"/>
      <protection locked="0"/>
    </xf>
    <xf numFmtId="0" fontId="2" fillId="0" borderId="8" xfId="10" applyFont="1" applyBorder="1" applyAlignment="1">
      <alignment horizontal="left" vertical="center"/>
    </xf>
    <xf numFmtId="0" fontId="2" fillId="0" borderId="8" xfId="10" applyFont="1" applyBorder="1" applyAlignment="1">
      <alignment horizontal="right" vertical="center"/>
    </xf>
    <xf numFmtId="3" fontId="2" fillId="0" borderId="7" xfId="10" applyNumberFormat="1" applyFont="1" applyBorder="1" applyAlignment="1">
      <alignment horizontal="right" vertical="center"/>
    </xf>
    <xf numFmtId="0" fontId="3" fillId="0" borderId="10" xfId="10" applyFont="1" applyBorder="1" applyAlignment="1">
      <alignment vertical="center"/>
    </xf>
    <xf numFmtId="3" fontId="3" fillId="0" borderId="7" xfId="10" applyNumberFormat="1" applyFont="1" applyBorder="1" applyAlignment="1">
      <alignment horizontal="right" vertical="center"/>
    </xf>
    <xf numFmtId="0" fontId="2" fillId="0" borderId="4" xfId="10" applyFont="1" applyBorder="1" applyAlignment="1">
      <alignment horizontal="left" vertical="center"/>
    </xf>
    <xf numFmtId="0" fontId="2" fillId="0" borderId="10" xfId="10" applyFont="1" applyBorder="1" applyAlignment="1">
      <alignment horizontal="left" vertical="center"/>
    </xf>
    <xf numFmtId="0" fontId="2" fillId="0" borderId="5" xfId="10" applyFont="1" applyBorder="1" applyAlignment="1">
      <alignment horizontal="left" vertical="center"/>
    </xf>
    <xf numFmtId="0" fontId="2" fillId="0" borderId="4" xfId="10" applyFont="1" applyBorder="1" applyAlignment="1">
      <alignment vertical="center"/>
    </xf>
    <xf numFmtId="3" fontId="2" fillId="0" borderId="7" xfId="10" applyNumberFormat="1" applyFont="1" applyBorder="1" applyAlignment="1" applyProtection="1">
      <alignment horizontal="right" vertical="center"/>
      <protection locked="0"/>
    </xf>
    <xf numFmtId="0" fontId="2" fillId="0" borderId="8" xfId="10" applyFont="1" applyBorder="1" applyAlignment="1">
      <alignment vertical="center"/>
    </xf>
    <xf numFmtId="0" fontId="3" fillId="0" borderId="10" xfId="10" applyFont="1" applyBorder="1" applyAlignment="1">
      <alignment horizontal="left" vertical="center"/>
    </xf>
    <xf numFmtId="0" fontId="3" fillId="0" borderId="0" xfId="10" applyFont="1" applyAlignment="1">
      <alignment vertical="center"/>
    </xf>
    <xf numFmtId="0" fontId="4" fillId="0" borderId="0" xfId="10" applyFont="1" applyAlignment="1">
      <alignment horizontal="right" vertical="center"/>
    </xf>
    <xf numFmtId="0" fontId="5" fillId="0" borderId="0" xfId="10" applyFont="1" applyAlignment="1">
      <alignment horizontal="right" vertical="center"/>
    </xf>
    <xf numFmtId="0" fontId="6" fillId="0" borderId="7" xfId="10" applyFont="1" applyBorder="1" applyAlignment="1">
      <alignment horizontal="center" wrapText="1"/>
    </xf>
    <xf numFmtId="0" fontId="6" fillId="0" borderId="16" xfId="10" applyFont="1" applyBorder="1" applyAlignment="1">
      <alignment horizontal="center" vertical="center"/>
    </xf>
    <xf numFmtId="0" fontId="6" fillId="0" borderId="16" xfId="10" applyFont="1" applyBorder="1" applyAlignment="1">
      <alignment horizontal="center"/>
    </xf>
    <xf numFmtId="0" fontId="6" fillId="0" borderId="7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/>
    </xf>
    <xf numFmtId="0" fontId="2" fillId="0" borderId="1" xfId="10" applyFont="1" applyBorder="1" applyProtection="1">
      <protection locked="0"/>
    </xf>
    <xf numFmtId="0" fontId="2" fillId="0" borderId="0" xfId="10" applyFont="1" applyProtection="1">
      <protection locked="0"/>
    </xf>
    <xf numFmtId="0" fontId="3" fillId="0" borderId="0" xfId="10" applyFont="1" applyAlignment="1" applyProtection="1">
      <alignment horizontal="right" vertical="center"/>
      <protection locked="0"/>
    </xf>
    <xf numFmtId="0" fontId="2" fillId="0" borderId="0" xfId="10" applyFont="1" applyAlignment="1" applyProtection="1">
      <alignment horizontal="right" vertical="center"/>
      <protection locked="0"/>
    </xf>
    <xf numFmtId="0" fontId="2" fillId="0" borderId="0" xfId="10" applyFont="1" applyAlignment="1" applyProtection="1">
      <alignment horizontal="center"/>
      <protection locked="0"/>
    </xf>
    <xf numFmtId="0" fontId="3" fillId="0" borderId="0" xfId="10" applyFont="1" applyAlignment="1" applyProtection="1">
      <alignment horizontal="center"/>
      <protection locked="0"/>
    </xf>
    <xf numFmtId="0" fontId="2" fillId="0" borderId="0" xfId="10" applyFont="1" applyAlignment="1" applyProtection="1">
      <alignment horizontal="right"/>
      <protection locked="0"/>
    </xf>
    <xf numFmtId="0" fontId="2" fillId="0" borderId="1" xfId="10" applyFont="1" applyBorder="1" applyAlignment="1" applyProtection="1">
      <alignment vertical="center"/>
      <protection locked="0"/>
    </xf>
    <xf numFmtId="0" fontId="2" fillId="0" borderId="1" xfId="10" applyFont="1" applyBorder="1" applyAlignment="1" applyProtection="1">
      <alignment horizontal="right" vertical="center"/>
      <protection locked="0"/>
    </xf>
    <xf numFmtId="0" fontId="5" fillId="0" borderId="3" xfId="10" applyFont="1" applyBorder="1" applyAlignment="1">
      <alignment horizontal="center" vertical="center" wrapText="1"/>
    </xf>
    <xf numFmtId="0" fontId="6" fillId="0" borderId="0" xfId="10" applyFont="1" applyProtection="1">
      <protection locked="0"/>
    </xf>
    <xf numFmtId="0" fontId="5" fillId="0" borderId="7" xfId="10" applyFont="1" applyBorder="1" applyAlignment="1">
      <alignment horizontal="center" vertical="center" wrapText="1"/>
    </xf>
    <xf numFmtId="49" fontId="6" fillId="0" borderId="7" xfId="10" applyNumberFormat="1" applyFont="1" applyBorder="1" applyAlignment="1">
      <alignment horizontal="center" vertical="center"/>
    </xf>
    <xf numFmtId="0" fontId="6" fillId="0" borderId="13" xfId="10" applyFont="1" applyBorder="1" applyAlignment="1">
      <alignment horizontal="center" vertical="center" shrinkToFit="1"/>
    </xf>
    <xf numFmtId="0" fontId="6" fillId="0" borderId="13" xfId="10" applyFont="1" applyBorder="1" applyAlignment="1">
      <alignment horizontal="center" vertical="center" wrapText="1"/>
    </xf>
    <xf numFmtId="0" fontId="6" fillId="0" borderId="1" xfId="10" applyFont="1" applyBorder="1" applyAlignment="1">
      <alignment horizontal="center" vertical="center"/>
    </xf>
    <xf numFmtId="0" fontId="6" fillId="0" borderId="8" xfId="10" applyFont="1" applyBorder="1" applyAlignment="1">
      <alignment horizontal="center" vertical="center"/>
    </xf>
    <xf numFmtId="0" fontId="6" fillId="0" borderId="11" xfId="10" applyFont="1" applyBorder="1" applyAlignment="1">
      <alignment horizontal="center" vertical="center"/>
    </xf>
    <xf numFmtId="0" fontId="6" fillId="0" borderId="3" xfId="10" applyFont="1" applyBorder="1" applyAlignment="1">
      <alignment horizontal="center" vertical="center" wrapText="1"/>
    </xf>
    <xf numFmtId="0" fontId="5" fillId="0" borderId="0" xfId="10" applyFont="1" applyProtection="1">
      <protection locked="0"/>
    </xf>
    <xf numFmtId="0" fontId="2" fillId="0" borderId="8" xfId="10" applyFont="1" applyBorder="1" applyAlignment="1">
      <alignment horizontal="center" vertical="center"/>
    </xf>
    <xf numFmtId="49" fontId="2" fillId="0" borderId="7" xfId="10" applyNumberFormat="1" applyFont="1" applyBorder="1" applyAlignment="1">
      <alignment horizontal="center" vertical="center"/>
    </xf>
    <xf numFmtId="9" fontId="2" fillId="0" borderId="7" xfId="10" applyNumberFormat="1" applyFont="1" applyBorder="1" applyAlignment="1">
      <alignment horizontal="right" vertical="center"/>
    </xf>
    <xf numFmtId="49" fontId="2" fillId="0" borderId="8" xfId="10" applyNumberFormat="1" applyFont="1" applyBorder="1" applyAlignment="1">
      <alignment horizontal="center" vertical="center"/>
    </xf>
    <xf numFmtId="9" fontId="2" fillId="0" borderId="8" xfId="10" applyNumberFormat="1" applyFont="1" applyBorder="1" applyAlignment="1">
      <alignment horizontal="right" vertical="center"/>
    </xf>
    <xf numFmtId="0" fontId="3" fillId="0" borderId="0" xfId="10" applyFont="1" applyProtection="1">
      <protection locked="0"/>
    </xf>
    <xf numFmtId="9" fontId="2" fillId="0" borderId="8" xfId="10" applyNumberFormat="1" applyFont="1" applyBorder="1" applyAlignment="1">
      <alignment vertical="center"/>
    </xf>
    <xf numFmtId="3" fontId="2" fillId="0" borderId="0" xfId="10" applyNumberFormat="1" applyFont="1" applyAlignment="1">
      <alignment horizontal="right" vertical="center"/>
    </xf>
    <xf numFmtId="0" fontId="5" fillId="0" borderId="0" xfId="9" applyFont="1" applyAlignment="1">
      <alignment horizontal="right" vertical="center"/>
    </xf>
    <xf numFmtId="0" fontId="4" fillId="0" borderId="0" xfId="10" applyFont="1" applyAlignment="1">
      <alignment horizontal="center"/>
    </xf>
    <xf numFmtId="0" fontId="4" fillId="0" borderId="0" xfId="10" applyFont="1"/>
    <xf numFmtId="0" fontId="5" fillId="0" borderId="8" xfId="10" applyFont="1" applyBorder="1" applyAlignment="1" applyProtection="1">
      <alignment horizontal="left" vertical="center"/>
      <protection locked="0"/>
    </xf>
    <xf numFmtId="0" fontId="5" fillId="0" borderId="8" xfId="10" applyFont="1" applyBorder="1" applyAlignment="1" applyProtection="1">
      <alignment horizontal="center" vertical="center"/>
      <protection locked="0"/>
    </xf>
    <xf numFmtId="3" fontId="5" fillId="0" borderId="8" xfId="10" applyNumberFormat="1" applyFont="1" applyBorder="1" applyAlignment="1" applyProtection="1">
      <alignment horizontal="right" vertical="center"/>
      <protection locked="0"/>
    </xf>
    <xf numFmtId="3" fontId="5" fillId="0" borderId="8" xfId="10" applyNumberFormat="1" applyFont="1" applyBorder="1" applyAlignment="1" applyProtection="1">
      <alignment horizontal="center" vertical="center"/>
      <protection locked="0"/>
    </xf>
    <xf numFmtId="0" fontId="5" fillId="0" borderId="0" xfId="10" applyFont="1"/>
    <xf numFmtId="0" fontId="5" fillId="0" borderId="0" xfId="10" applyFont="1" applyAlignment="1">
      <alignment vertical="center"/>
    </xf>
    <xf numFmtId="0" fontId="38" fillId="0" borderId="0" xfId="10" applyFont="1" applyAlignment="1">
      <alignment vertical="center"/>
    </xf>
    <xf numFmtId="0" fontId="2" fillId="0" borderId="0" xfId="10" applyFont="1" applyAlignment="1">
      <alignment horizontal="centerContinuous" vertical="center"/>
    </xf>
    <xf numFmtId="14" fontId="3" fillId="0" borderId="0" xfId="10" applyNumberFormat="1" applyFont="1" applyAlignment="1">
      <alignment horizontal="right" vertical="center"/>
    </xf>
    <xf numFmtId="0" fontId="5" fillId="0" borderId="8" xfId="10" applyFont="1" applyBorder="1" applyAlignment="1">
      <alignment horizontal="center" vertical="center" wrapText="1"/>
    </xf>
    <xf numFmtId="0" fontId="5" fillId="0" borderId="0" xfId="10" applyFont="1" applyAlignment="1">
      <alignment horizontal="center" vertical="center" wrapText="1"/>
    </xf>
    <xf numFmtId="0" fontId="6" fillId="0" borderId="8" xfId="10" applyFont="1" applyBorder="1" applyAlignment="1">
      <alignment horizontal="center" vertical="center" wrapText="1"/>
    </xf>
    <xf numFmtId="0" fontId="6" fillId="7" borderId="8" xfId="10" applyFont="1" applyFill="1" applyBorder="1" applyAlignment="1">
      <alignment horizontal="center" vertical="center" wrapText="1"/>
    </xf>
    <xf numFmtId="0" fontId="6" fillId="0" borderId="0" xfId="10" applyFont="1" applyAlignment="1">
      <alignment horizontal="center" wrapText="1"/>
    </xf>
    <xf numFmtId="0" fontId="5" fillId="0" borderId="8" xfId="10" applyFont="1" applyBorder="1" applyAlignment="1" applyProtection="1">
      <alignment horizontal="left" vertical="center" wrapText="1"/>
      <protection locked="0"/>
    </xf>
    <xf numFmtId="0" fontId="5" fillId="7" borderId="8" xfId="10" applyFont="1" applyFill="1" applyBorder="1" applyAlignment="1" applyProtection="1">
      <alignment horizontal="center" vertical="center" wrapText="1"/>
      <protection locked="0"/>
    </xf>
    <xf numFmtId="49" fontId="5" fillId="0" borderId="8" xfId="10" applyNumberFormat="1" applyFont="1" applyBorder="1" applyAlignment="1" applyProtection="1">
      <alignment horizontal="center" vertical="center"/>
      <protection locked="0"/>
    </xf>
    <xf numFmtId="4" fontId="5" fillId="0" borderId="8" xfId="10" applyNumberFormat="1" applyFont="1" applyBorder="1" applyAlignment="1" applyProtection="1">
      <alignment horizontal="right" vertical="center" wrapText="1"/>
      <protection locked="0"/>
    </xf>
    <xf numFmtId="165" fontId="5" fillId="0" borderId="8" xfId="10" applyNumberFormat="1" applyFont="1" applyBorder="1" applyAlignment="1" applyProtection="1">
      <alignment horizontal="center" vertical="center" wrapText="1"/>
      <protection locked="0"/>
    </xf>
    <xf numFmtId="3" fontId="5" fillId="0" borderId="8" xfId="10" applyNumberFormat="1" applyFont="1" applyBorder="1" applyAlignment="1" applyProtection="1">
      <alignment horizontal="center" vertical="center" wrapText="1"/>
      <protection locked="0"/>
    </xf>
    <xf numFmtId="0" fontId="5" fillId="0" borderId="8" xfId="10" applyFont="1" applyBorder="1" applyAlignment="1" applyProtection="1">
      <alignment horizontal="center" vertical="center" wrapText="1"/>
      <protection locked="0"/>
    </xf>
    <xf numFmtId="4" fontId="4" fillId="0" borderId="8" xfId="10" applyNumberFormat="1" applyFont="1" applyBorder="1" applyAlignment="1">
      <alignment vertical="center"/>
    </xf>
    <xf numFmtId="3" fontId="4" fillId="0" borderId="8" xfId="10" applyNumberFormat="1" applyFont="1" applyBorder="1" applyAlignment="1">
      <alignment vertical="center"/>
    </xf>
    <xf numFmtId="0" fontId="5" fillId="0" borderId="8" xfId="10" applyFont="1" applyBorder="1" applyAlignment="1">
      <alignment horizontal="center"/>
    </xf>
    <xf numFmtId="49" fontId="5" fillId="0" borderId="8" xfId="10" applyNumberFormat="1" applyFont="1" applyBorder="1" applyAlignment="1" applyProtection="1">
      <alignment horizontal="left" vertical="center"/>
      <protection locked="0"/>
    </xf>
    <xf numFmtId="3" fontId="4" fillId="0" borderId="8" xfId="10" applyNumberFormat="1" applyFont="1" applyBorder="1" applyAlignment="1">
      <alignment horizontal="right" vertical="center"/>
    </xf>
    <xf numFmtId="0" fontId="4" fillId="0" borderId="8" xfId="10" applyFont="1" applyBorder="1"/>
    <xf numFmtId="3" fontId="4" fillId="0" borderId="8" xfId="10" applyNumberFormat="1" applyFont="1" applyBorder="1"/>
    <xf numFmtId="0" fontId="2" fillId="0" borderId="0" xfId="10" applyFont="1" applyAlignment="1">
      <alignment horizontal="justify"/>
    </xf>
    <xf numFmtId="0" fontId="6" fillId="0" borderId="7" xfId="10" applyFont="1" applyBorder="1" applyAlignment="1">
      <alignment horizontal="center" vertical="center" wrapText="1"/>
    </xf>
    <xf numFmtId="0" fontId="6" fillId="0" borderId="0" xfId="10" applyFont="1" applyAlignment="1">
      <alignment horizontal="justify"/>
    </xf>
    <xf numFmtId="166" fontId="5" fillId="0" borderId="8" xfId="10" applyNumberFormat="1" applyFont="1" applyBorder="1" applyAlignment="1">
      <alignment horizontal="center" vertical="center"/>
    </xf>
    <xf numFmtId="0" fontId="5" fillId="0" borderId="0" xfId="10" applyFont="1" applyAlignment="1">
      <alignment horizontal="center"/>
    </xf>
    <xf numFmtId="0" fontId="5" fillId="0" borderId="0" xfId="10" applyFont="1" applyAlignment="1">
      <alignment horizontal="right"/>
    </xf>
    <xf numFmtId="0" fontId="6" fillId="0" borderId="8" xfId="10" applyFont="1" applyBorder="1" applyAlignment="1">
      <alignment horizontal="center"/>
    </xf>
    <xf numFmtId="0" fontId="6" fillId="0" borderId="4" xfId="10" applyFont="1" applyBorder="1" applyAlignment="1">
      <alignment horizontal="center"/>
    </xf>
    <xf numFmtId="166" fontId="5" fillId="0" borderId="4" xfId="10" applyNumberFormat="1" applyFont="1" applyBorder="1" applyAlignment="1">
      <alignment horizontal="right" vertical="center"/>
    </xf>
    <xf numFmtId="0" fontId="4" fillId="0" borderId="8" xfId="10" applyFont="1" applyBorder="1" applyAlignment="1">
      <alignment horizontal="center" vertical="center"/>
    </xf>
    <xf numFmtId="166" fontId="4" fillId="0" borderId="8" xfId="10" applyNumberFormat="1" applyFont="1" applyBorder="1" applyAlignment="1">
      <alignment horizontal="right" vertical="center"/>
    </xf>
    <xf numFmtId="0" fontId="5" fillId="6" borderId="0" xfId="10" applyFont="1" applyFill="1"/>
    <xf numFmtId="0" fontId="5" fillId="0" borderId="8" xfId="10" applyFont="1" applyBorder="1"/>
    <xf numFmtId="3" fontId="4" fillId="0" borderId="8" xfId="10" applyNumberFormat="1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23" fillId="0" borderId="0" xfId="0" applyFont="1"/>
    <xf numFmtId="0" fontId="18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" fillId="0" borderId="0" xfId="6" applyFont="1"/>
    <xf numFmtId="0" fontId="19" fillId="0" borderId="0" xfId="0" applyFont="1"/>
    <xf numFmtId="0" fontId="39" fillId="0" borderId="8" xfId="0" applyFont="1" applyBorder="1" applyAlignment="1">
      <alignment horizontal="center" vertical="center"/>
    </xf>
    <xf numFmtId="0" fontId="6" fillId="0" borderId="8" xfId="6" applyFont="1" applyBorder="1" applyAlignment="1">
      <alignment horizontal="center"/>
    </xf>
    <xf numFmtId="0" fontId="6" fillId="0" borderId="8" xfId="6" applyFont="1" applyBorder="1" applyAlignment="1">
      <alignment horizontal="center" vertical="center"/>
    </xf>
    <xf numFmtId="0" fontId="23" fillId="0" borderId="8" xfId="0" applyFont="1" applyBorder="1" applyAlignment="1" applyProtection="1">
      <alignment horizontal="center" vertical="center"/>
      <protection locked="0"/>
    </xf>
    <xf numFmtId="0" fontId="2" fillId="0" borderId="8" xfId="6" applyFont="1" applyBorder="1" applyAlignment="1" applyProtection="1">
      <alignment horizontal="left" vertical="center"/>
      <protection locked="0"/>
    </xf>
    <xf numFmtId="0" fontId="2" fillId="0" borderId="8" xfId="6" applyFont="1" applyBorder="1" applyAlignment="1" applyProtection="1">
      <alignment horizontal="center" vertical="center"/>
      <protection locked="0"/>
    </xf>
    <xf numFmtId="167" fontId="2" fillId="0" borderId="8" xfId="6" applyNumberFormat="1" applyFont="1" applyBorder="1" applyAlignment="1" applyProtection="1">
      <alignment horizontal="center" vertical="center"/>
      <protection locked="0"/>
    </xf>
    <xf numFmtId="3" fontId="2" fillId="0" borderId="8" xfId="6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/>
    </xf>
    <xf numFmtId="0" fontId="24" fillId="0" borderId="0" xfId="0" applyFont="1"/>
    <xf numFmtId="0" fontId="2" fillId="0" borderId="1" xfId="6" applyFont="1" applyBorder="1" applyAlignment="1" applyProtection="1">
      <alignment horizontal="center" vertical="center"/>
      <protection locked="0"/>
    </xf>
    <xf numFmtId="0" fontId="2" fillId="0" borderId="0" xfId="9" applyFont="1"/>
    <xf numFmtId="0" fontId="2" fillId="0" borderId="0" xfId="8" applyFont="1"/>
    <xf numFmtId="0" fontId="28" fillId="0" borderId="0" xfId="9" applyFont="1"/>
    <xf numFmtId="0" fontId="27" fillId="0" borderId="0" xfId="0" applyFont="1" applyAlignment="1">
      <alignment horizontal="right" vertical="center"/>
    </xf>
    <xf numFmtId="0" fontId="5" fillId="0" borderId="0" xfId="9" applyFont="1"/>
    <xf numFmtId="0" fontId="40" fillId="0" borderId="0" xfId="0" applyFont="1" applyAlignment="1">
      <alignment horizontal="right"/>
    </xf>
    <xf numFmtId="0" fontId="5" fillId="0" borderId="0" xfId="8" applyFont="1" applyAlignment="1">
      <alignment horizontal="right" vertical="center"/>
    </xf>
    <xf numFmtId="0" fontId="5" fillId="0" borderId="0" xfId="8" applyFont="1"/>
    <xf numFmtId="0" fontId="41" fillId="0" borderId="0" xfId="9" applyFont="1"/>
    <xf numFmtId="0" fontId="4" fillId="0" borderId="0" xfId="9" applyFont="1"/>
    <xf numFmtId="0" fontId="29" fillId="0" borderId="9" xfId="8" applyFont="1" applyBorder="1" applyAlignment="1">
      <alignment horizontal="center" vertical="center" wrapText="1"/>
    </xf>
    <xf numFmtId="0" fontId="5" fillId="0" borderId="8" xfId="8" applyFont="1" applyBorder="1" applyAlignment="1" applyProtection="1">
      <alignment horizontal="center" vertical="center" wrapText="1"/>
      <protection locked="0"/>
    </xf>
    <xf numFmtId="0" fontId="5" fillId="0" borderId="8" xfId="8" applyFont="1" applyBorder="1" applyAlignment="1" applyProtection="1">
      <alignment horizontal="left" vertical="center" wrapText="1"/>
      <protection locked="0"/>
    </xf>
    <xf numFmtId="0" fontId="5" fillId="0" borderId="8" xfId="8" applyFont="1" applyBorder="1" applyAlignment="1" applyProtection="1">
      <alignment horizontal="left" vertical="center"/>
      <protection locked="0"/>
    </xf>
    <xf numFmtId="0" fontId="5" fillId="0" borderId="8" xfId="8" applyFont="1" applyBorder="1" applyAlignment="1" applyProtection="1">
      <alignment horizontal="center" vertical="center"/>
      <protection locked="0"/>
    </xf>
    <xf numFmtId="0" fontId="5" fillId="0" borderId="0" xfId="8" applyFont="1" applyAlignment="1">
      <alignment vertical="top" wrapText="1"/>
    </xf>
    <xf numFmtId="0" fontId="5" fillId="0" borderId="18" xfId="8" applyFont="1" applyBorder="1" applyAlignment="1">
      <alignment horizontal="center" vertical="center" wrapText="1"/>
    </xf>
    <xf numFmtId="0" fontId="5" fillId="0" borderId="2" xfId="8" applyFont="1" applyBorder="1" applyAlignment="1">
      <alignment horizontal="justify" vertical="top" wrapText="1"/>
    </xf>
    <xf numFmtId="0" fontId="5" fillId="0" borderId="2" xfId="8" applyFont="1" applyBorder="1"/>
    <xf numFmtId="0" fontId="7" fillId="0" borderId="0" xfId="0" applyFont="1" applyAlignment="1">
      <alignment vertical="top" wrapText="1"/>
    </xf>
    <xf numFmtId="0" fontId="2" fillId="0" borderId="15" xfId="10" applyFont="1" applyBorder="1" applyProtection="1">
      <protection locked="0"/>
    </xf>
    <xf numFmtId="0" fontId="2" fillId="0" borderId="2" xfId="10" applyFont="1" applyBorder="1" applyProtection="1">
      <protection locked="0"/>
    </xf>
    <xf numFmtId="0" fontId="2" fillId="0" borderId="11" xfId="10" applyFont="1" applyBorder="1" applyProtection="1">
      <protection locked="0"/>
    </xf>
    <xf numFmtId="0" fontId="2" fillId="0" borderId="16" xfId="10" applyFont="1" applyBorder="1" applyProtection="1">
      <protection locked="0"/>
    </xf>
    <xf numFmtId="0" fontId="2" fillId="0" borderId="13" xfId="10" applyFont="1" applyBorder="1" applyProtection="1">
      <protection locked="0"/>
    </xf>
    <xf numFmtId="0" fontId="2" fillId="0" borderId="12" xfId="10" applyFont="1" applyBorder="1" applyProtection="1">
      <protection locked="0"/>
    </xf>
    <xf numFmtId="0" fontId="2" fillId="0" borderId="14" xfId="10" applyFont="1" applyBorder="1" applyProtection="1">
      <protection locked="0"/>
    </xf>
    <xf numFmtId="0" fontId="3" fillId="0" borderId="4" xfId="10" applyFont="1" applyBorder="1" applyAlignment="1">
      <alignment horizontal="left"/>
    </xf>
    <xf numFmtId="0" fontId="3" fillId="0" borderId="10" xfId="10" applyFont="1" applyBorder="1" applyAlignment="1">
      <alignment horizontal="left"/>
    </xf>
    <xf numFmtId="0" fontId="3" fillId="0" borderId="5" xfId="10" applyFont="1" applyBorder="1" applyAlignment="1">
      <alignment horizontal="left"/>
    </xf>
    <xf numFmtId="0" fontId="3" fillId="0" borderId="0" xfId="13" applyFont="1" applyAlignment="1">
      <alignment horizontal="right" vertical="center"/>
    </xf>
    <xf numFmtId="0" fontId="10" fillId="0" borderId="7" xfId="1" applyBorder="1"/>
    <xf numFmtId="0" fontId="3" fillId="0" borderId="0" xfId="11" applyFont="1"/>
    <xf numFmtId="0" fontId="3" fillId="0" borderId="0" xfId="11" applyFont="1" applyAlignment="1">
      <alignment vertical="center"/>
    </xf>
    <xf numFmtId="0" fontId="21" fillId="0" borderId="0" xfId="10" applyFont="1" applyAlignment="1">
      <alignment wrapText="1"/>
    </xf>
    <xf numFmtId="0" fontId="2" fillId="0" borderId="2" xfId="10" applyFont="1" applyBorder="1" applyAlignment="1">
      <alignment horizontal="center" vertical="center" wrapText="1"/>
    </xf>
    <xf numFmtId="0" fontId="21" fillId="0" borderId="0" xfId="10" applyFont="1" applyAlignment="1">
      <alignment horizontal="center" wrapText="1"/>
    </xf>
    <xf numFmtId="0" fontId="20" fillId="0" borderId="0" xfId="10" applyFont="1" applyAlignment="1">
      <alignment horizontal="center" wrapText="1"/>
    </xf>
    <xf numFmtId="4" fontId="3" fillId="0" borderId="8" xfId="10" applyNumberFormat="1" applyFont="1" applyBorder="1" applyAlignment="1">
      <alignment horizontal="right" vertical="center" wrapText="1"/>
    </xf>
    <xf numFmtId="4" fontId="2" fillId="0" borderId="8" xfId="10" applyNumberFormat="1" applyFont="1" applyBorder="1" applyAlignment="1" applyProtection="1">
      <alignment horizontal="right" vertical="center" wrapText="1"/>
      <protection locked="0"/>
    </xf>
    <xf numFmtId="4" fontId="2" fillId="0" borderId="8" xfId="10" applyNumberFormat="1" applyFont="1" applyBorder="1" applyAlignment="1">
      <alignment horizontal="right" vertical="center" wrapText="1"/>
    </xf>
    <xf numFmtId="0" fontId="2" fillId="0" borderId="0" xfId="10" applyFont="1" applyAlignment="1">
      <alignment wrapText="1"/>
    </xf>
    <xf numFmtId="0" fontId="3" fillId="0" borderId="0" xfId="11" applyFont="1" applyAlignment="1">
      <alignment vertical="center" wrapText="1"/>
    </xf>
    <xf numFmtId="0" fontId="33" fillId="0" borderId="8" xfId="0" applyFont="1" applyBorder="1"/>
    <xf numFmtId="0" fontId="6" fillId="0" borderId="0" xfId="10" applyFont="1" applyAlignment="1">
      <alignment vertical="center"/>
    </xf>
    <xf numFmtId="0" fontId="6" fillId="0" borderId="7" xfId="11" applyFont="1" applyBorder="1" applyAlignment="1">
      <alignment horizontal="center" vertical="center"/>
    </xf>
    <xf numFmtId="0" fontId="42" fillId="0" borderId="16" xfId="10" applyFont="1" applyBorder="1" applyAlignment="1">
      <alignment horizontal="center" vertical="center"/>
    </xf>
    <xf numFmtId="0" fontId="42" fillId="0" borderId="7" xfId="10" applyFont="1" applyBorder="1" applyAlignment="1">
      <alignment horizontal="center" vertical="center"/>
    </xf>
    <xf numFmtId="0" fontId="2" fillId="0" borderId="0" xfId="10" applyFont="1" applyAlignment="1">
      <alignment horizontal="center" vertical="top"/>
    </xf>
    <xf numFmtId="0" fontId="21" fillId="0" borderId="0" xfId="10" applyFont="1" applyAlignment="1">
      <alignment horizontal="center" vertical="top"/>
    </xf>
    <xf numFmtId="0" fontId="2" fillId="0" borderId="1" xfId="12" applyFont="1" applyBorder="1" applyProtection="1">
      <protection locked="0"/>
    </xf>
    <xf numFmtId="0" fontId="2" fillId="0" borderId="8" xfId="12" applyFont="1" applyBorder="1" applyAlignment="1">
      <alignment vertical="center" wrapText="1"/>
    </xf>
    <xf numFmtId="0" fontId="5" fillId="0" borderId="8" xfId="12" applyFont="1" applyBorder="1" applyAlignment="1">
      <alignment horizontal="center" vertical="center" wrapText="1"/>
    </xf>
    <xf numFmtId="0" fontId="6" fillId="0" borderId="16" xfId="12" applyFont="1" applyBorder="1" applyAlignment="1">
      <alignment horizontal="center" vertical="center"/>
    </xf>
    <xf numFmtId="0" fontId="2" fillId="0" borderId="8" xfId="12" applyFont="1" applyBorder="1" applyAlignment="1">
      <alignment horizontal="center" vertical="center" wrapText="1"/>
    </xf>
    <xf numFmtId="0" fontId="33" fillId="0" borderId="0" xfId="0" applyFont="1"/>
    <xf numFmtId="3" fontId="3" fillId="0" borderId="0" xfId="10" applyNumberFormat="1" applyFont="1" applyAlignment="1">
      <alignment horizontal="right" vertical="center"/>
    </xf>
    <xf numFmtId="4" fontId="3" fillId="0" borderId="0" xfId="10" applyNumberFormat="1" applyFont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3" fontId="3" fillId="0" borderId="6" xfId="10" applyNumberFormat="1" applyFont="1" applyBorder="1" applyAlignment="1">
      <alignment horizontal="right" vertical="center"/>
    </xf>
    <xf numFmtId="3" fontId="3" fillId="0" borderId="3" xfId="10" applyNumberFormat="1" applyFont="1" applyBorder="1" applyAlignment="1">
      <alignment horizontal="right" vertical="center"/>
    </xf>
    <xf numFmtId="0" fontId="2" fillId="0" borderId="1" xfId="10" applyFont="1" applyBorder="1" applyAlignment="1" applyProtection="1">
      <alignment horizontal="center" vertical="center" wrapText="1"/>
      <protection locked="0"/>
    </xf>
    <xf numFmtId="0" fontId="2" fillId="0" borderId="0" xfId="10" applyFont="1" applyAlignment="1">
      <alignment horizontal="left" vertical="center"/>
    </xf>
    <xf numFmtId="0" fontId="2" fillId="0" borderId="0" xfId="10" applyFont="1" applyAlignment="1">
      <alignment horizontal="left"/>
    </xf>
    <xf numFmtId="0" fontId="2" fillId="0" borderId="8" xfId="0" applyFont="1" applyBorder="1"/>
    <xf numFmtId="3" fontId="4" fillId="0" borderId="8" xfId="10" applyNumberFormat="1" applyFont="1" applyBorder="1" applyAlignment="1">
      <alignment horizontal="center"/>
    </xf>
    <xf numFmtId="0" fontId="4" fillId="0" borderId="8" xfId="10" applyFont="1" applyBorder="1" applyAlignment="1">
      <alignment vertical="center"/>
    </xf>
    <xf numFmtId="166" fontId="4" fillId="0" borderId="8" xfId="10" applyNumberFormat="1" applyFont="1" applyBorder="1" applyAlignment="1">
      <alignment horizontal="center" vertical="center"/>
    </xf>
    <xf numFmtId="0" fontId="4" fillId="0" borderId="0" xfId="10" applyFont="1" applyAlignment="1">
      <alignment vertical="center"/>
    </xf>
    <xf numFmtId="0" fontId="4" fillId="6" borderId="0" xfId="10" applyFont="1" applyFill="1"/>
    <xf numFmtId="0" fontId="23" fillId="0" borderId="0" xfId="0" applyFont="1" applyAlignment="1">
      <alignment horizontal="center" vertical="top"/>
    </xf>
    <xf numFmtId="0" fontId="2" fillId="0" borderId="0" xfId="6" applyFont="1" applyAlignment="1">
      <alignment horizontal="center" vertical="top"/>
    </xf>
    <xf numFmtId="0" fontId="23" fillId="0" borderId="0" xfId="0" applyFont="1" applyAlignment="1">
      <alignment vertical="top"/>
    </xf>
    <xf numFmtId="0" fontId="6" fillId="0" borderId="9" xfId="8" applyFont="1" applyBorder="1" applyAlignment="1">
      <alignment horizontal="center" vertical="center" wrapText="1"/>
    </xf>
    <xf numFmtId="0" fontId="6" fillId="0" borderId="8" xfId="8" applyFont="1" applyBorder="1" applyAlignment="1">
      <alignment horizontal="center" vertical="center" wrapText="1"/>
    </xf>
    <xf numFmtId="0" fontId="44" fillId="0" borderId="0" xfId="9" applyFont="1"/>
    <xf numFmtId="0" fontId="31" fillId="0" borderId="0" xfId="9" applyFont="1"/>
    <xf numFmtId="0" fontId="2" fillId="0" borderId="10" xfId="10" applyFont="1" applyBorder="1" applyAlignment="1">
      <alignment vertical="center"/>
    </xf>
    <xf numFmtId="0" fontId="2" fillId="0" borderId="5" xfId="10" applyFont="1" applyBorder="1" applyAlignment="1">
      <alignment vertical="center"/>
    </xf>
    <xf numFmtId="0" fontId="2" fillId="0" borderId="8" xfId="10" applyFont="1" applyBorder="1" applyAlignment="1" applyProtection="1">
      <alignment vertical="center"/>
      <protection locked="0"/>
    </xf>
    <xf numFmtId="0" fontId="2" fillId="0" borderId="8" xfId="10" applyFont="1" applyBorder="1" applyAlignment="1" applyProtection="1">
      <alignment horizontal="center" vertical="center"/>
      <protection locked="0"/>
    </xf>
    <xf numFmtId="0" fontId="2" fillId="0" borderId="0" xfId="10" applyFont="1" applyAlignment="1" applyProtection="1">
      <alignment vertical="center"/>
      <protection locked="0"/>
    </xf>
    <xf numFmtId="0" fontId="27" fillId="0" borderId="0" xfId="10" applyFont="1" applyAlignment="1">
      <alignment horizontal="left" vertical="center"/>
    </xf>
    <xf numFmtId="0" fontId="27" fillId="0" borderId="0" xfId="10" applyFont="1" applyAlignment="1">
      <alignment wrapText="1"/>
    </xf>
    <xf numFmtId="0" fontId="10" fillId="0" borderId="3" xfId="1" applyBorder="1"/>
    <xf numFmtId="0" fontId="3" fillId="0" borderId="0" xfId="10" applyFont="1" applyAlignment="1">
      <alignment vertical="top"/>
    </xf>
    <xf numFmtId="0" fontId="3" fillId="0" borderId="0" xfId="11" applyFont="1" applyAlignment="1">
      <alignment vertical="top"/>
    </xf>
    <xf numFmtId="0" fontId="2" fillId="0" borderId="0" xfId="10" applyFont="1" applyAlignment="1">
      <alignment vertical="top"/>
    </xf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5" fillId="8" borderId="0" xfId="10" applyFont="1" applyFill="1"/>
    <xf numFmtId="3" fontId="3" fillId="0" borderId="5" xfId="10" applyNumberFormat="1" applyFont="1" applyBorder="1"/>
    <xf numFmtId="0" fontId="10" fillId="0" borderId="8" xfId="1" applyBorder="1"/>
    <xf numFmtId="0" fontId="3" fillId="0" borderId="0" xfId="13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13" applyFont="1" applyAlignment="1">
      <alignment wrapText="1"/>
    </xf>
    <xf numFmtId="0" fontId="2" fillId="0" borderId="3" xfId="10" applyFont="1" applyBorder="1" applyAlignment="1">
      <alignment horizontal="center" vertical="center"/>
    </xf>
    <xf numFmtId="0" fontId="2" fillId="0" borderId="6" xfId="10" applyFont="1" applyBorder="1" applyAlignment="1">
      <alignment horizontal="center" vertical="center"/>
    </xf>
    <xf numFmtId="0" fontId="2" fillId="0" borderId="4" xfId="10" applyFont="1" applyBorder="1" applyAlignment="1">
      <alignment horizontal="center" vertical="center"/>
    </xf>
    <xf numFmtId="0" fontId="2" fillId="0" borderId="15" xfId="0" applyFont="1" applyBorder="1"/>
    <xf numFmtId="0" fontId="2" fillId="0" borderId="4" xfId="0" applyFont="1" applyBorder="1"/>
    <xf numFmtId="0" fontId="2" fillId="0" borderId="10" xfId="0" applyFont="1" applyBorder="1"/>
    <xf numFmtId="0" fontId="2" fillId="0" borderId="5" xfId="0" applyFont="1" applyBorder="1"/>
    <xf numFmtId="0" fontId="3" fillId="0" borderId="8" xfId="0" applyFont="1" applyBorder="1"/>
    <xf numFmtId="49" fontId="2" fillId="0" borderId="15" xfId="0" applyNumberFormat="1" applyFont="1" applyBorder="1" applyAlignment="1">
      <alignment horizontal="right" vertical="center"/>
    </xf>
    <xf numFmtId="49" fontId="2" fillId="0" borderId="15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center" vertical="center"/>
    </xf>
    <xf numFmtId="0" fontId="2" fillId="0" borderId="3" xfId="10" applyFont="1" applyBorder="1" applyAlignment="1">
      <alignment horizontal="right" vertical="center"/>
    </xf>
    <xf numFmtId="0" fontId="3" fillId="0" borderId="8" xfId="10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3" fillId="0" borderId="4" xfId="10" applyFont="1" applyBorder="1" applyAlignment="1">
      <alignment horizontal="center" vertical="center"/>
    </xf>
    <xf numFmtId="0" fontId="2" fillId="0" borderId="0" xfId="10" applyFont="1" applyAlignment="1" applyProtection="1">
      <alignment horizontal="center" vertical="center"/>
      <protection locked="0"/>
    </xf>
    <xf numFmtId="0" fontId="5" fillId="0" borderId="7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5" fillId="0" borderId="11" xfId="10" applyFont="1" applyBorder="1" applyAlignment="1">
      <alignment horizontal="center" vertical="center" wrapText="1"/>
    </xf>
    <xf numFmtId="0" fontId="5" fillId="0" borderId="14" xfId="8" applyFont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19" fillId="0" borderId="16" xfId="0" applyFont="1" applyBorder="1"/>
    <xf numFmtId="0" fontId="23" fillId="0" borderId="11" xfId="0" applyFont="1" applyBorder="1"/>
    <xf numFmtId="0" fontId="23" fillId="0" borderId="15" xfId="0" applyFont="1" applyBorder="1"/>
    <xf numFmtId="0" fontId="23" fillId="0" borderId="14" xfId="0" applyFont="1" applyBorder="1"/>
    <xf numFmtId="0" fontId="23" fillId="0" borderId="12" xfId="0" applyFont="1" applyBorder="1"/>
    <xf numFmtId="3" fontId="4" fillId="4" borderId="7" xfId="12" applyNumberFormat="1" applyFont="1" applyFill="1" applyBorder="1" applyAlignment="1">
      <alignment horizontal="right" vertical="center"/>
    </xf>
    <xf numFmtId="3" fontId="4" fillId="4" borderId="4" xfId="12" applyNumberFormat="1" applyFont="1" applyFill="1" applyBorder="1" applyAlignment="1">
      <alignment vertical="center"/>
    </xf>
    <xf numFmtId="3" fontId="4" fillId="4" borderId="8" xfId="12" applyNumberFormat="1" applyFont="1" applyFill="1" applyBorder="1" applyAlignment="1">
      <alignment vertical="center"/>
    </xf>
    <xf numFmtId="0" fontId="4" fillId="0" borderId="1" xfId="9" applyFont="1" applyBorder="1" applyAlignment="1">
      <alignment horizontal="left" vertical="center"/>
    </xf>
    <xf numFmtId="0" fontId="5" fillId="0" borderId="8" xfId="13" applyFont="1" applyBorder="1" applyAlignment="1">
      <alignment horizontal="center" vertical="center" wrapText="1"/>
    </xf>
    <xf numFmtId="164" fontId="2" fillId="0" borderId="8" xfId="13" applyNumberFormat="1" applyFont="1" applyBorder="1" applyAlignment="1">
      <alignment vertical="center"/>
    </xf>
    <xf numFmtId="0" fontId="6" fillId="0" borderId="2" xfId="13" applyFont="1" applyBorder="1" applyAlignment="1">
      <alignment horizontal="left" vertical="center"/>
    </xf>
    <xf numFmtId="0" fontId="6" fillId="0" borderId="0" xfId="13" applyFont="1" applyAlignment="1">
      <alignment horizontal="left" vertical="center"/>
    </xf>
    <xf numFmtId="0" fontId="2" fillId="0" borderId="3" xfId="13" applyFont="1" applyBorder="1" applyAlignment="1">
      <alignment horizontal="center"/>
    </xf>
    <xf numFmtId="0" fontId="3" fillId="0" borderId="1" xfId="10" applyFont="1" applyBorder="1" applyProtection="1">
      <protection locked="0"/>
    </xf>
    <xf numFmtId="0" fontId="21" fillId="0" borderId="0" xfId="10" applyFont="1" applyAlignment="1">
      <alignment horizontal="right"/>
    </xf>
    <xf numFmtId="0" fontId="5" fillId="0" borderId="1" xfId="0" applyFont="1" applyBorder="1" applyAlignment="1">
      <alignment vertical="center"/>
    </xf>
    <xf numFmtId="0" fontId="4" fillId="0" borderId="4" xfId="10" applyFont="1" applyBorder="1" applyAlignment="1">
      <alignment horizontal="right" vertical="center"/>
    </xf>
    <xf numFmtId="0" fontId="4" fillId="4" borderId="0" xfId="10" applyFont="1" applyFill="1"/>
    <xf numFmtId="0" fontId="5" fillId="4" borderId="0" xfId="10" applyFont="1" applyFill="1"/>
    <xf numFmtId="0" fontId="2" fillId="0" borderId="10" xfId="10" applyFont="1" applyBorder="1" applyAlignment="1" applyProtection="1">
      <alignment horizontal="left" vertical="center"/>
      <protection locked="0"/>
    </xf>
    <xf numFmtId="0" fontId="2" fillId="0" borderId="5" xfId="10" applyFont="1" applyBorder="1" applyAlignment="1" applyProtection="1">
      <alignment horizontal="left" vertical="center"/>
      <protection locked="0"/>
    </xf>
    <xf numFmtId="0" fontId="2" fillId="0" borderId="4" xfId="1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/>
    </xf>
    <xf numFmtId="0" fontId="2" fillId="0" borderId="0" xfId="8" applyFont="1" applyAlignment="1">
      <alignment horizontal="right"/>
    </xf>
    <xf numFmtId="0" fontId="3" fillId="5" borderId="16" xfId="0" applyFont="1" applyFill="1" applyBorder="1" applyAlignment="1">
      <alignment horizontal="center" vertical="center" wrapText="1"/>
    </xf>
    <xf numFmtId="0" fontId="2" fillId="0" borderId="0" xfId="11" applyFont="1"/>
    <xf numFmtId="0" fontId="13" fillId="0" borderId="0" xfId="0" applyFont="1"/>
    <xf numFmtId="0" fontId="3" fillId="2" borderId="12" xfId="0" applyFont="1" applyFill="1" applyBorder="1" applyAlignment="1">
      <alignment horizontal="center" vertical="center" wrapText="1"/>
    </xf>
    <xf numFmtId="1" fontId="5" fillId="0" borderId="1" xfId="10" applyNumberFormat="1" applyFont="1" applyBorder="1" applyAlignment="1">
      <alignment horizontal="center" vertical="center" wrapText="1"/>
    </xf>
    <xf numFmtId="0" fontId="2" fillId="0" borderId="0" xfId="11" applyFont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/>
    <xf numFmtId="0" fontId="8" fillId="0" borderId="0" xfId="0" applyFont="1"/>
    <xf numFmtId="0" fontId="2" fillId="0" borderId="2" xfId="10" applyFont="1" applyBorder="1" applyAlignment="1">
      <alignment horizontal="center" vertical="top" wrapText="1"/>
    </xf>
    <xf numFmtId="0" fontId="2" fillId="0" borderId="3" xfId="10" applyFont="1" applyBorder="1" applyAlignment="1">
      <alignment horizontal="center"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3" xfId="10" applyFont="1" applyBorder="1" applyAlignment="1">
      <alignment horizontal="center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center"/>
    </xf>
    <xf numFmtId="0" fontId="2" fillId="0" borderId="4" xfId="10" applyFont="1" applyBorder="1" applyAlignment="1">
      <alignment horizontal="center" vertical="center" wrapText="1"/>
    </xf>
    <xf numFmtId="0" fontId="2" fillId="0" borderId="5" xfId="10" applyFont="1" applyBorder="1" applyAlignment="1">
      <alignment horizontal="center" vertical="center" wrapText="1"/>
    </xf>
    <xf numFmtId="0" fontId="3" fillId="0" borderId="0" xfId="10" applyFont="1" applyAlignment="1">
      <alignment horizontal="center" vertical="center"/>
    </xf>
    <xf numFmtId="0" fontId="2" fillId="0" borderId="0" xfId="11" applyFont="1" applyAlignment="1">
      <alignment horizontal="center" vertical="top"/>
    </xf>
    <xf numFmtId="0" fontId="2" fillId="0" borderId="1" xfId="10" applyFont="1" applyBorder="1" applyAlignment="1" applyProtection="1">
      <alignment horizontal="center" wrapText="1"/>
      <protection locked="0"/>
    </xf>
    <xf numFmtId="0" fontId="2" fillId="0" borderId="2" xfId="10" applyFont="1" applyBorder="1" applyAlignment="1">
      <alignment horizontal="center" vertical="center" wrapText="1"/>
    </xf>
    <xf numFmtId="0" fontId="2" fillId="0" borderId="0" xfId="11" applyFont="1"/>
    <xf numFmtId="0" fontId="3" fillId="0" borderId="0" xfId="11" applyFont="1" applyAlignment="1">
      <alignment horizontal="center" vertical="center"/>
    </xf>
    <xf numFmtId="0" fontId="21" fillId="0" borderId="0" xfId="11" applyFont="1" applyAlignment="1">
      <alignment horizontal="center" vertical="top"/>
    </xf>
    <xf numFmtId="0" fontId="34" fillId="0" borderId="0" xfId="10" applyFont="1"/>
    <xf numFmtId="0" fontId="30" fillId="0" borderId="0" xfId="10"/>
    <xf numFmtId="0" fontId="35" fillId="0" borderId="0" xfId="10" applyFont="1"/>
    <xf numFmtId="0" fontId="1" fillId="0" borderId="0" xfId="10" applyFont="1"/>
    <xf numFmtId="0" fontId="32" fillId="0" borderId="0" xfId="11" applyFont="1"/>
    <xf numFmtId="0" fontId="2" fillId="0" borderId="6" xfId="10" applyFont="1" applyBorder="1"/>
    <xf numFmtId="0" fontId="2" fillId="0" borderId="7" xfId="10" applyFont="1" applyBorder="1"/>
    <xf numFmtId="0" fontId="33" fillId="0" borderId="0" xfId="11" applyFont="1"/>
    <xf numFmtId="0" fontId="2" fillId="0" borderId="1" xfId="12" applyFont="1" applyBorder="1" applyAlignment="1" applyProtection="1">
      <alignment horizontal="center"/>
      <protection locked="0"/>
    </xf>
    <xf numFmtId="0" fontId="2" fillId="0" borderId="2" xfId="12" applyFont="1" applyBorder="1" applyAlignment="1">
      <alignment horizontal="center" vertical="top"/>
    </xf>
    <xf numFmtId="0" fontId="20" fillId="0" borderId="0" xfId="12" applyFont="1" applyAlignment="1">
      <alignment horizontal="center" vertical="center"/>
    </xf>
    <xf numFmtId="0" fontId="3" fillId="0" borderId="0" xfId="12" applyFont="1" applyAlignment="1">
      <alignment horizontal="center" vertical="center"/>
    </xf>
    <xf numFmtId="0" fontId="2" fillId="0" borderId="2" xfId="12" applyFont="1" applyBorder="1" applyAlignment="1">
      <alignment horizontal="center" vertical="center"/>
    </xf>
    <xf numFmtId="0" fontId="2" fillId="0" borderId="4" xfId="10" applyFont="1" applyBorder="1"/>
    <xf numFmtId="0" fontId="2" fillId="0" borderId="10" xfId="10" applyFont="1" applyBorder="1"/>
    <xf numFmtId="0" fontId="2" fillId="0" borderId="5" xfId="10" applyFont="1" applyBorder="1"/>
    <xf numFmtId="49" fontId="2" fillId="0" borderId="15" xfId="0" applyNumberFormat="1" applyFont="1" applyBorder="1"/>
    <xf numFmtId="49" fontId="2" fillId="0" borderId="2" xfId="0" applyNumberFormat="1" applyFont="1" applyBorder="1"/>
    <xf numFmtId="49" fontId="2" fillId="0" borderId="11" xfId="0" applyNumberFormat="1" applyFont="1" applyBorder="1"/>
    <xf numFmtId="49" fontId="2" fillId="0" borderId="4" xfId="0" applyNumberFormat="1" applyFont="1" applyBorder="1"/>
    <xf numFmtId="49" fontId="2" fillId="0" borderId="10" xfId="0" applyNumberFormat="1" applyFont="1" applyBorder="1"/>
    <xf numFmtId="49" fontId="2" fillId="0" borderId="5" xfId="0" applyNumberFormat="1" applyFont="1" applyBorder="1"/>
    <xf numFmtId="0" fontId="3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10" applyFont="1" applyBorder="1" applyAlignment="1">
      <alignment horizontal="center" vertical="top"/>
    </xf>
    <xf numFmtId="0" fontId="2" fillId="0" borderId="4" xfId="0" applyFont="1" applyBorder="1"/>
    <xf numFmtId="0" fontId="2" fillId="0" borderId="10" xfId="0" applyFont="1" applyBorder="1"/>
    <xf numFmtId="0" fontId="2" fillId="0" borderId="5" xfId="0" applyFont="1" applyBorder="1"/>
    <xf numFmtId="0" fontId="3" fillId="0" borderId="4" xfId="10" applyFont="1" applyBorder="1" applyAlignment="1">
      <alignment horizontal="left"/>
    </xf>
    <xf numFmtId="0" fontId="3" fillId="0" borderId="10" xfId="10" applyFont="1" applyBorder="1" applyAlignment="1">
      <alignment horizontal="left"/>
    </xf>
    <xf numFmtId="0" fontId="3" fillId="0" borderId="5" xfId="10" applyFont="1" applyBorder="1" applyAlignment="1">
      <alignment horizontal="left"/>
    </xf>
    <xf numFmtId="0" fontId="3" fillId="0" borderId="4" xfId="10" applyFont="1" applyBorder="1" applyAlignment="1">
      <alignment horizontal="center"/>
    </xf>
    <xf numFmtId="0" fontId="3" fillId="0" borderId="10" xfId="10" applyFont="1" applyBorder="1" applyAlignment="1">
      <alignment horizontal="center"/>
    </xf>
    <xf numFmtId="0" fontId="3" fillId="0" borderId="5" xfId="10" applyFont="1" applyBorder="1" applyAlignment="1">
      <alignment horizontal="center"/>
    </xf>
    <xf numFmtId="0" fontId="4" fillId="0" borderId="1" xfId="10" applyFont="1" applyBorder="1" applyAlignment="1">
      <alignment horizontal="center" vertical="center"/>
    </xf>
    <xf numFmtId="0" fontId="2" fillId="0" borderId="1" xfId="1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10" applyFont="1" applyAlignment="1">
      <alignment vertical="center"/>
    </xf>
    <xf numFmtId="0" fontId="2" fillId="0" borderId="0" xfId="10" applyFont="1" applyAlignment="1">
      <alignment horizontal="center"/>
    </xf>
    <xf numFmtId="0" fontId="2" fillId="0" borderId="0" xfId="10" applyFont="1"/>
    <xf numFmtId="0" fontId="2" fillId="0" borderId="4" xfId="10" applyFont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0" fontId="2" fillId="0" borderId="5" xfId="10" applyFont="1" applyBorder="1" applyAlignment="1">
      <alignment horizontal="center" vertical="center"/>
    </xf>
    <xf numFmtId="0" fontId="2" fillId="0" borderId="0" xfId="0" applyFont="1"/>
    <xf numFmtId="0" fontId="2" fillId="0" borderId="14" xfId="0" applyFont="1" applyBorder="1"/>
    <xf numFmtId="0" fontId="3" fillId="0" borderId="1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5" xfId="10" applyFont="1" applyBorder="1" applyAlignment="1">
      <alignment horizontal="center"/>
    </xf>
    <xf numFmtId="0" fontId="3" fillId="0" borderId="2" xfId="10" applyFont="1" applyBorder="1" applyAlignment="1">
      <alignment horizontal="center"/>
    </xf>
    <xf numFmtId="0" fontId="3" fillId="0" borderId="11" xfId="1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horizontal="center" vertical="top"/>
    </xf>
    <xf numFmtId="0" fontId="2" fillId="0" borderId="1" xfId="10" applyFont="1" applyBorder="1" applyAlignment="1" applyProtection="1">
      <alignment horizontal="center" vertical="center"/>
      <protection locked="0"/>
    </xf>
    <xf numFmtId="0" fontId="2" fillId="0" borderId="1" xfId="1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4" xfId="10" applyFont="1" applyBorder="1" applyAlignment="1">
      <alignment horizontal="left" vertical="center"/>
    </xf>
    <xf numFmtId="0" fontId="2" fillId="0" borderId="10" xfId="10" applyFont="1" applyBorder="1" applyAlignment="1">
      <alignment horizontal="left" vertical="center"/>
    </xf>
    <xf numFmtId="0" fontId="2" fillId="0" borderId="5" xfId="1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1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3" fillId="0" borderId="15" xfId="10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/>
    </xf>
    <xf numFmtId="0" fontId="3" fillId="0" borderId="11" xfId="10" applyFont="1" applyBorder="1" applyAlignment="1">
      <alignment horizontal="center" vertical="center"/>
    </xf>
    <xf numFmtId="0" fontId="4" fillId="0" borderId="1" xfId="10" applyFont="1" applyBorder="1" applyAlignment="1" applyProtection="1">
      <alignment horizontal="center" vertical="center"/>
      <protection locked="0"/>
    </xf>
    <xf numFmtId="0" fontId="2" fillId="0" borderId="2" xfId="13" applyFont="1" applyBorder="1" applyAlignment="1">
      <alignment horizontal="center"/>
    </xf>
    <xf numFmtId="0" fontId="3" fillId="0" borderId="15" xfId="13" applyFont="1" applyBorder="1"/>
    <xf numFmtId="0" fontId="2" fillId="0" borderId="2" xfId="13" applyFont="1" applyBorder="1"/>
    <xf numFmtId="0" fontId="2" fillId="0" borderId="11" xfId="13" applyFont="1" applyBorder="1"/>
    <xf numFmtId="0" fontId="3" fillId="0" borderId="0" xfId="13" applyFont="1" applyAlignment="1">
      <alignment horizontal="center" vertical="center"/>
    </xf>
    <xf numFmtId="0" fontId="2" fillId="0" borderId="4" xfId="13" applyFont="1" applyBorder="1"/>
    <xf numFmtId="0" fontId="2" fillId="0" borderId="10" xfId="13" applyFont="1" applyBorder="1"/>
    <xf numFmtId="0" fontId="2" fillId="0" borderId="5" xfId="13" applyFont="1" applyBorder="1"/>
    <xf numFmtId="0" fontId="2" fillId="0" borderId="16" xfId="13" applyFont="1" applyBorder="1"/>
    <xf numFmtId="0" fontId="2" fillId="0" borderId="1" xfId="13" applyFont="1" applyBorder="1"/>
    <xf numFmtId="0" fontId="2" fillId="0" borderId="13" xfId="13" applyFont="1" applyBorder="1"/>
    <xf numFmtId="0" fontId="2" fillId="0" borderId="15" xfId="13" applyFont="1" applyBorder="1"/>
    <xf numFmtId="0" fontId="2" fillId="0" borderId="8" xfId="13" applyFont="1" applyBorder="1" applyAlignment="1" applyProtection="1">
      <alignment horizontal="left" vertical="center"/>
      <protection locked="0"/>
    </xf>
    <xf numFmtId="0" fontId="3" fillId="0" borderId="8" xfId="13" applyFont="1" applyBorder="1" applyAlignment="1">
      <alignment vertical="center"/>
    </xf>
    <xf numFmtId="0" fontId="2" fillId="0" borderId="8" xfId="13" applyFont="1" applyBorder="1" applyAlignment="1">
      <alignment vertical="center"/>
    </xf>
    <xf numFmtId="0" fontId="2" fillId="0" borderId="4" xfId="13" applyFont="1" applyBorder="1" applyAlignment="1" applyProtection="1">
      <alignment horizontal="left" vertical="center"/>
      <protection locked="0"/>
    </xf>
    <xf numFmtId="0" fontId="2" fillId="0" borderId="10" xfId="13" applyFont="1" applyBorder="1" applyAlignment="1" applyProtection="1">
      <alignment horizontal="left" vertical="center"/>
      <protection locked="0"/>
    </xf>
    <xf numFmtId="0" fontId="2" fillId="0" borderId="5" xfId="13" applyFont="1" applyBorder="1" applyAlignment="1" applyProtection="1">
      <alignment horizontal="left" vertical="center"/>
      <protection locked="0"/>
    </xf>
    <xf numFmtId="0" fontId="3" fillId="0" borderId="10" xfId="13" applyFont="1" applyBorder="1"/>
    <xf numFmtId="0" fontId="3" fillId="0" borderId="5" xfId="13" applyFont="1" applyBorder="1"/>
    <xf numFmtId="0" fontId="2" fillId="0" borderId="2" xfId="10" applyFont="1" applyBorder="1" applyAlignment="1">
      <alignment horizontal="left" vertical="center"/>
    </xf>
    <xf numFmtId="0" fontId="2" fillId="0" borderId="2" xfId="10" applyFont="1" applyBorder="1" applyAlignment="1">
      <alignment horizontal="center"/>
    </xf>
    <xf numFmtId="0" fontId="2" fillId="0" borderId="0" xfId="13" applyFont="1"/>
    <xf numFmtId="0" fontId="2" fillId="0" borderId="8" xfId="10" applyFont="1" applyBorder="1" applyAlignment="1">
      <alignment horizontal="center" vertical="center" wrapText="1"/>
    </xf>
    <xf numFmtId="0" fontId="2" fillId="0" borderId="4" xfId="10" applyFont="1" applyBorder="1" applyAlignment="1">
      <alignment horizontal="center"/>
    </xf>
    <xf numFmtId="0" fontId="2" fillId="0" borderId="10" xfId="10" applyFont="1" applyBorder="1" applyAlignment="1">
      <alignment horizontal="center"/>
    </xf>
    <xf numFmtId="0" fontId="2" fillId="0" borderId="5" xfId="10" applyFont="1" applyBorder="1" applyAlignment="1">
      <alignment horizontal="center"/>
    </xf>
    <xf numFmtId="0" fontId="3" fillId="0" borderId="3" xfId="10" applyFont="1" applyBorder="1" applyAlignment="1">
      <alignment horizontal="center" vertical="center"/>
    </xf>
    <xf numFmtId="0" fontId="2" fillId="0" borderId="15" xfId="0" applyFont="1" applyBorder="1"/>
    <xf numFmtId="0" fontId="2" fillId="0" borderId="2" xfId="0" applyFont="1" applyBorder="1"/>
    <xf numFmtId="0" fontId="2" fillId="0" borderId="11" xfId="0" applyFont="1" applyBorder="1"/>
    <xf numFmtId="0" fontId="2" fillId="0" borderId="8" xfId="0" applyFont="1" applyBorder="1"/>
    <xf numFmtId="0" fontId="3" fillId="0" borderId="8" xfId="10" applyFont="1" applyBorder="1" applyAlignment="1">
      <alignment horizontal="left" vertical="center"/>
    </xf>
    <xf numFmtId="0" fontId="3" fillId="0" borderId="4" xfId="10" applyFont="1" applyBorder="1" applyAlignment="1">
      <alignment horizontal="left" vertical="center"/>
    </xf>
    <xf numFmtId="0" fontId="3" fillId="0" borderId="10" xfId="10" applyFont="1" applyBorder="1" applyAlignment="1">
      <alignment horizontal="left" vertical="center"/>
    </xf>
    <xf numFmtId="0" fontId="3" fillId="0" borderId="5" xfId="10" applyFont="1" applyBorder="1" applyAlignment="1">
      <alignment horizontal="left" vertical="center"/>
    </xf>
    <xf numFmtId="0" fontId="43" fillId="0" borderId="4" xfId="10" applyFont="1" applyBorder="1" applyAlignment="1">
      <alignment horizontal="center" vertical="center"/>
    </xf>
    <xf numFmtId="0" fontId="43" fillId="0" borderId="10" xfId="10" applyFont="1" applyBorder="1" applyAlignment="1">
      <alignment horizontal="center" vertical="center"/>
    </xf>
    <xf numFmtId="0" fontId="43" fillId="0" borderId="5" xfId="10" applyFont="1" applyBorder="1" applyAlignment="1">
      <alignment horizontal="center" vertical="center"/>
    </xf>
    <xf numFmtId="0" fontId="9" fillId="0" borderId="16" xfId="10" applyFont="1" applyBorder="1" applyAlignment="1">
      <alignment horizontal="left" vertical="center"/>
    </xf>
    <xf numFmtId="0" fontId="9" fillId="0" borderId="1" xfId="10" applyFont="1" applyBorder="1" applyAlignment="1">
      <alignment horizontal="left" vertical="center"/>
    </xf>
    <xf numFmtId="0" fontId="2" fillId="0" borderId="0" xfId="10" applyFont="1" applyAlignment="1">
      <alignment horizontal="center" vertical="top" wrapText="1"/>
    </xf>
    <xf numFmtId="0" fontId="2" fillId="0" borderId="8" xfId="10" applyFont="1" applyBorder="1" applyAlignment="1">
      <alignment horizontal="left" vertical="center"/>
    </xf>
    <xf numFmtId="0" fontId="2" fillId="0" borderId="3" xfId="0" applyFont="1" applyBorder="1"/>
    <xf numFmtId="0" fontId="3" fillId="0" borderId="0" xfId="10" applyFont="1" applyAlignment="1">
      <alignment horizontal="center"/>
    </xf>
    <xf numFmtId="0" fontId="3" fillId="0" borderId="0" xfId="10" applyFont="1"/>
    <xf numFmtId="0" fontId="9" fillId="0" borderId="4" xfId="10" applyFont="1" applyBorder="1" applyAlignment="1">
      <alignment horizontal="center"/>
    </xf>
    <xf numFmtId="0" fontId="9" fillId="0" borderId="10" xfId="10" applyFont="1" applyBorder="1" applyAlignment="1">
      <alignment horizontal="center"/>
    </xf>
    <xf numFmtId="0" fontId="9" fillId="0" borderId="5" xfId="10" applyFont="1" applyBorder="1" applyAlignment="1">
      <alignment horizontal="center"/>
    </xf>
    <xf numFmtId="0" fontId="2" fillId="0" borderId="15" xfId="10" applyFont="1" applyBorder="1" applyAlignment="1">
      <alignment horizontal="center" vertical="center"/>
    </xf>
    <xf numFmtId="0" fontId="2" fillId="0" borderId="16" xfId="10" applyFont="1" applyBorder="1" applyAlignment="1">
      <alignment horizontal="center" vertical="center"/>
    </xf>
    <xf numFmtId="0" fontId="2" fillId="0" borderId="7" xfId="1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" fontId="5" fillId="0" borderId="1" xfId="10" applyNumberFormat="1" applyFont="1" applyBorder="1" applyAlignment="1" applyProtection="1">
      <alignment horizontal="center" vertical="center"/>
      <protection locked="0"/>
    </xf>
    <xf numFmtId="49" fontId="5" fillId="0" borderId="3" xfId="10" applyNumberFormat="1" applyFont="1" applyBorder="1" applyAlignment="1">
      <alignment horizontal="center" vertical="center" wrapText="1"/>
    </xf>
    <xf numFmtId="49" fontId="5" fillId="0" borderId="7" xfId="10" applyNumberFormat="1" applyFont="1" applyBorder="1" applyAlignment="1">
      <alignment horizontal="center" vertical="center" wrapText="1"/>
    </xf>
    <xf numFmtId="0" fontId="5" fillId="0" borderId="3" xfId="10" applyFont="1" applyBorder="1" applyAlignment="1">
      <alignment horizontal="center" vertical="center" wrapText="1"/>
    </xf>
    <xf numFmtId="0" fontId="5" fillId="0" borderId="7" xfId="10" applyFont="1" applyBorder="1" applyAlignment="1">
      <alignment horizontal="center" vertical="center" wrapText="1"/>
    </xf>
    <xf numFmtId="0" fontId="2" fillId="0" borderId="0" xfId="1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3" fontId="3" fillId="0" borderId="4" xfId="10" applyNumberFormat="1" applyFont="1" applyBorder="1" applyAlignment="1">
      <alignment horizontal="right" vertical="center"/>
    </xf>
    <xf numFmtId="3" fontId="3" fillId="0" borderId="10" xfId="10" applyNumberFormat="1" applyFont="1" applyBorder="1" applyAlignment="1">
      <alignment horizontal="right" vertical="center"/>
    </xf>
    <xf numFmtId="3" fontId="3" fillId="0" borderId="5" xfId="10" applyNumberFormat="1" applyFont="1" applyBorder="1" applyAlignment="1">
      <alignment horizontal="right" vertical="center"/>
    </xf>
    <xf numFmtId="0" fontId="5" fillId="0" borderId="4" xfId="9" applyFont="1" applyBorder="1" applyAlignment="1">
      <alignment horizontal="center" vertical="center" wrapText="1"/>
    </xf>
    <xf numFmtId="0" fontId="5" fillId="0" borderId="5" xfId="9" applyFont="1" applyBorder="1" applyAlignment="1">
      <alignment horizontal="center" vertical="center" wrapText="1"/>
    </xf>
    <xf numFmtId="0" fontId="4" fillId="0" borderId="0" xfId="10" applyFont="1" applyAlignment="1">
      <alignment horizontal="center"/>
    </xf>
    <xf numFmtId="0" fontId="2" fillId="0" borderId="0" xfId="10" applyFont="1" applyAlignment="1">
      <alignment horizontal="center" vertical="top"/>
    </xf>
    <xf numFmtId="0" fontId="5" fillId="0" borderId="8" xfId="10" applyFont="1" applyBorder="1" applyAlignment="1">
      <alignment horizontal="center" vertical="center" wrapText="1"/>
    </xf>
    <xf numFmtId="1" fontId="5" fillId="0" borderId="1" xfId="1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13" fillId="0" borderId="0" xfId="0" applyFont="1"/>
    <xf numFmtId="0" fontId="4" fillId="0" borderId="4" xfId="10" applyFont="1" applyBorder="1" applyAlignment="1">
      <alignment vertical="center"/>
    </xf>
    <xf numFmtId="0" fontId="4" fillId="0" borderId="5" xfId="10" applyFont="1" applyBorder="1" applyAlignment="1">
      <alignment vertical="center"/>
    </xf>
    <xf numFmtId="0" fontId="5" fillId="0" borderId="0" xfId="10" applyFont="1" applyAlignment="1">
      <alignment horizontal="right"/>
    </xf>
    <xf numFmtId="0" fontId="5" fillId="0" borderId="4" xfId="10" applyFont="1" applyBorder="1" applyAlignment="1">
      <alignment horizontal="center"/>
    </xf>
    <xf numFmtId="0" fontId="5" fillId="0" borderId="5" xfId="10" applyFont="1" applyBorder="1" applyAlignment="1">
      <alignment horizontal="center"/>
    </xf>
    <xf numFmtId="3" fontId="4" fillId="4" borderId="1" xfId="10" applyNumberFormat="1" applyFont="1" applyFill="1" applyBorder="1" applyAlignment="1">
      <alignment horizontal="right" vertical="center"/>
    </xf>
    <xf numFmtId="3" fontId="5" fillId="4" borderId="1" xfId="10" applyNumberFormat="1" applyFont="1" applyFill="1" applyBorder="1" applyAlignment="1" applyProtection="1">
      <alignment horizontal="right" vertical="center"/>
      <protection locked="0"/>
    </xf>
    <xf numFmtId="0" fontId="5" fillId="0" borderId="0" xfId="10" applyFont="1" applyAlignment="1">
      <alignment horizontal="center"/>
    </xf>
    <xf numFmtId="0" fontId="5" fillId="0" borderId="0" xfId="10" applyFont="1"/>
    <xf numFmtId="0" fontId="5" fillId="0" borderId="15" xfId="10" applyFont="1" applyBorder="1" applyAlignment="1">
      <alignment horizontal="center" vertical="center" wrapText="1"/>
    </xf>
    <xf numFmtId="0" fontId="5" fillId="0" borderId="16" xfId="10" applyFont="1" applyBorder="1" applyAlignment="1">
      <alignment horizontal="center" vertical="center" wrapText="1"/>
    </xf>
    <xf numFmtId="0" fontId="5" fillId="0" borderId="7" xfId="10" applyFont="1" applyBorder="1"/>
    <xf numFmtId="0" fontId="4" fillId="0" borderId="4" xfId="10" applyFont="1" applyBorder="1"/>
    <xf numFmtId="0" fontId="5" fillId="0" borderId="5" xfId="10" applyFont="1" applyBorder="1"/>
    <xf numFmtId="3" fontId="4" fillId="4" borderId="1" xfId="10" applyNumberFormat="1" applyFont="1" applyFill="1" applyBorder="1"/>
    <xf numFmtId="3" fontId="5" fillId="4" borderId="1" xfId="10" applyNumberFormat="1" applyFont="1" applyFill="1" applyBorder="1" applyProtection="1">
      <protection locked="0"/>
    </xf>
    <xf numFmtId="3" fontId="4" fillId="6" borderId="1" xfId="10" applyNumberFormat="1" applyFont="1" applyFill="1" applyBorder="1"/>
    <xf numFmtId="3" fontId="5" fillId="6" borderId="1" xfId="10" applyNumberFormat="1" applyFont="1" applyFill="1" applyBorder="1" applyProtection="1">
      <protection locked="0"/>
    </xf>
    <xf numFmtId="0" fontId="5" fillId="0" borderId="2" xfId="10" applyFont="1" applyBorder="1" applyAlignment="1">
      <alignment horizontal="center"/>
    </xf>
    <xf numFmtId="0" fontId="4" fillId="0" borderId="8" xfId="10" applyFont="1" applyBorder="1" applyAlignment="1">
      <alignment horizontal="center"/>
    </xf>
    <xf numFmtId="0" fontId="5" fillId="0" borderId="1" xfId="10" applyFont="1" applyBorder="1" applyAlignment="1" applyProtection="1">
      <alignment horizontal="center" vertical="center"/>
      <protection locked="0"/>
    </xf>
    <xf numFmtId="0" fontId="20" fillId="0" borderId="0" xfId="6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" fillId="0" borderId="0" xfId="6" applyFont="1" applyAlignment="1">
      <alignment horizontal="center"/>
    </xf>
    <xf numFmtId="1" fontId="5" fillId="0" borderId="1" xfId="6" applyNumberFormat="1" applyFont="1" applyBorder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/>
    </xf>
    <xf numFmtId="0" fontId="3" fillId="0" borderId="0" xfId="8" applyFont="1" applyAlignment="1">
      <alignment horizontal="center"/>
    </xf>
    <xf numFmtId="0" fontId="2" fillId="0" borderId="1" xfId="6" applyFont="1" applyBorder="1" applyAlignment="1" applyProtection="1">
      <alignment horizontal="center" vertical="center"/>
      <protection locked="0"/>
    </xf>
    <xf numFmtId="0" fontId="2" fillId="0" borderId="0" xfId="6" applyFont="1" applyAlignment="1">
      <alignment horizontal="center" vertical="top"/>
    </xf>
    <xf numFmtId="0" fontId="5" fillId="0" borderId="2" xfId="8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5" fillId="0" borderId="0" xfId="8" applyFont="1" applyAlignment="1">
      <alignment horizontal="left" vertical="center" wrapText="1"/>
    </xf>
    <xf numFmtId="0" fontId="2" fillId="0" borderId="4" xfId="10" applyFont="1" applyBorder="1" applyAlignment="1" applyProtection="1">
      <alignment horizontal="left" vertical="center"/>
      <protection locked="0"/>
    </xf>
    <xf numFmtId="0" fontId="2" fillId="0" borderId="10" xfId="10" applyFont="1" applyBorder="1" applyAlignment="1" applyProtection="1">
      <alignment horizontal="left" vertical="center"/>
      <protection locked="0"/>
    </xf>
    <xf numFmtId="0" fontId="2" fillId="0" borderId="5" xfId="10" applyFont="1" applyBorder="1" applyAlignment="1" applyProtection="1">
      <alignment horizontal="left" vertical="center"/>
      <protection locked="0"/>
    </xf>
    <xf numFmtId="14" fontId="3" fillId="0" borderId="1" xfId="2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4" xfId="10" applyFont="1" applyBorder="1" applyAlignment="1" applyProtection="1">
      <alignment horizontal="center" vertical="center"/>
      <protection locked="0"/>
    </xf>
    <xf numFmtId="0" fontId="2" fillId="0" borderId="10" xfId="10" applyFont="1" applyBorder="1" applyAlignment="1" applyProtection="1">
      <alignment horizontal="center" vertical="center"/>
      <protection locked="0"/>
    </xf>
    <xf numFmtId="0" fontId="2" fillId="0" borderId="5" xfId="10" applyFont="1" applyBorder="1" applyAlignment="1" applyProtection="1">
      <alignment horizontal="center" vertical="center"/>
      <protection locked="0"/>
    </xf>
    <xf numFmtId="0" fontId="2" fillId="0" borderId="15" xfId="10" applyFont="1" applyBorder="1" applyAlignment="1" applyProtection="1">
      <alignment horizontal="center" vertical="center"/>
      <protection locked="0"/>
    </xf>
    <xf numFmtId="0" fontId="2" fillId="0" borderId="2" xfId="10" applyFont="1" applyBorder="1" applyAlignment="1" applyProtection="1">
      <alignment horizontal="center" vertical="center"/>
      <protection locked="0"/>
    </xf>
    <xf numFmtId="0" fontId="2" fillId="0" borderId="11" xfId="10" applyFont="1" applyBorder="1" applyAlignment="1" applyProtection="1">
      <alignment horizontal="center" vertical="center"/>
      <protection locked="0"/>
    </xf>
    <xf numFmtId="0" fontId="2" fillId="0" borderId="16" xfId="10" applyFont="1" applyBorder="1" applyAlignment="1" applyProtection="1">
      <alignment horizontal="center"/>
      <protection locked="0"/>
    </xf>
    <xf numFmtId="0" fontId="2" fillId="0" borderId="13" xfId="10" applyFont="1" applyBorder="1" applyAlignment="1" applyProtection="1">
      <alignment horizontal="center"/>
      <protection locked="0"/>
    </xf>
    <xf numFmtId="0" fontId="2" fillId="0" borderId="4" xfId="10" applyFont="1" applyBorder="1" applyAlignment="1" applyProtection="1">
      <alignment horizontal="center" vertical="center" wrapText="1"/>
      <protection locked="0"/>
    </xf>
    <xf numFmtId="0" fontId="2" fillId="0" borderId="10" xfId="10" applyFont="1" applyBorder="1" applyAlignment="1" applyProtection="1">
      <alignment horizontal="center" vertical="center" wrapText="1"/>
      <protection locked="0"/>
    </xf>
    <xf numFmtId="0" fontId="2" fillId="0" borderId="5" xfId="10" applyFont="1" applyBorder="1" applyAlignment="1" applyProtection="1">
      <alignment horizontal="center" vertical="center" wrapText="1"/>
      <protection locked="0"/>
    </xf>
    <xf numFmtId="0" fontId="50" fillId="0" borderId="0" xfId="0" applyFont="1"/>
    <xf numFmtId="0" fontId="51" fillId="0" borderId="0" xfId="0" applyFont="1"/>
    <xf numFmtId="0" fontId="52" fillId="0" borderId="0" xfId="0" applyFont="1" applyAlignment="1">
      <alignment vertical="center"/>
    </xf>
    <xf numFmtId="0" fontId="53" fillId="0" borderId="1" xfId="0" applyFont="1" applyBorder="1" applyAlignment="1" applyProtection="1">
      <alignment horizontal="center" vertical="center"/>
      <protection locked="0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1" fontId="55" fillId="0" borderId="1" xfId="0" applyNumberFormat="1" applyFont="1" applyBorder="1" applyAlignment="1" applyProtection="1">
      <alignment horizontal="center" vertical="center"/>
      <protection locked="0"/>
    </xf>
    <xf numFmtId="0" fontId="56" fillId="9" borderId="0" xfId="14" applyFont="1" applyFill="1" applyAlignment="1">
      <alignment horizontal="right" vertical="center"/>
    </xf>
    <xf numFmtId="0" fontId="54" fillId="0" borderId="2" xfId="0" applyFont="1" applyBorder="1" applyAlignment="1">
      <alignment horizontal="center" vertical="center"/>
    </xf>
    <xf numFmtId="0" fontId="54" fillId="0" borderId="0" xfId="15" applyFont="1" applyAlignment="1">
      <alignment vertical="center"/>
    </xf>
    <xf numFmtId="0" fontId="52" fillId="0" borderId="0" xfId="0" applyFont="1" applyAlignment="1">
      <alignment horizontal="right" vertical="center"/>
    </xf>
    <xf numFmtId="0" fontId="57" fillId="9" borderId="0" xfId="15" applyFont="1" applyFill="1" applyAlignment="1">
      <alignment horizontal="center" vertical="center"/>
    </xf>
    <xf numFmtId="0" fontId="57" fillId="9" borderId="0" xfId="15" applyFont="1" applyFill="1" applyAlignment="1">
      <alignment horizontal="center" vertical="center"/>
    </xf>
    <xf numFmtId="49" fontId="52" fillId="0" borderId="0" xfId="0" applyNumberFormat="1" applyFont="1" applyAlignment="1">
      <alignment vertical="center"/>
    </xf>
    <xf numFmtId="0" fontId="54" fillId="0" borderId="0" xfId="0" applyFont="1" applyAlignment="1">
      <alignment horizontal="right" vertical="center"/>
    </xf>
    <xf numFmtId="14" fontId="58" fillId="0" borderId="1" xfId="0" applyNumberFormat="1" applyFont="1" applyBorder="1" applyAlignment="1" applyProtection="1">
      <alignment horizontal="center" vertical="center"/>
      <protection locked="0"/>
    </xf>
    <xf numFmtId="14" fontId="58" fillId="0" borderId="0" xfId="0" applyNumberFormat="1" applyFont="1" applyAlignment="1" applyProtection="1">
      <alignment horizontal="center" vertical="center"/>
      <protection locked="0"/>
    </xf>
    <xf numFmtId="0" fontId="52" fillId="0" borderId="0" xfId="0" applyFont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0" fontId="58" fillId="0" borderId="11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 wrapText="1"/>
    </xf>
    <xf numFmtId="0" fontId="58" fillId="0" borderId="0" xfId="0" applyFont="1" applyAlignment="1">
      <alignment vertical="center"/>
    </xf>
    <xf numFmtId="0" fontId="58" fillId="0" borderId="16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49" fontId="59" fillId="0" borderId="8" xfId="0" applyNumberFormat="1" applyFont="1" applyBorder="1" applyAlignment="1">
      <alignment horizontal="center" vertical="center"/>
    </xf>
    <xf numFmtId="49" fontId="59" fillId="10" borderId="4" xfId="0" applyNumberFormat="1" applyFont="1" applyFill="1" applyBorder="1" applyAlignment="1">
      <alignment horizontal="center" vertical="center"/>
    </xf>
    <xf numFmtId="0" fontId="57" fillId="10" borderId="10" xfId="0" applyFont="1" applyFill="1" applyBorder="1" applyAlignment="1">
      <alignment horizontal="left" vertical="center" wrapText="1"/>
    </xf>
    <xf numFmtId="3" fontId="58" fillId="10" borderId="5" xfId="0" applyNumberFormat="1" applyFont="1" applyFill="1" applyBorder="1" applyAlignment="1">
      <alignment horizontal="right" vertical="center"/>
    </xf>
    <xf numFmtId="0" fontId="58" fillId="0" borderId="0" xfId="0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4" fillId="0" borderId="20" xfId="0" applyFont="1" applyBorder="1" applyAlignment="1">
      <alignment horizontal="left" vertical="center" wrapText="1"/>
    </xf>
    <xf numFmtId="3" fontId="52" fillId="4" borderId="21" xfId="0" applyNumberFormat="1" applyFont="1" applyFill="1" applyBorder="1" applyAlignment="1">
      <alignment horizontal="right" vertical="center"/>
    </xf>
    <xf numFmtId="10" fontId="49" fillId="0" borderId="8" xfId="0" applyNumberFormat="1" applyFont="1" applyBorder="1" applyAlignment="1">
      <alignment horizontal="left" vertical="center"/>
    </xf>
    <xf numFmtId="3" fontId="49" fillId="0" borderId="8" xfId="0" applyNumberFormat="1" applyFont="1" applyBorder="1" applyAlignment="1">
      <alignment horizontal="center" vertical="center"/>
    </xf>
    <xf numFmtId="49" fontId="54" fillId="0" borderId="22" xfId="0" applyNumberFormat="1" applyFont="1" applyBorder="1" applyAlignment="1">
      <alignment horizontal="center" vertical="center"/>
    </xf>
    <xf numFmtId="0" fontId="60" fillId="0" borderId="23" xfId="0" applyFont="1" applyBorder="1" applyAlignment="1">
      <alignment horizontal="left" vertical="center" wrapText="1"/>
    </xf>
    <xf numFmtId="3" fontId="54" fillId="0" borderId="24" xfId="0" applyNumberFormat="1" applyFont="1" applyBorder="1" applyAlignment="1" applyProtection="1">
      <alignment horizontal="right" vertical="center"/>
      <protection locked="0"/>
    </xf>
    <xf numFmtId="0" fontId="49" fillId="0" borderId="8" xfId="0" applyFont="1" applyBorder="1" applyAlignment="1">
      <alignment horizontal="left" vertical="center"/>
    </xf>
    <xf numFmtId="49" fontId="54" fillId="0" borderId="25" xfId="0" applyNumberFormat="1" applyFont="1" applyBorder="1" applyAlignment="1">
      <alignment horizontal="center" vertical="center"/>
    </xf>
    <xf numFmtId="0" fontId="60" fillId="0" borderId="26" xfId="0" applyFont="1" applyBorder="1" applyAlignment="1">
      <alignment horizontal="left" vertical="center" wrapText="1"/>
    </xf>
    <xf numFmtId="3" fontId="54" fillId="0" borderId="27" xfId="0" applyNumberFormat="1" applyFont="1" applyBorder="1" applyAlignment="1" applyProtection="1">
      <alignment horizontal="right" vertical="center"/>
      <protection locked="0"/>
    </xf>
    <xf numFmtId="3" fontId="54" fillId="0" borderId="21" xfId="0" applyNumberFormat="1" applyFont="1" applyBorder="1" applyAlignment="1" applyProtection="1">
      <alignment horizontal="right" vertical="center"/>
      <protection locked="0"/>
    </xf>
    <xf numFmtId="0" fontId="54" fillId="0" borderId="4" xfId="0" applyFont="1" applyBorder="1" applyAlignment="1">
      <alignment horizontal="left" vertical="center" wrapText="1"/>
    </xf>
    <xf numFmtId="3" fontId="54" fillId="4" borderId="21" xfId="0" applyNumberFormat="1" applyFont="1" applyFill="1" applyBorder="1" applyAlignment="1">
      <alignment horizontal="right" vertical="center"/>
    </xf>
    <xf numFmtId="0" fontId="57" fillId="0" borderId="23" xfId="0" applyFont="1" applyBorder="1" applyAlignment="1">
      <alignment horizontal="left" vertical="center" wrapText="1"/>
    </xf>
    <xf numFmtId="3" fontId="58" fillId="4" borderId="24" xfId="0" applyNumberFormat="1" applyFont="1" applyFill="1" applyBorder="1" applyAlignment="1">
      <alignment horizontal="right" vertical="center"/>
    </xf>
    <xf numFmtId="0" fontId="52" fillId="0" borderId="0" xfId="0" applyFont="1" applyAlignment="1">
      <alignment horizontal="left" vertical="center"/>
    </xf>
    <xf numFmtId="0" fontId="52" fillId="0" borderId="8" xfId="0" applyFont="1" applyBorder="1" applyAlignment="1">
      <alignment horizontal="left" vertical="center"/>
    </xf>
    <xf numFmtId="0" fontId="57" fillId="0" borderId="20" xfId="0" applyFont="1" applyBorder="1" applyAlignment="1">
      <alignment horizontal="left" vertical="center" wrapText="1"/>
    </xf>
    <xf numFmtId="3" fontId="58" fillId="4" borderId="21" xfId="0" applyNumberFormat="1" applyFont="1" applyFill="1" applyBorder="1" applyAlignment="1">
      <alignment horizontal="right" vertical="center"/>
    </xf>
    <xf numFmtId="0" fontId="57" fillId="11" borderId="10" xfId="0" applyFont="1" applyFill="1" applyBorder="1" applyAlignment="1">
      <alignment horizontal="left" vertical="center" wrapText="1"/>
    </xf>
    <xf numFmtId="3" fontId="58" fillId="11" borderId="5" xfId="0" applyNumberFormat="1" applyFont="1" applyFill="1" applyBorder="1" applyAlignment="1">
      <alignment horizontal="right" vertical="center"/>
    </xf>
    <xf numFmtId="0" fontId="52" fillId="0" borderId="20" xfId="0" applyFont="1" applyBorder="1" applyAlignment="1">
      <alignment horizontal="left" vertical="center"/>
    </xf>
    <xf numFmtId="3" fontId="52" fillId="0" borderId="21" xfId="0" applyNumberFormat="1" applyFont="1" applyBorder="1" applyAlignment="1" applyProtection="1">
      <alignment horizontal="right" vertical="center"/>
      <protection locked="0"/>
    </xf>
    <xf numFmtId="0" fontId="58" fillId="0" borderId="20" xfId="0" applyFont="1" applyBorder="1" applyAlignment="1">
      <alignment horizontal="left" vertical="center"/>
    </xf>
    <xf numFmtId="4" fontId="58" fillId="4" borderId="21" xfId="0" applyNumberFormat="1" applyFont="1" applyFill="1" applyBorder="1" applyAlignment="1">
      <alignment horizontal="right" vertical="center"/>
    </xf>
    <xf numFmtId="0" fontId="57" fillId="9" borderId="0" xfId="15" applyFont="1" applyFill="1" applyAlignment="1">
      <alignment vertical="center"/>
    </xf>
    <xf numFmtId="0" fontId="54" fillId="9" borderId="0" xfId="15" applyFont="1" applyFill="1" applyAlignment="1">
      <alignment vertical="center"/>
    </xf>
    <xf numFmtId="0" fontId="52" fillId="0" borderId="0" xfId="0" applyFont="1" applyAlignment="1">
      <alignment horizontal="left" vertical="center" wrapText="1"/>
    </xf>
    <xf numFmtId="0" fontId="52" fillId="0" borderId="0" xfId="0" applyFont="1" applyAlignment="1">
      <alignment horizontal="center" vertical="center" wrapText="1"/>
    </xf>
    <xf numFmtId="0" fontId="54" fillId="9" borderId="0" xfId="15" applyFont="1" applyFill="1"/>
    <xf numFmtId="0" fontId="2" fillId="0" borderId="0" xfId="11" applyFont="1" applyAlignment="1">
      <alignment horizontal="center" vertical="center"/>
    </xf>
    <xf numFmtId="0" fontId="2" fillId="0" borderId="1" xfId="11" applyFont="1" applyBorder="1" applyAlignment="1" applyProtection="1">
      <alignment horizontal="center" vertical="center" wrapText="1"/>
      <protection locked="0"/>
    </xf>
    <xf numFmtId="0" fontId="2" fillId="0" borderId="2" xfId="11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62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5" borderId="7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center" vertical="center"/>
    </xf>
    <xf numFmtId="0" fontId="13" fillId="5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14" borderId="0" xfId="0" applyFont="1" applyFill="1" applyBorder="1" applyAlignment="1">
      <alignment horizontal="center" vertical="center"/>
    </xf>
    <xf numFmtId="0" fontId="13" fillId="14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3" borderId="0" xfId="0" applyFont="1" applyFill="1" applyBorder="1"/>
    <xf numFmtId="0" fontId="13" fillId="0" borderId="0" xfId="0" applyFont="1" applyBorder="1"/>
    <xf numFmtId="0" fontId="8" fillId="0" borderId="0" xfId="0" applyFon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62" fillId="0" borderId="0" xfId="0" applyFont="1" applyBorder="1" applyAlignment="1">
      <alignment vertical="center"/>
    </xf>
    <xf numFmtId="0" fontId="64" fillId="0" borderId="0" xfId="0" applyFont="1" applyBorder="1" applyAlignment="1">
      <alignment horizontal="left" vertical="center"/>
    </xf>
    <xf numFmtId="0" fontId="3" fillId="12" borderId="3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left" vertical="center"/>
    </xf>
    <xf numFmtId="0" fontId="65" fillId="0" borderId="0" xfId="0" applyFont="1"/>
    <xf numFmtId="0" fontId="10" fillId="0" borderId="3" xfId="1" applyFill="1" applyBorder="1"/>
    <xf numFmtId="0" fontId="10" fillId="0" borderId="28" xfId="1" applyBorder="1"/>
    <xf numFmtId="0" fontId="10" fillId="0" borderId="6" xfId="1" applyBorder="1"/>
    <xf numFmtId="0" fontId="10" fillId="0" borderId="6" xfId="1" applyBorder="1" applyAlignment="1">
      <alignment vertical="center"/>
    </xf>
    <xf numFmtId="0" fontId="4" fillId="0" borderId="1" xfId="9" applyFont="1" applyBorder="1" applyAlignment="1">
      <alignment horizontal="center" vertical="center"/>
    </xf>
    <xf numFmtId="0" fontId="4" fillId="0" borderId="0" xfId="9" applyFont="1" applyAlignment="1">
      <alignment horizontal="center" vertical="center"/>
    </xf>
    <xf numFmtId="0" fontId="3" fillId="0" borderId="0" xfId="9" applyFont="1" applyAlignment="1">
      <alignment horizontal="right"/>
    </xf>
    <xf numFmtId="1" fontId="5" fillId="0" borderId="1" xfId="11" applyNumberFormat="1" applyFont="1" applyBorder="1" applyAlignment="1" applyProtection="1">
      <alignment horizontal="center"/>
      <protection locked="0"/>
    </xf>
    <xf numFmtId="0" fontId="9" fillId="0" borderId="0" xfId="11" applyFont="1" applyAlignment="1">
      <alignment horizontal="right" vertical="center"/>
    </xf>
    <xf numFmtId="0" fontId="14" fillId="0" borderId="0" xfId="9" applyAlignment="1">
      <alignment horizontal="center" vertical="center"/>
    </xf>
    <xf numFmtId="0" fontId="2" fillId="0" borderId="2" xfId="9" applyFont="1" applyBorder="1" applyAlignment="1">
      <alignment horizontal="center"/>
    </xf>
    <xf numFmtId="0" fontId="2" fillId="0" borderId="0" xfId="9" applyFont="1" applyAlignment="1">
      <alignment horizontal="center"/>
    </xf>
    <xf numFmtId="0" fontId="2" fillId="0" borderId="2" xfId="11" applyFont="1" applyBorder="1" applyAlignment="1">
      <alignment horizontal="center" vertical="top"/>
    </xf>
    <xf numFmtId="0" fontId="4" fillId="0" borderId="0" xfId="11" applyFont="1" applyAlignment="1">
      <alignment horizontal="center"/>
    </xf>
    <xf numFmtId="0" fontId="4" fillId="0" borderId="0" xfId="11" applyFont="1"/>
    <xf numFmtId="0" fontId="5" fillId="0" borderId="0" xfId="11" applyFont="1"/>
    <xf numFmtId="0" fontId="3" fillId="0" borderId="0" xfId="11" applyFont="1" applyAlignment="1">
      <alignment horizontal="center"/>
    </xf>
    <xf numFmtId="0" fontId="2" fillId="0" borderId="0" xfId="11" applyFont="1" applyAlignment="1">
      <alignment horizontal="center"/>
    </xf>
    <xf numFmtId="0" fontId="2" fillId="0" borderId="0" xfId="11" applyFont="1" applyAlignment="1">
      <alignment horizontal="right"/>
    </xf>
    <xf numFmtId="14" fontId="3" fillId="0" borderId="1" xfId="5" applyNumberFormat="1" applyFont="1" applyBorder="1" applyAlignment="1" applyProtection="1">
      <alignment horizontal="center" vertical="center"/>
      <protection locked="0"/>
    </xf>
    <xf numFmtId="0" fontId="3" fillId="0" borderId="0" xfId="9" applyFont="1" applyAlignment="1">
      <alignment horizontal="center"/>
    </xf>
    <xf numFmtId="0" fontId="2" fillId="0" borderId="0" xfId="9" applyFont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46" fillId="0" borderId="8" xfId="11" applyFont="1" applyBorder="1" applyAlignment="1">
      <alignment horizontal="center" vertical="center" wrapText="1"/>
    </xf>
    <xf numFmtId="0" fontId="66" fillId="0" borderId="19" xfId="9" applyFont="1" applyBorder="1" applyAlignment="1">
      <alignment horizontal="center" vertical="center" wrapText="1"/>
    </xf>
    <xf numFmtId="0" fontId="66" fillId="0" borderId="29" xfId="9" applyFont="1" applyBorder="1" applyAlignment="1">
      <alignment horizontal="center" vertical="center" wrapText="1"/>
    </xf>
    <xf numFmtId="0" fontId="4" fillId="0" borderId="8" xfId="9" applyFont="1" applyBorder="1" applyAlignment="1">
      <alignment horizontal="center" vertical="center"/>
    </xf>
    <xf numFmtId="0" fontId="6" fillId="0" borderId="8" xfId="9" applyFont="1" applyBorder="1" applyAlignment="1">
      <alignment horizontal="center" vertical="center"/>
    </xf>
    <xf numFmtId="0" fontId="67" fillId="0" borderId="19" xfId="9" applyFont="1" applyBorder="1" applyAlignment="1">
      <alignment horizontal="center" vertical="center"/>
    </xf>
    <xf numFmtId="0" fontId="5" fillId="0" borderId="30" xfId="9" applyFont="1" applyBorder="1" applyAlignment="1">
      <alignment horizontal="center"/>
    </xf>
    <xf numFmtId="0" fontId="5" fillId="0" borderId="1" xfId="9" applyFont="1" applyBorder="1" applyAlignment="1">
      <alignment horizontal="center"/>
    </xf>
    <xf numFmtId="0" fontId="5" fillId="0" borderId="8" xfId="9" applyFont="1" applyBorder="1" applyAlignment="1">
      <alignment horizontal="center" vertical="center"/>
    </xf>
    <xf numFmtId="0" fontId="5" fillId="0" borderId="8" xfId="9" applyFont="1" applyBorder="1" applyAlignment="1" applyProtection="1">
      <alignment horizontal="left" vertical="center"/>
      <protection locked="0"/>
    </xf>
    <xf numFmtId="0" fontId="5" fillId="0" borderId="8" xfId="9" applyFont="1" applyBorder="1" applyAlignment="1" applyProtection="1">
      <alignment horizontal="center" vertical="center"/>
      <protection locked="0"/>
    </xf>
    <xf numFmtId="14" fontId="5" fillId="0" borderId="8" xfId="9" applyNumberFormat="1" applyFont="1" applyBorder="1" applyAlignment="1" applyProtection="1">
      <alignment horizontal="center" vertical="center"/>
      <protection locked="0"/>
    </xf>
    <xf numFmtId="3" fontId="5" fillId="0" borderId="8" xfId="9" applyNumberFormat="1" applyFont="1" applyBorder="1" applyAlignment="1" applyProtection="1">
      <alignment horizontal="right" vertical="center"/>
      <protection locked="0"/>
    </xf>
    <xf numFmtId="3" fontId="5" fillId="0" borderId="8" xfId="9" applyNumberFormat="1" applyFont="1" applyBorder="1" applyAlignment="1" applyProtection="1">
      <alignment horizontal="center" vertical="center"/>
      <protection locked="0"/>
    </xf>
    <xf numFmtId="4" fontId="5" fillId="0" borderId="8" xfId="9" applyNumberFormat="1" applyFont="1" applyBorder="1" applyAlignment="1" applyProtection="1">
      <alignment horizontal="center" vertical="center"/>
      <protection locked="0"/>
    </xf>
    <xf numFmtId="3" fontId="66" fillId="0" borderId="19" xfId="9" applyNumberFormat="1" applyFont="1" applyBorder="1" applyAlignment="1">
      <alignment horizontal="right" vertical="center"/>
    </xf>
    <xf numFmtId="0" fontId="4" fillId="0" borderId="31" xfId="11" applyFont="1" applyBorder="1" applyAlignment="1">
      <alignment horizontal="center" vertical="center" wrapText="1"/>
    </xf>
    <xf numFmtId="0" fontId="4" fillId="0" borderId="5" xfId="11" applyFont="1" applyBorder="1" applyAlignment="1">
      <alignment horizontal="center" vertical="center" wrapText="1"/>
    </xf>
    <xf numFmtId="0" fontId="68" fillId="4" borderId="32" xfId="9" applyFont="1" applyFill="1" applyBorder="1" applyAlignment="1">
      <alignment horizontal="center" vertical="center"/>
    </xf>
    <xf numFmtId="0" fontId="68" fillId="4" borderId="0" xfId="9" applyFont="1" applyFill="1"/>
    <xf numFmtId="0" fontId="14" fillId="0" borderId="8" xfId="9" applyBorder="1" applyAlignment="1">
      <alignment horizontal="center" vertical="center"/>
    </xf>
    <xf numFmtId="0" fontId="14" fillId="0" borderId="0" xfId="9"/>
    <xf numFmtId="0" fontId="46" fillId="0" borderId="0" xfId="11" applyFont="1" applyAlignment="1">
      <alignment horizontal="center" vertical="center"/>
    </xf>
    <xf numFmtId="0" fontId="48" fillId="0" borderId="0" xfId="11" applyFont="1" applyAlignment="1">
      <alignment horizontal="right" vertical="center"/>
    </xf>
    <xf numFmtId="0" fontId="48" fillId="0" borderId="0" xfId="11" applyFont="1" applyAlignment="1">
      <alignment horizontal="center" vertical="center"/>
    </xf>
    <xf numFmtId="0" fontId="46" fillId="0" borderId="0" xfId="11" applyFont="1"/>
    <xf numFmtId="3" fontId="48" fillId="0" borderId="8" xfId="11" applyNumberFormat="1" applyFont="1" applyBorder="1"/>
    <xf numFmtId="0" fontId="27" fillId="0" borderId="0" xfId="11" applyFont="1" applyAlignment="1">
      <alignment horizontal="left" vertical="center"/>
    </xf>
    <xf numFmtId="0" fontId="27" fillId="0" borderId="0" xfId="11" applyFont="1" applyAlignment="1">
      <alignment wrapText="1"/>
    </xf>
    <xf numFmtId="0" fontId="27" fillId="0" borderId="0" xfId="11" applyFont="1" applyAlignment="1">
      <alignment horizontal="center" wrapText="1"/>
    </xf>
    <xf numFmtId="0" fontId="5" fillId="0" borderId="0" xfId="11" applyFont="1" applyAlignment="1">
      <alignment vertical="center" wrapText="1"/>
    </xf>
    <xf numFmtId="0" fontId="5" fillId="0" borderId="0" xfId="9" applyFont="1" applyAlignment="1">
      <alignment vertical="center"/>
    </xf>
    <xf numFmtId="0" fontId="5" fillId="0" borderId="0" xfId="11" applyFont="1" applyAlignment="1">
      <alignment horizontal="left" vertical="center" wrapText="1"/>
    </xf>
    <xf numFmtId="0" fontId="2" fillId="0" borderId="0" xfId="11" applyFont="1" applyAlignment="1">
      <alignment vertical="center"/>
    </xf>
    <xf numFmtId="0" fontId="2" fillId="0" borderId="0" xfId="9" applyFont="1" applyAlignment="1">
      <alignment vertical="center"/>
    </xf>
    <xf numFmtId="0" fontId="2" fillId="0" borderId="1" xfId="11" applyFont="1" applyBorder="1" applyAlignment="1" applyProtection="1">
      <alignment horizontal="center"/>
      <protection locked="0"/>
    </xf>
    <xf numFmtId="0" fontId="2" fillId="0" borderId="0" xfId="11" applyFont="1" applyAlignment="1" applyProtection="1">
      <alignment horizontal="center"/>
      <protection locked="0"/>
    </xf>
    <xf numFmtId="0" fontId="2" fillId="0" borderId="1" xfId="11" applyFont="1" applyBorder="1" applyAlignment="1" applyProtection="1">
      <alignment horizontal="center" wrapText="1"/>
      <protection locked="0"/>
    </xf>
    <xf numFmtId="0" fontId="2" fillId="0" borderId="2" xfId="11" applyFont="1" applyBorder="1" applyAlignment="1">
      <alignment horizontal="center" vertical="center" wrapText="1"/>
    </xf>
    <xf numFmtId="0" fontId="3" fillId="15" borderId="16" xfId="0" applyFont="1" applyFill="1" applyBorder="1" applyAlignment="1">
      <alignment horizontal="center" vertical="center" wrapText="1"/>
    </xf>
    <xf numFmtId="0" fontId="13" fillId="15" borderId="7" xfId="0" applyFont="1" applyFill="1" applyBorder="1" applyAlignment="1">
      <alignment horizontal="left" vertical="center"/>
    </xf>
  </cellXfs>
  <cellStyles count="16">
    <cellStyle name="Hyperlink" xfId="1" builtinId="8"/>
    <cellStyle name="Normal" xfId="0" builtinId="0"/>
    <cellStyle name="Normal 10" xfId="9" xr:uid="{F22CEB42-D0EF-4459-BFEF-BB93707FB861}"/>
    <cellStyle name="Normal 10 2" xfId="15" xr:uid="{063C7E68-C376-49AB-812D-CBFF20161A3D}"/>
    <cellStyle name="Normal 2" xfId="4" xr:uid="{B56AA900-CACA-437E-A1BD-FF219593DE1C}"/>
    <cellStyle name="Normal 2 2" xfId="6" xr:uid="{0E61019A-6FA2-4299-B131-71EF9281C8FD}"/>
    <cellStyle name="Normal 2 3" xfId="8" xr:uid="{A3F65661-0E06-4F4E-B079-2E45355730FA}"/>
    <cellStyle name="Normal 2 4" xfId="7" xr:uid="{8A28BCCD-1497-45A7-84CA-A2D3B09BFE22}"/>
    <cellStyle name="Normal 2 5" xfId="13" xr:uid="{78FAA2E0-FA1C-4D2D-A92E-58A3662013AF}"/>
    <cellStyle name="Normal 3" xfId="10" xr:uid="{47BE357C-D548-41B4-A3C6-65ADC0BB3833}"/>
    <cellStyle name="Normal 3 2" xfId="11" xr:uid="{D10A3B3D-4071-4B59-9E4D-1F323F103A51}"/>
    <cellStyle name="Normal 4" xfId="3" xr:uid="{CBBBDC47-C91E-4CC5-9657-58485B6A26BF}"/>
    <cellStyle name="Normal 5" xfId="12" xr:uid="{5FEB5B85-E145-4FF7-B7CE-DF7F9B0FD625}"/>
    <cellStyle name="Normal_akddmmgg" xfId="14" xr:uid="{A9BB105B-DDFA-4674-9A4C-534C05C6D736}"/>
    <cellStyle name="Normal_bsnovimmgg12" xfId="2" xr:uid="{414DCA60-7DC7-4704-B385-63D2DC22ACA2}"/>
    <cellStyle name="Normal_bsnovimmgg12 2" xfId="5" xr:uid="{21BD58F0-5F70-492B-87F9-077894669F0E}"/>
  </cellStyles>
  <dxfs count="0"/>
  <tableStyles count="0" defaultTableStyle="TableStyleMedium2" defaultPivotStyle="PivotStyleLight16"/>
  <colors>
    <mruColors>
      <color rgb="FFEDF0F3"/>
      <color rgb="FFFFFFE1"/>
      <color rgb="FF800000"/>
      <color rgb="FFFFFFCC"/>
      <color rgb="FFFFA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&#1054;&#1041;&#1056;&#1040;&#1057;&#1062;&#1048; &#1052;&#1050;&#1054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281940</xdr:colOff>
      <xdr:row>3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33D514-0B38-4B15-8370-8AE0ECED6945}"/>
            </a:ext>
          </a:extLst>
        </xdr:cNvPr>
        <xdr:cNvSpPr/>
      </xdr:nvSpPr>
      <xdr:spPr>
        <a:xfrm>
          <a:off x="7222067" y="53340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281940</xdr:colOff>
      <xdr:row>3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C03071-1B29-4BA5-BC7D-84A543B3EE72}"/>
            </a:ext>
          </a:extLst>
        </xdr:cNvPr>
        <xdr:cNvSpPr/>
      </xdr:nvSpPr>
      <xdr:spPr>
        <a:xfrm>
          <a:off x="7025640" y="50292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281940</xdr:colOff>
      <xdr:row>3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EC6455-0F35-4804-A8F0-7C24D9B3F0B5}"/>
            </a:ext>
          </a:extLst>
        </xdr:cNvPr>
        <xdr:cNvSpPr/>
      </xdr:nvSpPr>
      <xdr:spPr>
        <a:xfrm>
          <a:off x="5928360" y="50292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12</xdr:col>
      <xdr:colOff>281940</xdr:colOff>
      <xdr:row>2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CA32C8-5992-40E0-A695-A9F00BA0B96A}"/>
            </a:ext>
          </a:extLst>
        </xdr:cNvPr>
        <xdr:cNvSpPr/>
      </xdr:nvSpPr>
      <xdr:spPr>
        <a:xfrm>
          <a:off x="9105900" y="33528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14</xdr:col>
      <xdr:colOff>281940</xdr:colOff>
      <xdr:row>2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5E855D-CDCC-4DA0-9DE9-3334E833CC88}"/>
            </a:ext>
          </a:extLst>
        </xdr:cNvPr>
        <xdr:cNvSpPr/>
      </xdr:nvSpPr>
      <xdr:spPr>
        <a:xfrm>
          <a:off x="13275733" y="338667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13</xdr:col>
      <xdr:colOff>281940</xdr:colOff>
      <xdr:row>3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68A78F-0930-49E1-80FB-ED4CA57AABE5}"/>
            </a:ext>
          </a:extLst>
        </xdr:cNvPr>
        <xdr:cNvSpPr/>
      </xdr:nvSpPr>
      <xdr:spPr>
        <a:xfrm>
          <a:off x="11551920" y="50292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281940</xdr:colOff>
      <xdr:row>2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18F9FB-5732-4AA2-B23A-F6105FF85A06}"/>
            </a:ext>
          </a:extLst>
        </xdr:cNvPr>
        <xdr:cNvSpPr/>
      </xdr:nvSpPr>
      <xdr:spPr>
        <a:xfrm>
          <a:off x="8290560" y="33528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8</xdr:col>
      <xdr:colOff>281940</xdr:colOff>
      <xdr:row>4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75F70E-D337-4914-8D2C-D855267D4089}"/>
            </a:ext>
          </a:extLst>
        </xdr:cNvPr>
        <xdr:cNvSpPr/>
      </xdr:nvSpPr>
      <xdr:spPr>
        <a:xfrm>
          <a:off x="8595360" y="67056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281940</xdr:colOff>
      <xdr:row>3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BF0DD4-E343-4EEA-91F5-BD3B80FA8B80}"/>
            </a:ext>
          </a:extLst>
        </xdr:cNvPr>
        <xdr:cNvSpPr/>
      </xdr:nvSpPr>
      <xdr:spPr>
        <a:xfrm>
          <a:off x="6187440" y="47244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7</xdr:col>
      <xdr:colOff>281940</xdr:colOff>
      <xdr:row>2</xdr:row>
      <xdr:rowOff>119380</xdr:rowOff>
    </xdr:to>
    <xdr:sp macro="" textlink="">
      <xdr:nvSpPr>
        <xdr:cNvPr id="3" name="Arrow: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B0BBD6-5D65-4E7F-9E81-32C01C6D1DEF}"/>
            </a:ext>
          </a:extLst>
        </xdr:cNvPr>
        <xdr:cNvSpPr/>
      </xdr:nvSpPr>
      <xdr:spPr>
        <a:xfrm>
          <a:off x="6812280" y="30480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281940</xdr:colOff>
      <xdr:row>2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0772BA-2E04-4AB9-8F37-BF3684B8AB2F}"/>
            </a:ext>
          </a:extLst>
        </xdr:cNvPr>
        <xdr:cNvSpPr/>
      </xdr:nvSpPr>
      <xdr:spPr>
        <a:xfrm>
          <a:off x="7780020" y="30480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281940</xdr:colOff>
      <xdr:row>3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BAB0FA-50A6-49EC-BAB8-8CA1E810D89F}"/>
            </a:ext>
          </a:extLst>
        </xdr:cNvPr>
        <xdr:cNvSpPr/>
      </xdr:nvSpPr>
      <xdr:spPr>
        <a:xfrm>
          <a:off x="6883400" y="53340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281940</xdr:colOff>
      <xdr:row>2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FC2B4-2E32-410D-9AEA-15CD725ADBCC}"/>
            </a:ext>
          </a:extLst>
        </xdr:cNvPr>
        <xdr:cNvSpPr/>
      </xdr:nvSpPr>
      <xdr:spPr>
        <a:xfrm>
          <a:off x="11006667" y="321733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9</xdr:col>
      <xdr:colOff>281940</xdr:colOff>
      <xdr:row>2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ADDB9-0FED-47C8-8115-A650E4479A77}"/>
            </a:ext>
          </a:extLst>
        </xdr:cNvPr>
        <xdr:cNvSpPr/>
      </xdr:nvSpPr>
      <xdr:spPr>
        <a:xfrm>
          <a:off x="8656320" y="35814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281940</xdr:colOff>
      <xdr:row>2</xdr:row>
      <xdr:rowOff>119380</xdr:rowOff>
    </xdr:to>
    <xdr:sp macro="" textlink="">
      <xdr:nvSpPr>
        <xdr:cNvPr id="3" name="Arrow: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0DCD1-C610-4671-92E5-DE8FBB84A41C}"/>
            </a:ext>
          </a:extLst>
        </xdr:cNvPr>
        <xdr:cNvSpPr/>
      </xdr:nvSpPr>
      <xdr:spPr>
        <a:xfrm>
          <a:off x="6614160" y="33528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281940</xdr:colOff>
      <xdr:row>2</xdr:row>
      <xdr:rowOff>119380</xdr:rowOff>
    </xdr:to>
    <xdr:sp macro="" textlink="">
      <xdr:nvSpPr>
        <xdr:cNvPr id="3" name="Arrow: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4258B0-3B17-4565-9E5D-E189CCFEFF07}"/>
            </a:ext>
          </a:extLst>
        </xdr:cNvPr>
        <xdr:cNvSpPr/>
      </xdr:nvSpPr>
      <xdr:spPr>
        <a:xfrm>
          <a:off x="6644640" y="33528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1154811</xdr:colOff>
      <xdr:row>23</xdr:row>
      <xdr:rowOff>137128</xdr:rowOff>
    </xdr:from>
    <xdr:ext cx="1177117" cy="31803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919E333-9D7D-40CE-A7B5-934059FEA2CC}"/>
                </a:ext>
              </a:extLst>
            </xdr:cNvPr>
            <xdr:cNvSpPr txBox="1"/>
          </xdr:nvSpPr>
          <xdr:spPr>
            <a:xfrm>
              <a:off x="7418451" y="4358608"/>
              <a:ext cx="1177117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r-Cyrl-BA" sz="1100" b="0" i="1">
                        <a:latin typeface="Cambria Math" panose="02040503050406030204" pitchFamily="18" charset="0"/>
                      </a:rPr>
                      <m:t>КОПМ</m:t>
                    </m:r>
                    <m:r>
                      <a:rPr lang="en-US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sr-Cyrl-BA" sz="1100" b="0" i="1">
                            <a:latin typeface="Cambria Math" panose="02040503050406030204" pitchFamily="18" charset="0"/>
                          </a:rPr>
                          <m:t>К</m:t>
                        </m:r>
                      </m:num>
                      <m:den>
                        <m:r>
                          <a:rPr lang="sr-Cyrl-BA" sz="1100" b="0" i="1">
                            <a:latin typeface="Cambria Math" panose="02040503050406030204" pitchFamily="18" charset="0"/>
                          </a:rPr>
                          <m:t>ОИ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919E333-9D7D-40CE-A7B5-934059FEA2CC}"/>
                </a:ext>
              </a:extLst>
            </xdr:cNvPr>
            <xdr:cNvSpPr txBox="1"/>
          </xdr:nvSpPr>
          <xdr:spPr>
            <a:xfrm>
              <a:off x="7418451" y="4358608"/>
              <a:ext cx="1177117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sr-Cyrl-BA" sz="1100" b="0" i="0">
                  <a:latin typeface="Cambria Math" panose="02040503050406030204" pitchFamily="18" charset="0"/>
                </a:rPr>
                <a:t>КОПМ</a:t>
              </a:r>
              <a:r>
                <a:rPr lang="en-US" sz="1100" i="0">
                  <a:latin typeface="Cambria Math" panose="02040503050406030204" pitchFamily="18" charset="0"/>
                </a:rPr>
                <a:t>=</a:t>
              </a:r>
              <a:r>
                <a:rPr lang="sr-Cyrl-BA" sz="1100" b="0" i="0">
                  <a:latin typeface="Cambria Math" panose="02040503050406030204" pitchFamily="18" charset="0"/>
                </a:rPr>
                <a:t>К</a:t>
              </a:r>
              <a:r>
                <a:rPr lang="en-US" sz="1100" b="0" i="0">
                  <a:latin typeface="Cambria Math" panose="02040503050406030204" pitchFamily="18" charset="0"/>
                </a:rPr>
                <a:t>/</a:t>
              </a:r>
              <a:r>
                <a:rPr lang="sr-Cyrl-BA" sz="1100" b="0" i="0">
                  <a:latin typeface="Cambria Math" panose="02040503050406030204" pitchFamily="18" charset="0"/>
                </a:rPr>
                <a:t>ОИ</a:t>
              </a:r>
              <a:r>
                <a:rPr lang="en-US" sz="1100" b="0" i="0">
                  <a:latin typeface="Cambria Math" panose="02040503050406030204" pitchFamily="18" charset="0"/>
                </a:rPr>
                <a:t> 𝑋 100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8</xdr:col>
      <xdr:colOff>0</xdr:colOff>
      <xdr:row>3</xdr:row>
      <xdr:rowOff>0</xdr:rowOff>
    </xdr:from>
    <xdr:to>
      <xdr:col>9</xdr:col>
      <xdr:colOff>281940</xdr:colOff>
      <xdr:row>3</xdr:row>
      <xdr:rowOff>119380</xdr:rowOff>
    </xdr:to>
    <xdr:sp macro="" textlink="">
      <xdr:nvSpPr>
        <xdr:cNvPr id="4" name="Arrow: Lef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94D1AD-03D9-4B0C-87DE-76509BCE2B65}"/>
            </a:ext>
          </a:extLst>
        </xdr:cNvPr>
        <xdr:cNvSpPr/>
      </xdr:nvSpPr>
      <xdr:spPr>
        <a:xfrm>
          <a:off x="10447020" y="52578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281940</xdr:colOff>
      <xdr:row>2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07CCDD-8BD7-4C4B-9CC4-0127CD4A65BB}"/>
            </a:ext>
          </a:extLst>
        </xdr:cNvPr>
        <xdr:cNvSpPr/>
      </xdr:nvSpPr>
      <xdr:spPr>
        <a:xfrm>
          <a:off x="10195560" y="41910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281940</xdr:colOff>
      <xdr:row>3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10B1AF-5B24-47C4-9665-3007A82D00E7}"/>
            </a:ext>
          </a:extLst>
        </xdr:cNvPr>
        <xdr:cNvSpPr/>
      </xdr:nvSpPr>
      <xdr:spPr>
        <a:xfrm>
          <a:off x="9090660" y="51054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449580</xdr:colOff>
      <xdr:row>1</xdr:row>
      <xdr:rowOff>162560</xdr:rowOff>
    </xdr:to>
    <xdr:sp macro="" textlink="">
      <xdr:nvSpPr>
        <xdr:cNvPr id="3" name="Arrow: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D7DEC7-6859-42FC-9FCE-2FE4D478BA08}"/>
            </a:ext>
          </a:extLst>
        </xdr:cNvPr>
        <xdr:cNvSpPr/>
      </xdr:nvSpPr>
      <xdr:spPr>
        <a:xfrm>
          <a:off x="6172200" y="167640"/>
          <a:ext cx="449580" cy="16256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10</xdr:col>
      <xdr:colOff>281940</xdr:colOff>
      <xdr:row>2</xdr:row>
      <xdr:rowOff>119380</xdr:rowOff>
    </xdr:to>
    <xdr:sp macro="" textlink="">
      <xdr:nvSpPr>
        <xdr:cNvPr id="4" name="Arrow: Lef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927E0A-36FC-4905-B014-2AB2277285E5}"/>
            </a:ext>
          </a:extLst>
        </xdr:cNvPr>
        <xdr:cNvSpPr/>
      </xdr:nvSpPr>
      <xdr:spPr>
        <a:xfrm>
          <a:off x="6050280" y="35052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449580</xdr:colOff>
      <xdr:row>1</xdr:row>
      <xdr:rowOff>162560</xdr:rowOff>
    </xdr:to>
    <xdr:sp macro="" textlink="">
      <xdr:nvSpPr>
        <xdr:cNvPr id="3" name="Arrow: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62BADB-9CFA-4035-AE81-AB30F4098A41}"/>
            </a:ext>
          </a:extLst>
        </xdr:cNvPr>
        <xdr:cNvSpPr/>
      </xdr:nvSpPr>
      <xdr:spPr>
        <a:xfrm>
          <a:off x="5417820" y="167640"/>
          <a:ext cx="449580" cy="16256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281940</xdr:colOff>
      <xdr:row>3</xdr:row>
      <xdr:rowOff>119380</xdr:rowOff>
    </xdr:to>
    <xdr:sp macro="" textlink="">
      <xdr:nvSpPr>
        <xdr:cNvPr id="4" name="Arrow: Lef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7840E-58A4-45F7-92FB-423EB63ACBDD}"/>
            </a:ext>
          </a:extLst>
        </xdr:cNvPr>
        <xdr:cNvSpPr/>
      </xdr:nvSpPr>
      <xdr:spPr>
        <a:xfrm>
          <a:off x="6012180" y="50292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281940</xdr:colOff>
      <xdr:row>2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E26497-57EE-4128-981E-AA2445F0C359}"/>
            </a:ext>
          </a:extLst>
        </xdr:cNvPr>
        <xdr:cNvSpPr/>
      </xdr:nvSpPr>
      <xdr:spPr>
        <a:xfrm>
          <a:off x="6172200" y="33528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7</xdr:col>
      <xdr:colOff>281940</xdr:colOff>
      <xdr:row>2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377EF-90A2-4D8A-A661-3442DF02F9A6}"/>
            </a:ext>
          </a:extLst>
        </xdr:cNvPr>
        <xdr:cNvSpPr/>
      </xdr:nvSpPr>
      <xdr:spPr>
        <a:xfrm>
          <a:off x="6393180" y="33528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7</xdr:col>
      <xdr:colOff>281940</xdr:colOff>
      <xdr:row>2</xdr:row>
      <xdr:rowOff>119380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A325EC-0D03-45D2-94EB-8E67499A8F52}"/>
            </a:ext>
          </a:extLst>
        </xdr:cNvPr>
        <xdr:cNvSpPr/>
      </xdr:nvSpPr>
      <xdr:spPr>
        <a:xfrm>
          <a:off x="7383780" y="335280"/>
          <a:ext cx="281940" cy="11938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BA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EC1F1-6EDB-441D-A2EC-4E79EB1963BB}">
  <sheetPr>
    <tabColor theme="4" tint="-0.499984740745262"/>
  </sheetPr>
  <dimension ref="A1:J33"/>
  <sheetViews>
    <sheetView tabSelected="1" zoomScale="90" zoomScaleNormal="90" workbookViewId="0"/>
  </sheetViews>
  <sheetFormatPr defaultRowHeight="13.8" x14ac:dyDescent="0.25"/>
  <cols>
    <col min="1" max="2" width="12.6640625" style="402" customWidth="1"/>
    <col min="3" max="3" width="36.5546875" style="402" bestFit="1" customWidth="1"/>
    <col min="4" max="4" width="144.44140625" style="402" bestFit="1" customWidth="1"/>
    <col min="5" max="5" width="4.6640625" style="402" hidden="1" customWidth="1"/>
    <col min="6" max="6" width="4.6640625" style="402" customWidth="1"/>
    <col min="7" max="16384" width="8.88671875" style="402"/>
  </cols>
  <sheetData>
    <row r="1" spans="1:10" ht="15.6" x14ac:dyDescent="0.3">
      <c r="A1" s="715" t="s">
        <v>11</v>
      </c>
      <c r="B1" s="685"/>
      <c r="D1" s="686"/>
    </row>
    <row r="2" spans="1:10" ht="15.6" x14ac:dyDescent="0.3">
      <c r="D2" s="686"/>
    </row>
    <row r="3" spans="1:10" ht="15.6" x14ac:dyDescent="0.25">
      <c r="A3" s="710" t="s">
        <v>106</v>
      </c>
      <c r="B3" s="702"/>
      <c r="C3" s="702"/>
      <c r="E3" s="687"/>
    </row>
    <row r="4" spans="1:10" ht="15.6" x14ac:dyDescent="0.25">
      <c r="A4" s="710"/>
      <c r="B4" s="702"/>
      <c r="C4" s="702"/>
      <c r="E4" s="710"/>
    </row>
    <row r="5" spans="1:10" x14ac:dyDescent="0.25">
      <c r="A5" s="709" t="s">
        <v>107</v>
      </c>
      <c r="B5" s="702"/>
      <c r="C5" s="702"/>
      <c r="D5" s="702"/>
    </row>
    <row r="6" spans="1:10" x14ac:dyDescent="0.25">
      <c r="A6" s="709" t="s">
        <v>679</v>
      </c>
      <c r="B6" s="711"/>
      <c r="C6" s="702"/>
      <c r="D6" s="702"/>
    </row>
    <row r="9" spans="1:10" s="688" customFormat="1" x14ac:dyDescent="0.3">
      <c r="A9" s="704" t="s">
        <v>103</v>
      </c>
      <c r="B9" s="704" t="s">
        <v>678</v>
      </c>
      <c r="C9" s="705" t="s">
        <v>104</v>
      </c>
      <c r="D9" s="705" t="s">
        <v>105</v>
      </c>
      <c r="G9" s="697" t="s">
        <v>360</v>
      </c>
      <c r="H9" s="697" t="s">
        <v>676</v>
      </c>
      <c r="I9" s="697" t="s">
        <v>677</v>
      </c>
      <c r="J9" s="699" t="s">
        <v>621</v>
      </c>
    </row>
    <row r="10" spans="1:10" ht="14.4" x14ac:dyDescent="0.3">
      <c r="A10" s="694" t="s">
        <v>92</v>
      </c>
      <c r="B10" s="712" t="s">
        <v>3</v>
      </c>
      <c r="C10" s="696" t="s">
        <v>108</v>
      </c>
      <c r="D10" s="716" t="s">
        <v>114</v>
      </c>
      <c r="E10" s="701"/>
      <c r="G10" s="698" t="b">
        <v>1</v>
      </c>
      <c r="H10" s="698" t="b">
        <v>1</v>
      </c>
      <c r="I10" s="698" t="b">
        <v>1</v>
      </c>
      <c r="J10" s="700" t="b">
        <v>1</v>
      </c>
    </row>
    <row r="11" spans="1:10" ht="14.4" customHeight="1" x14ac:dyDescent="0.3">
      <c r="A11" s="694"/>
      <c r="B11" s="713"/>
      <c r="C11" s="714" t="s">
        <v>109</v>
      </c>
      <c r="D11" s="717" t="s">
        <v>113</v>
      </c>
      <c r="E11" s="701"/>
      <c r="G11" s="698" t="b">
        <v>1</v>
      </c>
      <c r="H11" s="698" t="b">
        <v>1</v>
      </c>
      <c r="I11" s="698" t="b">
        <v>1</v>
      </c>
      <c r="J11" s="700" t="b">
        <v>1</v>
      </c>
    </row>
    <row r="12" spans="1:10" ht="14.4" x14ac:dyDescent="0.3">
      <c r="A12" s="694"/>
      <c r="B12" s="400" t="s">
        <v>7</v>
      </c>
      <c r="C12" s="689" t="s">
        <v>110</v>
      </c>
      <c r="D12" s="718" t="s">
        <v>112</v>
      </c>
      <c r="E12" s="702"/>
      <c r="G12" s="698" t="b">
        <v>1</v>
      </c>
      <c r="H12" s="698" t="b">
        <v>1</v>
      </c>
      <c r="I12" s="698" t="b">
        <v>1</v>
      </c>
      <c r="J12" s="700" t="b">
        <v>0</v>
      </c>
    </row>
    <row r="13" spans="1:10" ht="14.4" x14ac:dyDescent="0.3">
      <c r="A13" s="695"/>
      <c r="B13" s="400" t="s">
        <v>19</v>
      </c>
      <c r="C13" s="689" t="s">
        <v>111</v>
      </c>
      <c r="D13" s="280" t="s">
        <v>23</v>
      </c>
      <c r="E13" s="702"/>
      <c r="G13" s="698" t="b">
        <v>1</v>
      </c>
      <c r="H13" s="698" t="b">
        <v>1</v>
      </c>
      <c r="I13" s="698" t="b">
        <v>1</v>
      </c>
      <c r="J13" s="700" t="b">
        <v>0</v>
      </c>
    </row>
    <row r="14" spans="1:10" ht="13.8" customHeight="1" x14ac:dyDescent="0.3">
      <c r="A14" s="706" t="s">
        <v>93</v>
      </c>
      <c r="B14" s="706" t="s">
        <v>3</v>
      </c>
      <c r="C14" s="692" t="s">
        <v>116</v>
      </c>
      <c r="D14" s="718" t="s">
        <v>117</v>
      </c>
      <c r="E14" s="702"/>
      <c r="G14" s="698" t="b">
        <v>1</v>
      </c>
      <c r="H14" s="698" t="b">
        <v>1</v>
      </c>
      <c r="I14" s="698" t="b">
        <v>0</v>
      </c>
      <c r="J14" s="700" t="b">
        <v>1</v>
      </c>
    </row>
    <row r="15" spans="1:10" ht="14.4" x14ac:dyDescent="0.3">
      <c r="A15" s="707"/>
      <c r="B15" s="708"/>
      <c r="C15" s="691" t="s">
        <v>115</v>
      </c>
      <c r="D15" s="718" t="s">
        <v>118</v>
      </c>
      <c r="E15" s="702"/>
      <c r="G15" s="698" t="b">
        <v>1</v>
      </c>
      <c r="H15" s="698" t="b">
        <v>0</v>
      </c>
      <c r="I15" s="698" t="b">
        <v>1</v>
      </c>
      <c r="J15" s="700" t="b">
        <v>1</v>
      </c>
    </row>
    <row r="16" spans="1:10" ht="14.4" x14ac:dyDescent="0.3">
      <c r="A16" s="707"/>
      <c r="B16" s="693" t="s">
        <v>7</v>
      </c>
      <c r="C16" s="691" t="s">
        <v>119</v>
      </c>
      <c r="D16" s="718" t="s">
        <v>120</v>
      </c>
      <c r="E16" s="702"/>
      <c r="G16" s="698" t="b">
        <v>1</v>
      </c>
      <c r="H16" s="698" t="b">
        <v>1</v>
      </c>
      <c r="I16" s="698" t="b">
        <v>1</v>
      </c>
      <c r="J16" s="700" t="b">
        <v>1</v>
      </c>
    </row>
    <row r="17" spans="1:10" ht="14.4" x14ac:dyDescent="0.3">
      <c r="A17" s="707"/>
      <c r="B17" s="706" t="s">
        <v>19</v>
      </c>
      <c r="C17" s="690" t="s">
        <v>121</v>
      </c>
      <c r="D17" s="334" t="s">
        <v>128</v>
      </c>
      <c r="E17" s="702"/>
      <c r="G17" s="698" t="b">
        <v>1</v>
      </c>
      <c r="H17" s="698" t="b">
        <v>1</v>
      </c>
      <c r="I17" s="698" t="b">
        <v>1</v>
      </c>
      <c r="J17" s="700" t="b">
        <v>1</v>
      </c>
    </row>
    <row r="18" spans="1:10" ht="14.4" x14ac:dyDescent="0.3">
      <c r="A18" s="707"/>
      <c r="B18" s="708"/>
      <c r="C18" s="691" t="s">
        <v>122</v>
      </c>
      <c r="D18" s="280" t="s">
        <v>129</v>
      </c>
      <c r="E18" s="702"/>
      <c r="G18" s="698" t="b">
        <v>1</v>
      </c>
      <c r="H18" s="698" t="b">
        <v>1</v>
      </c>
      <c r="I18" s="698" t="b">
        <v>1</v>
      </c>
      <c r="J18" s="700" t="b">
        <v>1</v>
      </c>
    </row>
    <row r="19" spans="1:10" ht="14.4" x14ac:dyDescent="0.3">
      <c r="A19" s="707"/>
      <c r="B19" s="693" t="s">
        <v>21</v>
      </c>
      <c r="C19" s="690" t="s">
        <v>123</v>
      </c>
      <c r="D19" s="718" t="s">
        <v>124</v>
      </c>
      <c r="E19" s="701"/>
      <c r="G19" s="698" t="b">
        <v>1</v>
      </c>
      <c r="H19" s="698" t="b">
        <v>1</v>
      </c>
      <c r="I19" s="698" t="b">
        <v>1</v>
      </c>
      <c r="J19" s="700" t="b">
        <v>1</v>
      </c>
    </row>
    <row r="20" spans="1:10" ht="14.4" x14ac:dyDescent="0.3">
      <c r="A20" s="707"/>
      <c r="B20" s="693" t="s">
        <v>32</v>
      </c>
      <c r="C20" s="691" t="s">
        <v>126</v>
      </c>
      <c r="D20" s="280" t="s">
        <v>125</v>
      </c>
      <c r="E20" s="702"/>
      <c r="G20" s="698" t="b">
        <v>1</v>
      </c>
      <c r="H20" s="698" t="b">
        <v>1</v>
      </c>
      <c r="I20" s="698" t="b">
        <v>1</v>
      </c>
      <c r="J20" s="700" t="b">
        <v>1</v>
      </c>
    </row>
    <row r="21" spans="1:10" ht="14.4" x14ac:dyDescent="0.3">
      <c r="A21" s="707"/>
      <c r="B21" s="693" t="s">
        <v>33</v>
      </c>
      <c r="C21" s="690" t="s">
        <v>130</v>
      </c>
      <c r="D21" s="718" t="s">
        <v>127</v>
      </c>
      <c r="E21" s="701"/>
      <c r="G21" s="698" t="b">
        <v>1</v>
      </c>
      <c r="H21" s="698" t="b">
        <v>1</v>
      </c>
      <c r="I21" s="698" t="b">
        <v>1</v>
      </c>
      <c r="J21" s="700" t="b">
        <v>1</v>
      </c>
    </row>
    <row r="22" spans="1:10" ht="14.4" x14ac:dyDescent="0.3">
      <c r="A22" s="707"/>
      <c r="B22" s="693" t="s">
        <v>34</v>
      </c>
      <c r="C22" s="690" t="s">
        <v>368</v>
      </c>
      <c r="D22" s="718" t="s">
        <v>131</v>
      </c>
      <c r="E22" s="702"/>
      <c r="G22" s="698" t="b">
        <v>1</v>
      </c>
      <c r="H22" s="698" t="b">
        <v>1</v>
      </c>
      <c r="I22" s="698" t="b">
        <v>1</v>
      </c>
      <c r="J22" s="700" t="b">
        <v>1</v>
      </c>
    </row>
    <row r="23" spans="1:10" ht="14.4" x14ac:dyDescent="0.3">
      <c r="A23" s="707"/>
      <c r="B23" s="693" t="s">
        <v>65</v>
      </c>
      <c r="C23" s="690" t="s">
        <v>139</v>
      </c>
      <c r="D23" s="718" t="s">
        <v>132</v>
      </c>
      <c r="E23" s="702"/>
      <c r="G23" s="698" t="b">
        <v>1</v>
      </c>
      <c r="H23" s="698" t="b">
        <v>1</v>
      </c>
      <c r="I23" s="698" t="b">
        <v>1</v>
      </c>
      <c r="J23" s="700" t="b">
        <v>1</v>
      </c>
    </row>
    <row r="24" spans="1:10" ht="14.4" x14ac:dyDescent="0.3">
      <c r="A24" s="707"/>
      <c r="B24" s="693" t="s">
        <v>36</v>
      </c>
      <c r="C24" s="690" t="s">
        <v>140</v>
      </c>
      <c r="D24" s="718" t="s">
        <v>133</v>
      </c>
      <c r="E24" s="702"/>
      <c r="G24" s="698" t="b">
        <v>1</v>
      </c>
      <c r="H24" s="698" t="b">
        <v>1</v>
      </c>
      <c r="I24" s="698" t="b">
        <v>1</v>
      </c>
      <c r="J24" s="700" t="b">
        <v>1</v>
      </c>
    </row>
    <row r="25" spans="1:10" ht="14.4" x14ac:dyDescent="0.25">
      <c r="A25" s="707"/>
      <c r="B25" s="693" t="s">
        <v>38</v>
      </c>
      <c r="C25" s="690" t="s">
        <v>141</v>
      </c>
      <c r="D25" s="719" t="s">
        <v>134</v>
      </c>
      <c r="E25" s="703"/>
      <c r="G25" s="698" t="b">
        <v>1</v>
      </c>
      <c r="H25" s="698" t="b">
        <v>1</v>
      </c>
      <c r="I25" s="698" t="b">
        <v>0</v>
      </c>
      <c r="J25" s="700" t="b">
        <v>1</v>
      </c>
    </row>
    <row r="26" spans="1:10" ht="14.4" x14ac:dyDescent="0.3">
      <c r="A26" s="707"/>
      <c r="B26" s="706" t="s">
        <v>39</v>
      </c>
      <c r="C26" s="692" t="s">
        <v>456</v>
      </c>
      <c r="D26" s="334" t="s">
        <v>458</v>
      </c>
      <c r="E26" s="703"/>
      <c r="G26" s="698" t="b">
        <v>1</v>
      </c>
      <c r="H26" s="698" t="b">
        <v>1</v>
      </c>
      <c r="I26" s="698" t="b">
        <v>0</v>
      </c>
      <c r="J26" s="700" t="b">
        <v>1</v>
      </c>
    </row>
    <row r="27" spans="1:10" ht="14.4" x14ac:dyDescent="0.3">
      <c r="A27" s="707"/>
      <c r="B27" s="708"/>
      <c r="C27" s="691" t="s">
        <v>457</v>
      </c>
      <c r="D27" s="280" t="s">
        <v>459</v>
      </c>
      <c r="E27" s="703"/>
      <c r="G27" s="698" t="b">
        <v>1</v>
      </c>
      <c r="H27" s="698" t="b">
        <v>0</v>
      </c>
      <c r="I27" s="698" t="b">
        <v>1</v>
      </c>
      <c r="J27" s="700" t="b">
        <v>1</v>
      </c>
    </row>
    <row r="28" spans="1:10" ht="14.4" x14ac:dyDescent="0.25">
      <c r="A28" s="707"/>
      <c r="B28" s="693" t="s">
        <v>41</v>
      </c>
      <c r="C28" s="690" t="s">
        <v>135</v>
      </c>
      <c r="D28" s="719" t="s">
        <v>89</v>
      </c>
      <c r="E28" s="701"/>
      <c r="G28" s="698" t="b">
        <v>1</v>
      </c>
      <c r="H28" s="698" t="b">
        <v>1</v>
      </c>
      <c r="I28" s="698" t="b">
        <v>1</v>
      </c>
      <c r="J28" s="700" t="b">
        <v>1</v>
      </c>
    </row>
    <row r="29" spans="1:10" ht="14.4" x14ac:dyDescent="0.3">
      <c r="A29" s="707"/>
      <c r="B29" s="693" t="s">
        <v>43</v>
      </c>
      <c r="C29" s="690" t="s">
        <v>136</v>
      </c>
      <c r="D29" s="718" t="s">
        <v>467</v>
      </c>
      <c r="E29" s="703"/>
      <c r="G29" s="698" t="b">
        <v>1</v>
      </c>
      <c r="H29" s="698" t="b">
        <v>1</v>
      </c>
      <c r="I29" s="698" t="b">
        <v>1</v>
      </c>
      <c r="J29" s="700" t="b">
        <v>1</v>
      </c>
    </row>
    <row r="30" spans="1:10" ht="14.4" x14ac:dyDescent="0.3">
      <c r="A30" s="707"/>
      <c r="B30" s="693" t="s">
        <v>45</v>
      </c>
      <c r="C30" s="690" t="s">
        <v>138</v>
      </c>
      <c r="D30" s="718" t="s">
        <v>137</v>
      </c>
      <c r="E30" s="701"/>
      <c r="G30" s="698" t="b">
        <v>1</v>
      </c>
      <c r="H30" s="698" t="b">
        <v>1</v>
      </c>
      <c r="I30" s="698" t="b">
        <v>1</v>
      </c>
      <c r="J30" s="700" t="b">
        <v>1</v>
      </c>
    </row>
    <row r="31" spans="1:10" ht="14.4" x14ac:dyDescent="0.3">
      <c r="A31" s="707"/>
      <c r="B31" s="706" t="s">
        <v>49</v>
      </c>
      <c r="C31" s="692" t="s">
        <v>479</v>
      </c>
      <c r="D31" s="344" t="s">
        <v>482</v>
      </c>
      <c r="E31" s="701"/>
      <c r="G31" s="698" t="b">
        <v>1</v>
      </c>
      <c r="H31" s="698" t="b">
        <v>1</v>
      </c>
      <c r="I31" s="698" t="b">
        <v>0</v>
      </c>
      <c r="J31" s="700" t="b">
        <v>1</v>
      </c>
    </row>
    <row r="32" spans="1:10" ht="14.4" x14ac:dyDescent="0.3">
      <c r="A32" s="403"/>
      <c r="B32" s="708"/>
      <c r="C32" s="691" t="s">
        <v>480</v>
      </c>
      <c r="D32" s="280" t="s">
        <v>481</v>
      </c>
      <c r="E32" s="701"/>
      <c r="G32" s="698" t="b">
        <v>1</v>
      </c>
      <c r="H32" s="698" t="b">
        <v>0</v>
      </c>
      <c r="I32" s="698" t="b">
        <v>1</v>
      </c>
      <c r="J32" s="700" t="b">
        <v>1</v>
      </c>
    </row>
    <row r="33" spans="1:10" ht="14.4" x14ac:dyDescent="0.3">
      <c r="A33" s="708"/>
      <c r="B33" s="778" t="s">
        <v>52</v>
      </c>
      <c r="C33" s="779" t="s">
        <v>675</v>
      </c>
      <c r="D33" s="280" t="s">
        <v>674</v>
      </c>
      <c r="E33" s="703"/>
      <c r="G33" s="698" t="b">
        <v>1</v>
      </c>
      <c r="H33" s="698" t="b">
        <v>1</v>
      </c>
      <c r="I33" s="698" t="b">
        <v>1</v>
      </c>
      <c r="J33" s="700" t="b">
        <v>1</v>
      </c>
    </row>
  </sheetData>
  <mergeCells count="7">
    <mergeCell ref="A14:A33"/>
    <mergeCell ref="B10:B11"/>
    <mergeCell ref="B31:B32"/>
    <mergeCell ref="B14:B15"/>
    <mergeCell ref="B17:B18"/>
    <mergeCell ref="B26:B27"/>
    <mergeCell ref="A10:A13"/>
  </mergeCells>
  <phoneticPr fontId="12" type="noConversion"/>
  <hyperlinks>
    <hyperlink ref="D10" location="'МКО Каматне стопе НКС ЕКС'!A1" display="Извјештај о пондерисаним номиналним и ефективним каматним стопама по кредитима" xr:uid="{40683255-8EED-457E-AA41-C265FD91862B}"/>
    <hyperlink ref="D11" location="'МКО Каматне стопе НКС'!A1" display="Извјештај о пондерисаним номиналним каматним стопама по кредитима" xr:uid="{A3F6045A-C485-47F1-92DD-BEEE2251193E}"/>
    <hyperlink ref="D12" location="'СПН и ФТА -  Табела А'!A1" display="Извјештај о готовинским трансакцијама од 30.000,00 КМ или више, повезаним готовинским трансакцијама од 30.000,00 КМ и више и сумњивим трансакцијама " xr:uid="{995C7AA7-E86D-4340-9321-68EE5DF26DF6}"/>
    <hyperlink ref="D13" location="'СПН и ФТА - Табела Б'!A1" display="Извјештај о сумњивим клијентима" xr:uid="{4ACDCF96-6F26-40E5-8436-C4DBCC9765C1}"/>
    <hyperlink ref="D19" location="'МКО-К'!A1" display="Секторска и рочна структура микрокредита" xr:uid="{F7C27D6F-D047-42B9-B040-42F2E4BEF3C9}"/>
    <hyperlink ref="D20" location="'МКО-КФ'!A1" display="Секторска и рочна структура микрокредита пласираних у Федерацији Босне и Херцеговине" xr:uid="{28FB2C90-D5BF-40D3-8BD6-C95B2131381A}"/>
    <hyperlink ref="D21" location="'МКО - Резерве'!A1" display="Извјештај о висини и начину обрачуна резерви за покриће кредитних и других губитака " xr:uid="{AC18FA69-78E6-4989-8966-653477E30879}"/>
    <hyperlink ref="D22" location="'МКО - Извори'!A1" display="Обавезе по узетим кредитима/зајмовима" xr:uid="{CD1D7B59-4199-49BD-A2F3-100F5511EDEA}"/>
    <hyperlink ref="D23" location="'МКО - ОКЈ'!A1" display="Отплата кредита на терет јемаца/судужника – хипотеке" xr:uid="{E42C4561-AE85-4676-84F0-2E317A0DAD8E}"/>
    <hyperlink ref="D24" location="'МКО - Повезана лица'!A1" display="Извјештај о кредитима пласираним лицима повезаним са МКО или групи повезаних лица" xr:uid="{98593D22-D6F8-45D2-9B85-876CCE17D5C0}"/>
    <hyperlink ref="D25" location="'МКД - Капитал Т1'!A1" display="Листа 10 највећих акционара" xr:uid="{95A52487-CE31-49F8-89B5-8AA9217FC927}"/>
    <hyperlink ref="D26" location="'МКД - Капитал Т2'!A1" display="Листа 10 највећих улагача (за МКД друштво са ограниченом одговорношћу)" xr:uid="{18EEBF2E-8765-433D-9D1E-B5E0001694CA}"/>
    <hyperlink ref="D29" location="'МКО - ППК'!A1" display="Извјештај о писменим приговорима корисника микрокредита" xr:uid="{022722B7-0914-47AF-B3C3-C0211A538016}"/>
    <hyperlink ref="D32" location="'АБРС - МКФ'!A1" display="Списак извјештаја (за МКФ)" xr:uid="{21827F28-D507-4249-9CB6-0C695A23249A}"/>
    <hyperlink ref="D15" location="'БС-МКФ'!A1" display="Биланс стања МКФ" xr:uid="{8A0D1CDE-13D4-409E-B79D-5361FDA15CF5}"/>
    <hyperlink ref="D14" location="'БС-МКД'!A1" display="Биланс стања МКД" xr:uid="{95F01BA3-F6A5-4648-BB08-3698D4BF87D3}"/>
    <hyperlink ref="D18" location="'БУ-МКФ'!A1" display="Биланс успјеха МКФ" xr:uid="{F9343C02-451E-436C-ADF4-214838BBCD7B}"/>
    <hyperlink ref="D17" location="'БУ-МКД'!A1" display="Биланс успјеха МКД" xr:uid="{5D1A2071-D0CC-434C-B33E-E59134857B98}"/>
    <hyperlink ref="D28" location="'МКО  Запослени'!A1" display="Извјештај о броју и квалификационој структури запослених" xr:uid="{52E6E3AB-AF79-4608-87F5-E7600C43F614}"/>
    <hyperlink ref="D16" location="'БС - Прилог МКО'!A1" display="Додатни билансни подаци" xr:uid="{F8471E36-9DE7-45F8-A0C8-3AA5BD369BD9}"/>
    <hyperlink ref="D30" location="'MKO - ОРГ'!A1" display="Извјештај о организационим дијеловима МКО" xr:uid="{06F399CA-C9B1-435A-BBFA-2B8046B37427}"/>
    <hyperlink ref="D27" location="'МКФ-Капитал Т2'!A1" display="Листа 10 највећих улагача (за МКФ)" xr:uid="{0A8F6D52-8EE9-4C31-9E79-525F92ACED67}"/>
    <hyperlink ref="D31" location="'АБРС - МКД'!A1" display="Списак извјештаја (за МКД)" xr:uid="{06EDDBA0-81A9-4C30-BD66-8C360C77995E}"/>
    <hyperlink ref="D33" location="'МКО - КОПМ'!A1" display="Извјештај о коефицијенту одрживости пословног модела" xr:uid="{FD099F4C-DAE2-4F96-AC3A-D913E0106682}"/>
  </hyperlink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4D44-6885-49D1-A6A1-FBD8CDE7AEC3}">
  <sheetPr>
    <tabColor theme="3" tint="0.59999389629810485"/>
  </sheetPr>
  <dimension ref="A1:J47"/>
  <sheetViews>
    <sheetView zoomScaleNormal="100" zoomScaleSheetLayoutView="90" workbookViewId="0">
      <selection activeCell="E6" sqref="E6"/>
    </sheetView>
  </sheetViews>
  <sheetFormatPr defaultColWidth="9.109375" defaultRowHeight="13.2" x14ac:dyDescent="0.25"/>
  <cols>
    <col min="1" max="1" width="6.88671875" style="80" customWidth="1"/>
    <col min="2" max="2" width="17.88671875" style="76" customWidth="1"/>
    <col min="3" max="3" width="17.109375" style="76" customWidth="1"/>
    <col min="4" max="4" width="5.6640625" style="76" customWidth="1"/>
    <col min="5" max="5" width="16.44140625" style="76" customWidth="1"/>
    <col min="6" max="6" width="29.6640625" style="76" customWidth="1"/>
    <col min="7" max="7" width="14" style="76" customWidth="1"/>
    <col min="8" max="16384" width="9.109375" style="76"/>
  </cols>
  <sheetData>
    <row r="1" spans="1:10" x14ac:dyDescent="0.25">
      <c r="A1" s="492"/>
      <c r="B1" s="492"/>
      <c r="C1" s="492"/>
      <c r="E1" s="102"/>
      <c r="F1" s="82"/>
      <c r="G1" s="77" t="s">
        <v>254</v>
      </c>
      <c r="H1" s="82"/>
      <c r="I1" s="82"/>
      <c r="J1" s="82"/>
    </row>
    <row r="2" spans="1:10" x14ac:dyDescent="0.25">
      <c r="A2" s="514" t="s">
        <v>418</v>
      </c>
      <c r="B2" s="514"/>
      <c r="C2" s="514"/>
      <c r="E2" s="346" t="s">
        <v>378</v>
      </c>
      <c r="G2" s="78"/>
    </row>
    <row r="5" spans="1:10" x14ac:dyDescent="0.25">
      <c r="A5" s="537" t="s">
        <v>255</v>
      </c>
      <c r="B5" s="538"/>
      <c r="C5" s="538"/>
      <c r="D5" s="538"/>
      <c r="E5" s="538"/>
      <c r="F5" s="538"/>
      <c r="G5" s="538"/>
      <c r="H5" s="79"/>
      <c r="I5" s="79"/>
      <c r="J5" s="79"/>
    </row>
    <row r="6" spans="1:10" x14ac:dyDescent="0.25">
      <c r="B6" s="79"/>
      <c r="C6" s="79"/>
      <c r="D6" s="82" t="s">
        <v>394</v>
      </c>
      <c r="E6" s="17"/>
      <c r="F6" s="79"/>
      <c r="G6" s="79"/>
      <c r="H6" s="79"/>
      <c r="I6" s="79"/>
      <c r="J6" s="79"/>
    </row>
    <row r="7" spans="1:10" x14ac:dyDescent="0.25">
      <c r="B7" s="79"/>
      <c r="C7" s="79"/>
      <c r="D7" s="79"/>
      <c r="E7" s="79"/>
      <c r="F7" s="79"/>
      <c r="G7" s="79"/>
      <c r="H7" s="79"/>
      <c r="I7" s="79"/>
      <c r="J7" s="79"/>
    </row>
    <row r="8" spans="1:10" x14ac:dyDescent="0.25">
      <c r="B8" s="79"/>
      <c r="C8" s="79"/>
      <c r="D8" s="79"/>
      <c r="E8" s="79"/>
      <c r="F8" s="79"/>
      <c r="G8" s="79"/>
      <c r="H8" s="79"/>
      <c r="I8" s="79"/>
      <c r="J8" s="79"/>
    </row>
    <row r="9" spans="1:10" x14ac:dyDescent="0.25">
      <c r="B9" s="102"/>
      <c r="C9" s="102"/>
      <c r="D9" s="102"/>
      <c r="E9" s="102"/>
      <c r="F9" s="102"/>
      <c r="G9" s="103" t="s">
        <v>12</v>
      </c>
    </row>
    <row r="10" spans="1:10" ht="26.4" x14ac:dyDescent="0.25">
      <c r="A10" s="134" t="s">
        <v>170</v>
      </c>
      <c r="B10" s="516" t="s">
        <v>1</v>
      </c>
      <c r="C10" s="516"/>
      <c r="D10" s="516"/>
      <c r="E10" s="516"/>
      <c r="F10" s="516"/>
      <c r="G10" s="134" t="s">
        <v>29</v>
      </c>
    </row>
    <row r="11" spans="1:10" x14ac:dyDescent="0.25">
      <c r="A11" s="366"/>
      <c r="B11" s="539"/>
      <c r="C11" s="540"/>
      <c r="D11" s="540"/>
      <c r="E11" s="540"/>
      <c r="F11" s="541"/>
      <c r="G11" s="30"/>
    </row>
    <row r="12" spans="1:10" x14ac:dyDescent="0.25">
      <c r="A12" s="348" t="s">
        <v>3</v>
      </c>
      <c r="B12" s="520" t="s">
        <v>396</v>
      </c>
      <c r="C12" s="520"/>
      <c r="D12" s="520"/>
      <c r="E12" s="520"/>
      <c r="F12" s="520"/>
      <c r="G12" s="136"/>
    </row>
    <row r="13" spans="1:10" x14ac:dyDescent="0.25">
      <c r="A13" s="363" t="s">
        <v>4</v>
      </c>
      <c r="B13" s="521" t="s">
        <v>240</v>
      </c>
      <c r="C13" s="522"/>
      <c r="D13" s="522"/>
      <c r="E13" s="522"/>
      <c r="F13" s="523"/>
      <c r="G13" s="137"/>
    </row>
    <row r="14" spans="1:10" x14ac:dyDescent="0.25">
      <c r="A14" s="139" t="s">
        <v>5</v>
      </c>
      <c r="B14" s="524" t="s">
        <v>241</v>
      </c>
      <c r="C14" s="524"/>
      <c r="D14" s="524"/>
      <c r="E14" s="524"/>
      <c r="F14" s="524"/>
      <c r="G14" s="34"/>
    </row>
    <row r="15" spans="1:10" x14ac:dyDescent="0.25">
      <c r="A15" s="139" t="s">
        <v>147</v>
      </c>
      <c r="B15" s="524" t="s">
        <v>242</v>
      </c>
      <c r="C15" s="524"/>
      <c r="D15" s="524"/>
      <c r="E15" s="524"/>
      <c r="F15" s="524"/>
      <c r="G15" s="34"/>
    </row>
    <row r="16" spans="1:10" x14ac:dyDescent="0.25">
      <c r="A16" s="363" t="s">
        <v>149</v>
      </c>
      <c r="B16" s="536" t="s">
        <v>397</v>
      </c>
      <c r="C16" s="536"/>
      <c r="D16" s="536"/>
      <c r="E16" s="536"/>
      <c r="F16" s="536"/>
      <c r="G16" s="137"/>
    </row>
    <row r="17" spans="1:7" x14ac:dyDescent="0.25">
      <c r="A17" s="139" t="s">
        <v>151</v>
      </c>
      <c r="B17" s="526" t="s">
        <v>409</v>
      </c>
      <c r="C17" s="527"/>
      <c r="D17" s="527"/>
      <c r="E17" s="527"/>
      <c r="F17" s="528"/>
      <c r="G17" s="31">
        <f>SUM(G13:G16)</f>
        <v>0</v>
      </c>
    </row>
    <row r="18" spans="1:7" x14ac:dyDescent="0.25">
      <c r="A18" s="27" t="s">
        <v>7</v>
      </c>
      <c r="B18" s="457" t="s">
        <v>395</v>
      </c>
      <c r="C18" s="458"/>
      <c r="D18" s="458"/>
      <c r="E18" s="458"/>
      <c r="F18" s="459"/>
      <c r="G18" s="140"/>
    </row>
    <row r="19" spans="1:7" x14ac:dyDescent="0.25">
      <c r="A19" s="139" t="s">
        <v>8</v>
      </c>
      <c r="B19" s="524" t="s">
        <v>398</v>
      </c>
      <c r="C19" s="524"/>
      <c r="D19" s="524"/>
      <c r="E19" s="524"/>
      <c r="F19" s="524"/>
      <c r="G19" s="34"/>
    </row>
    <row r="20" spans="1:7" x14ac:dyDescent="0.25">
      <c r="A20" s="363" t="s">
        <v>9</v>
      </c>
      <c r="B20" s="536" t="s">
        <v>399</v>
      </c>
      <c r="C20" s="536"/>
      <c r="D20" s="536"/>
      <c r="E20" s="536"/>
      <c r="F20" s="536"/>
      <c r="G20" s="137"/>
    </row>
    <row r="21" spans="1:7" s="81" customFormat="1" x14ac:dyDescent="0.3">
      <c r="A21" s="139" t="s">
        <v>155</v>
      </c>
      <c r="B21" s="526" t="s">
        <v>413</v>
      </c>
      <c r="C21" s="527"/>
      <c r="D21" s="527"/>
      <c r="E21" s="527"/>
      <c r="F21" s="528"/>
      <c r="G21" s="31">
        <f>SUM(G19:G20)</f>
        <v>0</v>
      </c>
    </row>
    <row r="22" spans="1:7" x14ac:dyDescent="0.25">
      <c r="A22" s="349" t="s">
        <v>19</v>
      </c>
      <c r="B22" s="457" t="s">
        <v>408</v>
      </c>
      <c r="C22" s="458"/>
      <c r="D22" s="458"/>
      <c r="E22" s="458"/>
      <c r="F22" s="459"/>
      <c r="G22" s="309">
        <f>G17-G21</f>
        <v>0</v>
      </c>
    </row>
    <row r="23" spans="1:7" s="97" customFormat="1" x14ac:dyDescent="0.25">
      <c r="A23" s="364"/>
      <c r="B23" s="149"/>
      <c r="C23" s="149"/>
      <c r="D23" s="149"/>
      <c r="E23" s="149"/>
      <c r="F23" s="149"/>
      <c r="G23" s="31"/>
    </row>
    <row r="24" spans="1:7" s="97" customFormat="1" x14ac:dyDescent="0.25">
      <c r="A24" s="367"/>
      <c r="B24" s="539"/>
      <c r="C24" s="540"/>
      <c r="D24" s="540"/>
      <c r="E24" s="540"/>
      <c r="F24" s="541"/>
      <c r="G24" s="142"/>
    </row>
    <row r="25" spans="1:7" x14ac:dyDescent="0.25">
      <c r="A25" s="178" t="s">
        <v>21</v>
      </c>
      <c r="B25" s="457" t="s">
        <v>400</v>
      </c>
      <c r="C25" s="458"/>
      <c r="D25" s="458"/>
      <c r="E25" s="458"/>
      <c r="F25" s="459"/>
      <c r="G25" s="36"/>
    </row>
    <row r="26" spans="1:7" x14ac:dyDescent="0.25">
      <c r="A26" s="139" t="s">
        <v>243</v>
      </c>
      <c r="B26" s="451" t="s">
        <v>402</v>
      </c>
      <c r="C26" s="452"/>
      <c r="D26" s="452"/>
      <c r="E26" s="452"/>
      <c r="F26" s="453"/>
      <c r="G26" s="34"/>
    </row>
    <row r="27" spans="1:7" x14ac:dyDescent="0.25">
      <c r="A27" s="139" t="s">
        <v>244</v>
      </c>
      <c r="B27" s="451" t="s">
        <v>245</v>
      </c>
      <c r="C27" s="452"/>
      <c r="D27" s="452"/>
      <c r="E27" s="452"/>
      <c r="F27" s="453"/>
      <c r="G27" s="34"/>
    </row>
    <row r="28" spans="1:7" s="81" customFormat="1" x14ac:dyDescent="0.3">
      <c r="A28" s="139" t="s">
        <v>246</v>
      </c>
      <c r="B28" s="526" t="s">
        <v>403</v>
      </c>
      <c r="C28" s="527"/>
      <c r="D28" s="527"/>
      <c r="E28" s="527"/>
      <c r="F28" s="528"/>
      <c r="G28" s="31">
        <f>SUM(G26:G27)</f>
        <v>0</v>
      </c>
    </row>
    <row r="29" spans="1:7" x14ac:dyDescent="0.25">
      <c r="A29" s="178" t="s">
        <v>32</v>
      </c>
      <c r="B29" s="457" t="s">
        <v>401</v>
      </c>
      <c r="C29" s="458"/>
      <c r="D29" s="458"/>
      <c r="E29" s="458"/>
      <c r="F29" s="459"/>
      <c r="G29" s="36"/>
    </row>
    <row r="30" spans="1:7" x14ac:dyDescent="0.25">
      <c r="A30" s="363" t="s">
        <v>247</v>
      </c>
      <c r="B30" s="536" t="s">
        <v>248</v>
      </c>
      <c r="C30" s="536"/>
      <c r="D30" s="536"/>
      <c r="E30" s="536"/>
      <c r="F30" s="536"/>
      <c r="G30" s="137"/>
    </row>
    <row r="31" spans="1:7" x14ac:dyDescent="0.25">
      <c r="A31" s="363" t="s">
        <v>249</v>
      </c>
      <c r="B31" s="521" t="s">
        <v>404</v>
      </c>
      <c r="C31" s="522"/>
      <c r="D31" s="522"/>
      <c r="E31" s="522"/>
      <c r="F31" s="523"/>
      <c r="G31" s="137"/>
    </row>
    <row r="32" spans="1:7" x14ac:dyDescent="0.25">
      <c r="A32" s="139" t="s">
        <v>250</v>
      </c>
      <c r="B32" s="524" t="s">
        <v>251</v>
      </c>
      <c r="C32" s="524"/>
      <c r="D32" s="524"/>
      <c r="E32" s="524"/>
      <c r="F32" s="524"/>
      <c r="G32" s="34"/>
    </row>
    <row r="33" spans="1:7" s="81" customFormat="1" x14ac:dyDescent="0.3">
      <c r="A33" s="139" t="s">
        <v>252</v>
      </c>
      <c r="B33" s="526" t="s">
        <v>412</v>
      </c>
      <c r="C33" s="527"/>
      <c r="D33" s="527"/>
      <c r="E33" s="527"/>
      <c r="F33" s="528"/>
      <c r="G33" s="31">
        <f>SUM(G30:G32)</f>
        <v>0</v>
      </c>
    </row>
    <row r="34" spans="1:7" x14ac:dyDescent="0.25">
      <c r="A34" s="348" t="s">
        <v>33</v>
      </c>
      <c r="B34" s="138" t="s">
        <v>405</v>
      </c>
      <c r="C34" s="144"/>
      <c r="D34" s="144"/>
      <c r="E34" s="144"/>
      <c r="F34" s="145"/>
      <c r="G34" s="137"/>
    </row>
    <row r="35" spans="1:7" s="81" customFormat="1" x14ac:dyDescent="0.3">
      <c r="A35" s="368" t="s">
        <v>34</v>
      </c>
      <c r="B35" s="526" t="s">
        <v>411</v>
      </c>
      <c r="C35" s="527"/>
      <c r="D35" s="527"/>
      <c r="E35" s="527"/>
      <c r="F35" s="527"/>
      <c r="G35" s="31">
        <f>G22+G28+-G33-G34</f>
        <v>0</v>
      </c>
    </row>
    <row r="36" spans="1:7" s="81" customFormat="1" x14ac:dyDescent="0.25">
      <c r="A36" s="350" t="s">
        <v>65</v>
      </c>
      <c r="B36" s="521" t="s">
        <v>406</v>
      </c>
      <c r="C36" s="522"/>
      <c r="D36" s="522"/>
      <c r="E36" s="522"/>
      <c r="F36" s="523"/>
      <c r="G36" s="34"/>
    </row>
    <row r="37" spans="1:7" s="81" customFormat="1" x14ac:dyDescent="0.25">
      <c r="A37" s="350" t="s">
        <v>36</v>
      </c>
      <c r="B37" s="524" t="s">
        <v>407</v>
      </c>
      <c r="C37" s="524"/>
      <c r="D37" s="524"/>
      <c r="E37" s="524"/>
      <c r="F37" s="524"/>
      <c r="G37" s="34"/>
    </row>
    <row r="38" spans="1:7" s="81" customFormat="1" x14ac:dyDescent="0.3">
      <c r="A38" s="364" t="s">
        <v>38</v>
      </c>
      <c r="B38" s="526" t="s">
        <v>414</v>
      </c>
      <c r="C38" s="527"/>
      <c r="D38" s="527"/>
      <c r="E38" s="527"/>
      <c r="F38" s="527"/>
      <c r="G38" s="31">
        <f>G35+G36-G37</f>
        <v>0</v>
      </c>
    </row>
    <row r="39" spans="1:7" x14ac:dyDescent="0.25">
      <c r="A39" s="350" t="s">
        <v>39</v>
      </c>
      <c r="B39" s="535" t="s">
        <v>253</v>
      </c>
      <c r="C39" s="535"/>
      <c r="D39" s="535"/>
      <c r="E39" s="535"/>
      <c r="F39" s="535"/>
      <c r="G39" s="34"/>
    </row>
    <row r="40" spans="1:7" x14ac:dyDescent="0.25">
      <c r="A40" s="364" t="s">
        <v>41</v>
      </c>
      <c r="B40" s="526" t="s">
        <v>410</v>
      </c>
      <c r="C40" s="527"/>
      <c r="D40" s="527"/>
      <c r="E40" s="527"/>
      <c r="F40" s="527"/>
      <c r="G40" s="31">
        <f>G38-G39</f>
        <v>0</v>
      </c>
    </row>
    <row r="42" spans="1:7" x14ac:dyDescent="0.25">
      <c r="F42" s="311"/>
    </row>
    <row r="43" spans="1:7" x14ac:dyDescent="0.25">
      <c r="B43" s="514" t="s">
        <v>379</v>
      </c>
      <c r="C43" s="514"/>
      <c r="F43" s="284" t="s">
        <v>91</v>
      </c>
    </row>
    <row r="46" spans="1:7" x14ac:dyDescent="0.25">
      <c r="A46" s="369"/>
      <c r="B46" s="480"/>
      <c r="C46" s="480"/>
    </row>
    <row r="47" spans="1:7" x14ac:dyDescent="0.25">
      <c r="B47" s="487" t="s">
        <v>383</v>
      </c>
      <c r="C47" s="487"/>
    </row>
  </sheetData>
  <mergeCells count="35">
    <mergeCell ref="B22:F22"/>
    <mergeCell ref="B24:F24"/>
    <mergeCell ref="B25:F25"/>
    <mergeCell ref="B43:C43"/>
    <mergeCell ref="A1:C1"/>
    <mergeCell ref="A2:C2"/>
    <mergeCell ref="B39:F39"/>
    <mergeCell ref="B40:F40"/>
    <mergeCell ref="B32:F32"/>
    <mergeCell ref="B33:F33"/>
    <mergeCell ref="B35:F35"/>
    <mergeCell ref="B36:F36"/>
    <mergeCell ref="B37:F37"/>
    <mergeCell ref="B38:F38"/>
    <mergeCell ref="B26:F26"/>
    <mergeCell ref="B27:F27"/>
    <mergeCell ref="B28:F28"/>
    <mergeCell ref="B29:F29"/>
    <mergeCell ref="B30:F30"/>
    <mergeCell ref="B46:C46"/>
    <mergeCell ref="B47:C47"/>
    <mergeCell ref="B31:F31"/>
    <mergeCell ref="B19:F19"/>
    <mergeCell ref="B20:F20"/>
    <mergeCell ref="B21:F21"/>
    <mergeCell ref="B18:F18"/>
    <mergeCell ref="A5:G5"/>
    <mergeCell ref="B10:F10"/>
    <mergeCell ref="B11:F11"/>
    <mergeCell ref="B12:F12"/>
    <mergeCell ref="B13:F13"/>
    <mergeCell ref="B14:F14"/>
    <mergeCell ref="B15:F15"/>
    <mergeCell ref="B16:F16"/>
    <mergeCell ref="B17:F17"/>
  </mergeCells>
  <dataValidations count="1">
    <dataValidation type="date" allowBlank="1" showInputMessage="1" showErrorMessage="1" error="Nekorektan datum" prompt="Унијети датум у облику dd.mm.gggg" sqref="E6" xr:uid="{30EE81B6-923F-4A32-98D2-95F2E9A5D1AE}">
      <formula1>36525</formula1>
      <formula2>51501</formula2>
    </dataValidation>
  </dataValidations>
  <printOptions horizontalCentered="1"/>
  <pageMargins left="1.1417322834645669" right="0.74803149606299213" top="0.98425196850393704" bottom="0.98425196850393704" header="0.51181102362204722" footer="0.51181102362204722"/>
  <pageSetup paperSize="9" scale="75" orientation="portrait" r:id="rId1"/>
  <headerFooter alignWithMargins="0"/>
  <colBreaks count="1" manualBreakCount="1">
    <brk id="7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E51D-9A42-4487-ACA2-EE536A9221B5}">
  <sheetPr>
    <tabColor theme="3" tint="0.59999389629810485"/>
  </sheetPr>
  <dimension ref="A1:H40"/>
  <sheetViews>
    <sheetView zoomScaleNormal="100" workbookViewId="0">
      <selection activeCell="D8" sqref="D8"/>
    </sheetView>
  </sheetViews>
  <sheetFormatPr defaultColWidth="9.109375" defaultRowHeight="13.2" x14ac:dyDescent="0.25"/>
  <cols>
    <col min="1" max="1" width="5.109375" style="76" customWidth="1"/>
    <col min="2" max="2" width="32" style="76" customWidth="1"/>
    <col min="3" max="6" width="16.33203125" style="76" customWidth="1"/>
    <col min="7" max="16384" width="9.109375" style="76"/>
  </cols>
  <sheetData>
    <row r="1" spans="1:8" x14ac:dyDescent="0.25">
      <c r="B1" s="150"/>
      <c r="C1" s="150"/>
      <c r="D1" s="150"/>
      <c r="E1" s="150"/>
      <c r="F1" s="151" t="s">
        <v>256</v>
      </c>
      <c r="G1" s="82"/>
      <c r="H1" s="82"/>
    </row>
    <row r="2" spans="1:8" x14ac:dyDescent="0.25">
      <c r="A2" s="460"/>
      <c r="B2" s="460"/>
      <c r="D2" s="391"/>
      <c r="E2" s="79"/>
      <c r="F2" s="152"/>
    </row>
    <row r="3" spans="1:8" x14ac:dyDescent="0.25">
      <c r="A3" s="464" t="s">
        <v>377</v>
      </c>
      <c r="B3" s="464"/>
      <c r="C3" s="79"/>
      <c r="D3" s="346" t="s">
        <v>378</v>
      </c>
      <c r="E3" s="79"/>
    </row>
    <row r="4" spans="1:8" x14ac:dyDescent="0.25">
      <c r="A4" s="79"/>
      <c r="B4" s="79"/>
      <c r="C4" s="79"/>
    </row>
    <row r="5" spans="1:8" x14ac:dyDescent="0.25">
      <c r="A5" s="79"/>
      <c r="B5" s="79"/>
      <c r="C5" s="79"/>
    </row>
    <row r="7" spans="1:8" x14ac:dyDescent="0.25">
      <c r="A7" s="418" t="s">
        <v>257</v>
      </c>
      <c r="B7" s="418"/>
      <c r="C7" s="418"/>
      <c r="D7" s="418"/>
      <c r="E7" s="418"/>
      <c r="F7" s="418"/>
      <c r="G7" s="79"/>
      <c r="H7" s="79"/>
    </row>
    <row r="8" spans="1:8" x14ac:dyDescent="0.25">
      <c r="A8" s="79"/>
      <c r="B8" s="79"/>
      <c r="C8" s="82" t="s">
        <v>56</v>
      </c>
      <c r="D8" s="17"/>
      <c r="E8" s="79"/>
      <c r="F8" s="79"/>
      <c r="G8" s="79"/>
      <c r="H8" s="79"/>
    </row>
    <row r="9" spans="1:8" x14ac:dyDescent="0.25">
      <c r="A9" s="79"/>
      <c r="B9" s="79"/>
      <c r="C9" s="79"/>
      <c r="D9" s="79"/>
      <c r="E9" s="79"/>
      <c r="F9" s="79"/>
      <c r="G9" s="79"/>
      <c r="H9" s="79"/>
    </row>
    <row r="10" spans="1:8" x14ac:dyDescent="0.25">
      <c r="A10" s="79"/>
      <c r="B10" s="79"/>
      <c r="C10" s="79"/>
      <c r="D10" s="79"/>
      <c r="E10" s="79"/>
      <c r="F10" s="79"/>
      <c r="G10" s="79"/>
      <c r="H10" s="79"/>
    </row>
    <row r="13" spans="1:8" x14ac:dyDescent="0.25">
      <c r="F13" s="78" t="s">
        <v>12</v>
      </c>
    </row>
    <row r="14" spans="1:8" s="79" customFormat="1" x14ac:dyDescent="0.25">
      <c r="A14" s="410" t="s">
        <v>170</v>
      </c>
      <c r="B14" s="542" t="s">
        <v>258</v>
      </c>
      <c r="C14" s="410" t="s">
        <v>259</v>
      </c>
      <c r="D14" s="410" t="s">
        <v>260</v>
      </c>
      <c r="E14" s="410" t="s">
        <v>57</v>
      </c>
      <c r="F14" s="413" t="s">
        <v>64</v>
      </c>
    </row>
    <row r="15" spans="1:8" x14ac:dyDescent="0.25">
      <c r="A15" s="412"/>
      <c r="B15" s="543"/>
      <c r="C15" s="412"/>
      <c r="D15" s="412"/>
      <c r="E15" s="412"/>
      <c r="F15" s="544"/>
    </row>
    <row r="16" spans="1:8" s="47" customFormat="1" ht="10.199999999999999" x14ac:dyDescent="0.2">
      <c r="A16" s="153">
        <v>1</v>
      </c>
      <c r="B16" s="154">
        <v>2</v>
      </c>
      <c r="C16" s="155">
        <v>3</v>
      </c>
      <c r="D16" s="155">
        <v>4</v>
      </c>
      <c r="E16" s="28">
        <v>5</v>
      </c>
      <c r="F16" s="156" t="s">
        <v>101</v>
      </c>
    </row>
    <row r="17" spans="1:6" x14ac:dyDescent="0.25">
      <c r="A17" s="157" t="s">
        <v>3</v>
      </c>
      <c r="B17" s="33" t="s">
        <v>261</v>
      </c>
      <c r="C17" s="140"/>
      <c r="D17" s="140"/>
      <c r="E17" s="140"/>
      <c r="F17" s="31"/>
    </row>
    <row r="18" spans="1:6" x14ac:dyDescent="0.25">
      <c r="A18" s="86" t="s">
        <v>262</v>
      </c>
      <c r="B18" s="33" t="s">
        <v>263</v>
      </c>
      <c r="C18" s="34"/>
      <c r="D18" s="34"/>
      <c r="E18" s="34"/>
      <c r="F18" s="31">
        <f t="shared" ref="F18:F23" si="0">C18+D18+E18</f>
        <v>0</v>
      </c>
    </row>
    <row r="19" spans="1:6" x14ac:dyDescent="0.25">
      <c r="A19" s="86" t="s">
        <v>264</v>
      </c>
      <c r="B19" s="33" t="s">
        <v>265</v>
      </c>
      <c r="C19" s="34"/>
      <c r="D19" s="34"/>
      <c r="E19" s="34"/>
      <c r="F19" s="31">
        <f t="shared" si="0"/>
        <v>0</v>
      </c>
    </row>
    <row r="20" spans="1:6" x14ac:dyDescent="0.25">
      <c r="A20" s="86" t="s">
        <v>266</v>
      </c>
      <c r="B20" s="33" t="s">
        <v>267</v>
      </c>
      <c r="C20" s="34"/>
      <c r="D20" s="34"/>
      <c r="E20" s="34"/>
      <c r="F20" s="31">
        <f t="shared" si="0"/>
        <v>0</v>
      </c>
    </row>
    <row r="21" spans="1:6" x14ac:dyDescent="0.25">
      <c r="A21" s="86" t="s">
        <v>268</v>
      </c>
      <c r="B21" s="33" t="s">
        <v>269</v>
      </c>
      <c r="C21" s="34"/>
      <c r="D21" s="34"/>
      <c r="E21" s="34"/>
      <c r="F21" s="31">
        <f t="shared" si="0"/>
        <v>0</v>
      </c>
    </row>
    <row r="22" spans="1:6" x14ac:dyDescent="0.25">
      <c r="A22" s="86" t="s">
        <v>270</v>
      </c>
      <c r="B22" s="33" t="s">
        <v>271</v>
      </c>
      <c r="C22" s="34"/>
      <c r="D22" s="34"/>
      <c r="E22" s="34"/>
      <c r="F22" s="31">
        <f t="shared" si="0"/>
        <v>0</v>
      </c>
    </row>
    <row r="23" spans="1:6" s="97" customFormat="1" x14ac:dyDescent="0.25">
      <c r="A23" s="30"/>
      <c r="B23" s="30" t="s">
        <v>275</v>
      </c>
      <c r="C23" s="31">
        <f>SUM(C18:C22)</f>
        <v>0</v>
      </c>
      <c r="D23" s="31">
        <f>SUM(D18:D22)</f>
        <v>0</v>
      </c>
      <c r="E23" s="31">
        <f>SUM(E18:E22)</f>
        <v>0</v>
      </c>
      <c r="F23" s="31">
        <f t="shared" si="0"/>
        <v>0</v>
      </c>
    </row>
    <row r="24" spans="1:6" x14ac:dyDescent="0.25">
      <c r="A24" s="157" t="s">
        <v>7</v>
      </c>
      <c r="B24" s="33" t="s">
        <v>272</v>
      </c>
      <c r="C24" s="140"/>
      <c r="D24" s="140"/>
      <c r="E24" s="140"/>
      <c r="F24" s="31"/>
    </row>
    <row r="25" spans="1:6" x14ac:dyDescent="0.25">
      <c r="A25" s="86" t="s">
        <v>262</v>
      </c>
      <c r="B25" s="33" t="s">
        <v>263</v>
      </c>
      <c r="C25" s="34"/>
      <c r="D25" s="34"/>
      <c r="E25" s="34"/>
      <c r="F25" s="31">
        <f t="shared" ref="F25:F32" si="1">C25+D25+E25</f>
        <v>0</v>
      </c>
    </row>
    <row r="26" spans="1:6" x14ac:dyDescent="0.25">
      <c r="A26" s="86" t="s">
        <v>264</v>
      </c>
      <c r="B26" s="33" t="s">
        <v>265</v>
      </c>
      <c r="C26" s="34"/>
      <c r="D26" s="34"/>
      <c r="E26" s="34"/>
      <c r="F26" s="31">
        <f t="shared" si="1"/>
        <v>0</v>
      </c>
    </row>
    <row r="27" spans="1:6" x14ac:dyDescent="0.25">
      <c r="A27" s="86" t="s">
        <v>266</v>
      </c>
      <c r="B27" s="33" t="s">
        <v>267</v>
      </c>
      <c r="C27" s="34"/>
      <c r="D27" s="34"/>
      <c r="E27" s="34"/>
      <c r="F27" s="31">
        <f t="shared" si="1"/>
        <v>0</v>
      </c>
    </row>
    <row r="28" spans="1:6" x14ac:dyDescent="0.25">
      <c r="A28" s="86" t="s">
        <v>268</v>
      </c>
      <c r="B28" s="33" t="s">
        <v>269</v>
      </c>
      <c r="C28" s="34"/>
      <c r="D28" s="34"/>
      <c r="E28" s="34"/>
      <c r="F28" s="31">
        <f t="shared" si="1"/>
        <v>0</v>
      </c>
    </row>
    <row r="29" spans="1:6" x14ac:dyDescent="0.25">
      <c r="A29" s="86" t="s">
        <v>270</v>
      </c>
      <c r="B29" s="33" t="s">
        <v>273</v>
      </c>
      <c r="C29" s="34"/>
      <c r="D29" s="34"/>
      <c r="E29" s="34"/>
      <c r="F29" s="31">
        <f t="shared" si="1"/>
        <v>0</v>
      </c>
    </row>
    <row r="30" spans="1:6" x14ac:dyDescent="0.25">
      <c r="A30" s="86" t="s">
        <v>274</v>
      </c>
      <c r="B30" s="33" t="s">
        <v>271</v>
      </c>
      <c r="C30" s="34"/>
      <c r="D30" s="34"/>
      <c r="E30" s="34"/>
      <c r="F30" s="31">
        <f t="shared" si="1"/>
        <v>0</v>
      </c>
    </row>
    <row r="31" spans="1:6" s="97" customFormat="1" x14ac:dyDescent="0.25">
      <c r="A31" s="30"/>
      <c r="B31" s="30" t="s">
        <v>276</v>
      </c>
      <c r="C31" s="31">
        <f>SUM(C25:C30)</f>
        <v>0</v>
      </c>
      <c r="D31" s="31">
        <f>SUM(D25:D30)</f>
        <v>0</v>
      </c>
      <c r="E31" s="31">
        <f>SUM(E25:E30)</f>
        <v>0</v>
      </c>
      <c r="F31" s="31">
        <f t="shared" si="1"/>
        <v>0</v>
      </c>
    </row>
    <row r="32" spans="1:6" s="97" customFormat="1" x14ac:dyDescent="0.25">
      <c r="A32" s="30"/>
      <c r="B32" s="30" t="s">
        <v>277</v>
      </c>
      <c r="C32" s="31">
        <f>C23+C31</f>
        <v>0</v>
      </c>
      <c r="D32" s="31">
        <f>D23+D31</f>
        <v>0</v>
      </c>
      <c r="E32" s="31">
        <f>E23+E31</f>
        <v>0</v>
      </c>
      <c r="F32" s="31">
        <f t="shared" si="1"/>
        <v>0</v>
      </c>
    </row>
    <row r="35" spans="1:7" x14ac:dyDescent="0.25">
      <c r="B35" s="98"/>
      <c r="E35" s="420"/>
      <c r="F35" s="420"/>
    </row>
    <row r="36" spans="1:7" x14ac:dyDescent="0.25">
      <c r="B36" s="80" t="s">
        <v>379</v>
      </c>
      <c r="E36" s="421" t="s">
        <v>91</v>
      </c>
      <c r="F36" s="421"/>
    </row>
    <row r="37" spans="1:7" ht="13.8" x14ac:dyDescent="0.25">
      <c r="A37" s="283"/>
      <c r="C37" s="283"/>
      <c r="D37" s="283"/>
      <c r="E37" s="283"/>
      <c r="F37" s="283"/>
      <c r="G37" s="283"/>
    </row>
    <row r="38" spans="1:7" s="19" customFormat="1" ht="13.8" x14ac:dyDescent="0.25">
      <c r="A38" s="283"/>
      <c r="B38" s="98"/>
      <c r="C38" s="283"/>
      <c r="D38" s="283"/>
      <c r="G38" s="283"/>
    </row>
    <row r="39" spans="1:7" s="19" customFormat="1" ht="13.8" x14ac:dyDescent="0.25">
      <c r="B39" s="80" t="s">
        <v>383</v>
      </c>
      <c r="D39" s="283"/>
    </row>
    <row r="40" spans="1:7" s="19" customFormat="1" ht="13.8" x14ac:dyDescent="0.25">
      <c r="D40" s="283"/>
      <c r="E40" s="283"/>
    </row>
  </sheetData>
  <mergeCells count="11">
    <mergeCell ref="E35:F35"/>
    <mergeCell ref="E36:F36"/>
    <mergeCell ref="A2:B2"/>
    <mergeCell ref="A3:B3"/>
    <mergeCell ref="A7:F7"/>
    <mergeCell ref="A14:A15"/>
    <mergeCell ref="B14:B15"/>
    <mergeCell ref="C14:C15"/>
    <mergeCell ref="D14:D15"/>
    <mergeCell ref="E14:E15"/>
    <mergeCell ref="F14:F15"/>
  </mergeCells>
  <dataValidations count="1">
    <dataValidation type="date" allowBlank="1" showInputMessage="1" showErrorMessage="1" error="Nekorektan datum" prompt="Унијети датум у облику dd.mm.gggg" sqref="D8" xr:uid="{2CAFBEC8-F60A-45CE-8FB9-D8F421610731}">
      <formula1>36525</formula1>
      <formula2>51501</formula2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A9F65-3EAB-4752-BDC0-30FAF6D99E57}">
  <sheetPr>
    <tabColor theme="3" tint="0.59999389629810485"/>
  </sheetPr>
  <dimension ref="A1:H40"/>
  <sheetViews>
    <sheetView zoomScaleNormal="100" workbookViewId="0">
      <selection activeCell="D8" sqref="D8"/>
    </sheetView>
  </sheetViews>
  <sheetFormatPr defaultColWidth="9.109375" defaultRowHeight="13.2" x14ac:dyDescent="0.25"/>
  <cols>
    <col min="1" max="1" width="5.109375" style="76" customWidth="1"/>
    <col min="2" max="2" width="32" style="76" customWidth="1"/>
    <col min="3" max="6" width="12.33203125" style="76" customWidth="1"/>
    <col min="7" max="16384" width="9.109375" style="76"/>
  </cols>
  <sheetData>
    <row r="1" spans="1:8" x14ac:dyDescent="0.25">
      <c r="B1" s="150"/>
      <c r="C1" s="150"/>
      <c r="D1" s="150"/>
      <c r="E1" s="150"/>
      <c r="F1" s="77" t="s">
        <v>420</v>
      </c>
      <c r="G1" s="82"/>
      <c r="H1" s="82"/>
    </row>
    <row r="2" spans="1:8" x14ac:dyDescent="0.25">
      <c r="A2" s="460"/>
      <c r="B2" s="460"/>
      <c r="D2" s="545"/>
      <c r="E2" s="545"/>
      <c r="F2" s="152"/>
    </row>
    <row r="3" spans="1:8" x14ac:dyDescent="0.25">
      <c r="A3" s="464" t="s">
        <v>377</v>
      </c>
      <c r="B3" s="464"/>
      <c r="C3" s="79"/>
      <c r="D3" s="462" t="s">
        <v>378</v>
      </c>
      <c r="E3" s="462"/>
    </row>
    <row r="4" spans="1:8" x14ac:dyDescent="0.25">
      <c r="A4" s="79"/>
      <c r="B4" s="79"/>
      <c r="C4" s="79"/>
    </row>
    <row r="5" spans="1:8" x14ac:dyDescent="0.25">
      <c r="A5" s="79"/>
      <c r="B5" s="79"/>
      <c r="C5" s="79"/>
    </row>
    <row r="6" spans="1:8" x14ac:dyDescent="0.25">
      <c r="A6" s="418" t="s">
        <v>257</v>
      </c>
      <c r="B6" s="418"/>
      <c r="C6" s="418"/>
      <c r="D6" s="418"/>
      <c r="E6" s="418"/>
      <c r="F6" s="418"/>
    </row>
    <row r="7" spans="1:8" x14ac:dyDescent="0.25">
      <c r="A7" s="537" t="s">
        <v>417</v>
      </c>
      <c r="B7" s="537"/>
      <c r="C7" s="537"/>
      <c r="D7" s="537"/>
      <c r="E7" s="537"/>
      <c r="F7" s="537"/>
      <c r="G7" s="79"/>
      <c r="H7" s="79"/>
    </row>
    <row r="8" spans="1:8" x14ac:dyDescent="0.25">
      <c r="A8" s="79"/>
      <c r="B8" s="79"/>
      <c r="C8" s="82" t="s">
        <v>56</v>
      </c>
      <c r="D8" s="17"/>
      <c r="E8" s="79"/>
      <c r="F8" s="79"/>
      <c r="G8" s="79"/>
      <c r="H8" s="79"/>
    </row>
    <row r="9" spans="1:8" x14ac:dyDescent="0.25">
      <c r="G9" s="79"/>
      <c r="H9" s="79"/>
    </row>
    <row r="10" spans="1:8" x14ac:dyDescent="0.25">
      <c r="A10" s="79"/>
      <c r="B10" s="79"/>
      <c r="C10" s="79"/>
      <c r="D10" s="79"/>
      <c r="E10" s="79"/>
      <c r="F10" s="79"/>
      <c r="G10" s="79"/>
      <c r="H10" s="79"/>
    </row>
    <row r="13" spans="1:8" x14ac:dyDescent="0.25">
      <c r="F13" s="78" t="s">
        <v>12</v>
      </c>
    </row>
    <row r="14" spans="1:8" s="79" customFormat="1" x14ac:dyDescent="0.25">
      <c r="A14" s="410" t="s">
        <v>170</v>
      </c>
      <c r="B14" s="542" t="s">
        <v>258</v>
      </c>
      <c r="C14" s="410" t="s">
        <v>259</v>
      </c>
      <c r="D14" s="410" t="s">
        <v>260</v>
      </c>
      <c r="E14" s="410" t="s">
        <v>57</v>
      </c>
      <c r="F14" s="413" t="s">
        <v>64</v>
      </c>
    </row>
    <row r="15" spans="1:8" x14ac:dyDescent="0.25">
      <c r="A15" s="412"/>
      <c r="B15" s="543"/>
      <c r="C15" s="412"/>
      <c r="D15" s="412"/>
      <c r="E15" s="412"/>
      <c r="F15" s="544"/>
    </row>
    <row r="16" spans="1:8" s="47" customFormat="1" ht="10.199999999999999" x14ac:dyDescent="0.2">
      <c r="A16" s="153">
        <v>1</v>
      </c>
      <c r="B16" s="154">
        <v>2</v>
      </c>
      <c r="C16" s="155">
        <v>3</v>
      </c>
      <c r="D16" s="155">
        <v>4</v>
      </c>
      <c r="E16" s="28">
        <v>5</v>
      </c>
      <c r="F16" s="156" t="s">
        <v>101</v>
      </c>
    </row>
    <row r="17" spans="1:6" x14ac:dyDescent="0.25">
      <c r="A17" s="157" t="s">
        <v>3</v>
      </c>
      <c r="B17" s="33" t="s">
        <v>261</v>
      </c>
      <c r="C17" s="140"/>
      <c r="D17" s="140"/>
      <c r="E17" s="140"/>
      <c r="F17" s="31"/>
    </row>
    <row r="18" spans="1:6" x14ac:dyDescent="0.25">
      <c r="A18" s="86" t="s">
        <v>262</v>
      </c>
      <c r="B18" s="33" t="s">
        <v>263</v>
      </c>
      <c r="C18" s="34"/>
      <c r="D18" s="34"/>
      <c r="E18" s="34"/>
      <c r="F18" s="31">
        <f t="shared" ref="F18:F23" si="0">C18+D18+E18</f>
        <v>0</v>
      </c>
    </row>
    <row r="19" spans="1:6" x14ac:dyDescent="0.25">
      <c r="A19" s="86" t="s">
        <v>264</v>
      </c>
      <c r="B19" s="33" t="s">
        <v>265</v>
      </c>
      <c r="C19" s="34"/>
      <c r="D19" s="34"/>
      <c r="E19" s="34"/>
      <c r="F19" s="31">
        <f t="shared" si="0"/>
        <v>0</v>
      </c>
    </row>
    <row r="20" spans="1:6" x14ac:dyDescent="0.25">
      <c r="A20" s="86" t="s">
        <v>266</v>
      </c>
      <c r="B20" s="33" t="s">
        <v>267</v>
      </c>
      <c r="C20" s="34"/>
      <c r="D20" s="34"/>
      <c r="E20" s="34"/>
      <c r="F20" s="31">
        <f t="shared" si="0"/>
        <v>0</v>
      </c>
    </row>
    <row r="21" spans="1:6" x14ac:dyDescent="0.25">
      <c r="A21" s="86" t="s">
        <v>268</v>
      </c>
      <c r="B21" s="33" t="s">
        <v>269</v>
      </c>
      <c r="C21" s="34"/>
      <c r="D21" s="34"/>
      <c r="E21" s="34"/>
      <c r="F21" s="31">
        <f t="shared" si="0"/>
        <v>0</v>
      </c>
    </row>
    <row r="22" spans="1:6" x14ac:dyDescent="0.25">
      <c r="A22" s="86" t="s">
        <v>270</v>
      </c>
      <c r="B22" s="33" t="s">
        <v>271</v>
      </c>
      <c r="C22" s="34"/>
      <c r="D22" s="34"/>
      <c r="E22" s="34"/>
      <c r="F22" s="31">
        <f t="shared" si="0"/>
        <v>0</v>
      </c>
    </row>
    <row r="23" spans="1:6" s="97" customFormat="1" x14ac:dyDescent="0.25">
      <c r="A23" s="30"/>
      <c r="B23" s="30" t="s">
        <v>275</v>
      </c>
      <c r="C23" s="31">
        <f>SUM(C18:C22)</f>
        <v>0</v>
      </c>
      <c r="D23" s="31">
        <f>SUM(D18:D22)</f>
        <v>0</v>
      </c>
      <c r="E23" s="31">
        <f>SUM(E18:E22)</f>
        <v>0</v>
      </c>
      <c r="F23" s="31">
        <f t="shared" si="0"/>
        <v>0</v>
      </c>
    </row>
    <row r="24" spans="1:6" x14ac:dyDescent="0.25">
      <c r="A24" s="157" t="s">
        <v>7</v>
      </c>
      <c r="B24" s="33" t="s">
        <v>272</v>
      </c>
      <c r="C24" s="140"/>
      <c r="D24" s="140"/>
      <c r="E24" s="140"/>
      <c r="F24" s="31"/>
    </row>
    <row r="25" spans="1:6" x14ac:dyDescent="0.25">
      <c r="A25" s="86" t="s">
        <v>262</v>
      </c>
      <c r="B25" s="33" t="s">
        <v>263</v>
      </c>
      <c r="C25" s="34"/>
      <c r="D25" s="34"/>
      <c r="E25" s="34"/>
      <c r="F25" s="31">
        <f t="shared" ref="F25:F32" si="1">C25+D25+E25</f>
        <v>0</v>
      </c>
    </row>
    <row r="26" spans="1:6" x14ac:dyDescent="0.25">
      <c r="A26" s="86" t="s">
        <v>264</v>
      </c>
      <c r="B26" s="33" t="s">
        <v>265</v>
      </c>
      <c r="C26" s="34"/>
      <c r="D26" s="34"/>
      <c r="E26" s="34"/>
      <c r="F26" s="31">
        <f t="shared" si="1"/>
        <v>0</v>
      </c>
    </row>
    <row r="27" spans="1:6" x14ac:dyDescent="0.25">
      <c r="A27" s="86" t="s">
        <v>266</v>
      </c>
      <c r="B27" s="33" t="s">
        <v>267</v>
      </c>
      <c r="C27" s="34"/>
      <c r="D27" s="34"/>
      <c r="E27" s="34"/>
      <c r="F27" s="31">
        <f t="shared" si="1"/>
        <v>0</v>
      </c>
    </row>
    <row r="28" spans="1:6" x14ac:dyDescent="0.25">
      <c r="A28" s="86" t="s">
        <v>268</v>
      </c>
      <c r="B28" s="33" t="s">
        <v>269</v>
      </c>
      <c r="C28" s="34"/>
      <c r="D28" s="34"/>
      <c r="E28" s="34"/>
      <c r="F28" s="31">
        <f t="shared" si="1"/>
        <v>0</v>
      </c>
    </row>
    <row r="29" spans="1:6" x14ac:dyDescent="0.25">
      <c r="A29" s="86" t="s">
        <v>270</v>
      </c>
      <c r="B29" s="33" t="s">
        <v>273</v>
      </c>
      <c r="C29" s="34"/>
      <c r="D29" s="34"/>
      <c r="E29" s="34"/>
      <c r="F29" s="31">
        <f t="shared" si="1"/>
        <v>0</v>
      </c>
    </row>
    <row r="30" spans="1:6" x14ac:dyDescent="0.25">
      <c r="A30" s="86" t="s">
        <v>274</v>
      </c>
      <c r="B30" s="33" t="s">
        <v>271</v>
      </c>
      <c r="C30" s="34"/>
      <c r="D30" s="34"/>
      <c r="E30" s="34"/>
      <c r="F30" s="31">
        <f t="shared" si="1"/>
        <v>0</v>
      </c>
    </row>
    <row r="31" spans="1:6" s="97" customFormat="1" x14ac:dyDescent="0.25">
      <c r="A31" s="30"/>
      <c r="B31" s="30" t="s">
        <v>276</v>
      </c>
      <c r="C31" s="31">
        <f>SUM(C25:C30)</f>
        <v>0</v>
      </c>
      <c r="D31" s="31">
        <f>SUM(D25:D30)</f>
        <v>0</v>
      </c>
      <c r="E31" s="31">
        <f>SUM(E25:E30)</f>
        <v>0</v>
      </c>
      <c r="F31" s="31">
        <f t="shared" si="1"/>
        <v>0</v>
      </c>
    </row>
    <row r="32" spans="1:6" s="97" customFormat="1" x14ac:dyDescent="0.25">
      <c r="A32" s="30"/>
      <c r="B32" s="30" t="s">
        <v>617</v>
      </c>
      <c r="C32" s="31">
        <f>C23+C31</f>
        <v>0</v>
      </c>
      <c r="D32" s="31">
        <f>D23+D31</f>
        <v>0</v>
      </c>
      <c r="E32" s="31">
        <f>E23+E31</f>
        <v>0</v>
      </c>
      <c r="F32" s="31">
        <f t="shared" si="1"/>
        <v>0</v>
      </c>
    </row>
    <row r="35" spans="1:7" x14ac:dyDescent="0.25">
      <c r="B35" s="98"/>
      <c r="E35" s="420"/>
      <c r="F35" s="420"/>
    </row>
    <row r="36" spans="1:7" x14ac:dyDescent="0.25">
      <c r="B36" s="80" t="s">
        <v>379</v>
      </c>
      <c r="E36" s="421" t="s">
        <v>91</v>
      </c>
      <c r="F36" s="421"/>
    </row>
    <row r="37" spans="1:7" ht="13.8" x14ac:dyDescent="0.25">
      <c r="A37" s="283"/>
      <c r="C37" s="283"/>
      <c r="D37" s="283"/>
      <c r="E37" s="283"/>
      <c r="F37" s="283"/>
      <c r="G37" s="283"/>
    </row>
    <row r="38" spans="1:7" s="19" customFormat="1" ht="13.8" x14ac:dyDescent="0.25">
      <c r="A38" s="283"/>
      <c r="B38" s="98"/>
      <c r="C38" s="283"/>
      <c r="D38" s="283"/>
      <c r="G38" s="283"/>
    </row>
    <row r="39" spans="1:7" s="19" customFormat="1" ht="13.8" x14ac:dyDescent="0.25">
      <c r="B39" s="80" t="s">
        <v>383</v>
      </c>
      <c r="D39" s="283"/>
    </row>
    <row r="40" spans="1:7" s="19" customFormat="1" ht="13.8" x14ac:dyDescent="0.25">
      <c r="D40" s="283"/>
      <c r="E40" s="283"/>
    </row>
  </sheetData>
  <mergeCells count="14">
    <mergeCell ref="E35:F35"/>
    <mergeCell ref="E36:F36"/>
    <mergeCell ref="A2:B2"/>
    <mergeCell ref="A3:B3"/>
    <mergeCell ref="A6:F6"/>
    <mergeCell ref="A14:A15"/>
    <mergeCell ref="B14:B15"/>
    <mergeCell ref="C14:C15"/>
    <mergeCell ref="D14:D15"/>
    <mergeCell ref="E14:E15"/>
    <mergeCell ref="F14:F15"/>
    <mergeCell ref="A7:F7"/>
    <mergeCell ref="D2:E2"/>
    <mergeCell ref="D3:E3"/>
  </mergeCells>
  <dataValidations count="1">
    <dataValidation type="date" allowBlank="1" showInputMessage="1" showErrorMessage="1" error="Nekorektan datum" prompt="Унијети датум у облику dd.mm.gggg" sqref="D8" xr:uid="{9297A119-541D-4CCE-B08E-632EF9971173}">
      <formula1>36525</formula1>
      <formula2>51501</formula2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E342C-FF4E-4C31-89A2-BFC3C7B76537}">
  <sheetPr>
    <tabColor theme="3" tint="0.59999389629810485"/>
  </sheetPr>
  <dimension ref="A1:K39"/>
  <sheetViews>
    <sheetView zoomScaleNormal="100" workbookViewId="0">
      <selection activeCell="F10" sqref="F10"/>
    </sheetView>
  </sheetViews>
  <sheetFormatPr defaultColWidth="9.109375" defaultRowHeight="13.2" x14ac:dyDescent="0.25"/>
  <cols>
    <col min="1" max="1" width="5.109375" style="159" customWidth="1"/>
    <col min="2" max="2" width="8.88671875" style="159" customWidth="1"/>
    <col min="3" max="3" width="10.44140625" style="159" customWidth="1"/>
    <col min="4" max="4" width="16.5546875" style="159" customWidth="1"/>
    <col min="5" max="5" width="10.44140625" style="159" customWidth="1"/>
    <col min="6" max="7" width="12.109375" style="159" customWidth="1"/>
    <col min="8" max="8" width="12.44140625" style="159" customWidth="1"/>
    <col min="9" max="9" width="11.33203125" style="159" customWidth="1"/>
    <col min="10" max="10" width="10.88671875" style="159" customWidth="1"/>
    <col min="11" max="11" width="11.109375" style="159" customWidth="1"/>
    <col min="12" max="12" width="11.33203125" style="159" customWidth="1"/>
    <col min="13" max="13" width="13.88671875" style="159" customWidth="1"/>
    <col min="14" max="16384" width="9.109375" style="159"/>
  </cols>
  <sheetData>
    <row r="1" spans="1:11" x14ac:dyDescent="0.25">
      <c r="K1" s="160" t="s">
        <v>426</v>
      </c>
    </row>
    <row r="2" spans="1:11" x14ac:dyDescent="0.25">
      <c r="A2" s="492"/>
      <c r="B2" s="492"/>
      <c r="C2" s="492"/>
      <c r="D2" s="492"/>
      <c r="H2" s="546"/>
      <c r="I2" s="546"/>
      <c r="K2" s="161"/>
    </row>
    <row r="3" spans="1:11" x14ac:dyDescent="0.25">
      <c r="A3" s="514" t="s">
        <v>377</v>
      </c>
      <c r="B3" s="514"/>
      <c r="C3" s="514"/>
      <c r="D3" s="514"/>
      <c r="H3" s="462" t="s">
        <v>378</v>
      </c>
      <c r="I3" s="462"/>
    </row>
    <row r="4" spans="1:11" x14ac:dyDescent="0.25">
      <c r="A4" s="162"/>
      <c r="B4" s="162"/>
      <c r="C4" s="162"/>
    </row>
    <row r="5" spans="1:11" x14ac:dyDescent="0.25">
      <c r="A5" s="162"/>
      <c r="B5" s="162"/>
      <c r="C5" s="162"/>
    </row>
    <row r="6" spans="1:11" x14ac:dyDescent="0.25">
      <c r="A6" s="162"/>
      <c r="B6" s="162"/>
      <c r="C6" s="162"/>
    </row>
    <row r="8" spans="1:11" x14ac:dyDescent="0.25">
      <c r="A8" s="537" t="s">
        <v>278</v>
      </c>
      <c r="B8" s="537"/>
      <c r="C8" s="537"/>
      <c r="D8" s="537"/>
      <c r="E8" s="537"/>
      <c r="F8" s="537"/>
      <c r="G8" s="537"/>
      <c r="H8" s="465"/>
      <c r="I8" s="465"/>
      <c r="J8" s="465"/>
      <c r="K8" s="465"/>
    </row>
    <row r="9" spans="1:11" x14ac:dyDescent="0.25">
      <c r="A9" s="537" t="s">
        <v>425</v>
      </c>
      <c r="B9" s="537"/>
      <c r="C9" s="537"/>
      <c r="D9" s="537"/>
      <c r="E9" s="537"/>
      <c r="F9" s="537"/>
      <c r="G9" s="537"/>
      <c r="H9" s="465"/>
      <c r="I9" s="465"/>
      <c r="J9" s="465"/>
      <c r="K9" s="465"/>
    </row>
    <row r="10" spans="1:11" x14ac:dyDescent="0.25">
      <c r="A10" s="163"/>
      <c r="B10" s="163"/>
      <c r="C10" s="163"/>
      <c r="D10" s="163"/>
      <c r="E10" s="164" t="s">
        <v>56</v>
      </c>
      <c r="F10" s="17"/>
      <c r="G10" s="163"/>
    </row>
    <row r="11" spans="1:11" x14ac:dyDescent="0.25">
      <c r="A11" s="162"/>
      <c r="B11" s="162"/>
      <c r="C11" s="162"/>
      <c r="D11" s="162"/>
      <c r="E11" s="162"/>
      <c r="F11" s="162"/>
      <c r="G11" s="162"/>
    </row>
    <row r="12" spans="1:11" x14ac:dyDescent="0.25">
      <c r="A12" s="162"/>
      <c r="B12" s="162"/>
      <c r="C12" s="162"/>
      <c r="D12" s="162"/>
      <c r="E12" s="162"/>
      <c r="F12" s="162"/>
      <c r="G12" s="162"/>
    </row>
    <row r="14" spans="1:11" ht="11.25" customHeight="1" x14ac:dyDescent="0.25">
      <c r="B14" s="165"/>
      <c r="C14" s="165"/>
      <c r="D14" s="165"/>
      <c r="E14" s="165"/>
      <c r="F14" s="165"/>
      <c r="G14" s="165"/>
      <c r="H14" s="165"/>
      <c r="I14" s="165"/>
      <c r="J14" s="165"/>
      <c r="K14" s="166" t="s">
        <v>12</v>
      </c>
    </row>
    <row r="15" spans="1:11" s="168" customFormat="1" ht="21" customHeight="1" x14ac:dyDescent="0.2">
      <c r="A15" s="547" t="s">
        <v>170</v>
      </c>
      <c r="B15" s="549" t="s">
        <v>279</v>
      </c>
      <c r="C15" s="549" t="s">
        <v>574</v>
      </c>
      <c r="D15" s="549" t="s">
        <v>280</v>
      </c>
      <c r="E15" s="560" t="s">
        <v>577</v>
      </c>
      <c r="F15" s="561"/>
      <c r="G15" s="549" t="s">
        <v>281</v>
      </c>
      <c r="H15" s="552" t="s">
        <v>421</v>
      </c>
      <c r="I15" s="553"/>
      <c r="J15" s="554"/>
      <c r="K15" s="555" t="s">
        <v>60</v>
      </c>
    </row>
    <row r="16" spans="1:11" s="168" customFormat="1" ht="36" x14ac:dyDescent="0.2">
      <c r="A16" s="548"/>
      <c r="B16" s="550"/>
      <c r="C16" s="550"/>
      <c r="D16" s="550"/>
      <c r="E16" s="370" t="s">
        <v>574</v>
      </c>
      <c r="F16" s="371" t="s">
        <v>575</v>
      </c>
      <c r="G16" s="550"/>
      <c r="H16" s="372" t="s">
        <v>282</v>
      </c>
      <c r="I16" s="372" t="s">
        <v>576</v>
      </c>
      <c r="J16" s="167" t="s">
        <v>427</v>
      </c>
      <c r="K16" s="556"/>
    </row>
    <row r="17" spans="1:11" s="177" customFormat="1" ht="12" x14ac:dyDescent="0.25">
      <c r="A17" s="170" t="s">
        <v>283</v>
      </c>
      <c r="B17" s="171">
        <v>2</v>
      </c>
      <c r="C17" s="172">
        <v>3</v>
      </c>
      <c r="D17" s="173">
        <v>4</v>
      </c>
      <c r="E17" s="174">
        <v>5</v>
      </c>
      <c r="F17" s="174">
        <v>6</v>
      </c>
      <c r="G17" s="156">
        <v>7</v>
      </c>
      <c r="H17" s="175" t="s">
        <v>284</v>
      </c>
      <c r="I17" s="175" t="s">
        <v>285</v>
      </c>
      <c r="J17" s="176" t="s">
        <v>286</v>
      </c>
      <c r="K17" s="174" t="s">
        <v>287</v>
      </c>
    </row>
    <row r="18" spans="1:11" s="177" customFormat="1" x14ac:dyDescent="0.25">
      <c r="A18" s="178" t="s">
        <v>3</v>
      </c>
      <c r="B18" s="27">
        <v>0</v>
      </c>
      <c r="C18" s="179" t="s">
        <v>288</v>
      </c>
      <c r="D18" s="147"/>
      <c r="E18" s="180">
        <v>0</v>
      </c>
      <c r="F18" s="147"/>
      <c r="G18" s="147"/>
      <c r="H18" s="34">
        <f>ROUND(D18*C18,0)</f>
        <v>0</v>
      </c>
      <c r="I18" s="34">
        <f>ROUND(F18*E18,0)</f>
        <v>0</v>
      </c>
      <c r="J18" s="34">
        <f t="shared" ref="J18:J23" si="0">ROUND(G18*C18,0)</f>
        <v>0</v>
      </c>
      <c r="K18" s="34">
        <f>H18+I18+J18</f>
        <v>0</v>
      </c>
    </row>
    <row r="19" spans="1:11" x14ac:dyDescent="0.25">
      <c r="A19" s="178" t="s">
        <v>7</v>
      </c>
      <c r="B19" s="27" t="s">
        <v>289</v>
      </c>
      <c r="C19" s="179" t="s">
        <v>290</v>
      </c>
      <c r="D19" s="147"/>
      <c r="E19" s="180">
        <v>0.02</v>
      </c>
      <c r="F19" s="147"/>
      <c r="G19" s="147"/>
      <c r="H19" s="34">
        <f>ROUND(D19*C19,0)</f>
        <v>0</v>
      </c>
      <c r="I19" s="34">
        <f>ROUND(F19*E19,0)</f>
        <v>0</v>
      </c>
      <c r="J19" s="34">
        <f t="shared" si="0"/>
        <v>0</v>
      </c>
      <c r="K19" s="34">
        <f t="shared" ref="K19:K23" si="1">H19+I19+J19</f>
        <v>0</v>
      </c>
    </row>
    <row r="20" spans="1:11" x14ac:dyDescent="0.25">
      <c r="A20" s="178" t="s">
        <v>19</v>
      </c>
      <c r="B20" s="178" t="s">
        <v>291</v>
      </c>
      <c r="C20" s="181" t="s">
        <v>292</v>
      </c>
      <c r="D20" s="34"/>
      <c r="E20" s="182">
        <v>1</v>
      </c>
      <c r="F20" s="34"/>
      <c r="G20" s="147"/>
      <c r="H20" s="34">
        <f>ROUND(D20*C20,0)</f>
        <v>0</v>
      </c>
      <c r="I20" s="34">
        <f>ROUND(F20*E20,0)</f>
        <v>0</v>
      </c>
      <c r="J20" s="34">
        <f t="shared" si="0"/>
        <v>0</v>
      </c>
      <c r="K20" s="34">
        <f t="shared" si="1"/>
        <v>0</v>
      </c>
    </row>
    <row r="21" spans="1:11" x14ac:dyDescent="0.25">
      <c r="A21" s="178" t="s">
        <v>21</v>
      </c>
      <c r="B21" s="178" t="s">
        <v>293</v>
      </c>
      <c r="C21" s="181" t="s">
        <v>294</v>
      </c>
      <c r="D21" s="34"/>
      <c r="E21" s="182">
        <v>1</v>
      </c>
      <c r="F21" s="34"/>
      <c r="G21" s="147"/>
      <c r="H21" s="34">
        <f t="shared" ref="H21:H23" si="2">ROUND(D21*C21,0)</f>
        <v>0</v>
      </c>
      <c r="I21" s="34">
        <f t="shared" ref="I21:I23" si="3">ROUND(F21*E21,0)</f>
        <v>0</v>
      </c>
      <c r="J21" s="34">
        <f t="shared" si="0"/>
        <v>0</v>
      </c>
      <c r="K21" s="34">
        <f t="shared" si="1"/>
        <v>0</v>
      </c>
    </row>
    <row r="22" spans="1:11" x14ac:dyDescent="0.25">
      <c r="A22" s="178" t="s">
        <v>32</v>
      </c>
      <c r="B22" s="178" t="s">
        <v>61</v>
      </c>
      <c r="C22" s="181" t="s">
        <v>295</v>
      </c>
      <c r="D22" s="34"/>
      <c r="E22" s="182">
        <v>1</v>
      </c>
      <c r="F22" s="34"/>
      <c r="G22" s="147"/>
      <c r="H22" s="34">
        <f t="shared" si="2"/>
        <v>0</v>
      </c>
      <c r="I22" s="34">
        <f t="shared" si="3"/>
        <v>0</v>
      </c>
      <c r="J22" s="34">
        <f t="shared" si="0"/>
        <v>0</v>
      </c>
      <c r="K22" s="34">
        <f t="shared" si="1"/>
        <v>0</v>
      </c>
    </row>
    <row r="23" spans="1:11" x14ac:dyDescent="0.25">
      <c r="A23" s="178" t="s">
        <v>33</v>
      </c>
      <c r="B23" s="178" t="s">
        <v>62</v>
      </c>
      <c r="C23" s="181" t="s">
        <v>296</v>
      </c>
      <c r="D23" s="34"/>
      <c r="E23" s="182">
        <v>1</v>
      </c>
      <c r="F23" s="34"/>
      <c r="G23" s="147"/>
      <c r="H23" s="34">
        <f t="shared" si="2"/>
        <v>0</v>
      </c>
      <c r="I23" s="34">
        <f t="shared" si="3"/>
        <v>0</v>
      </c>
      <c r="J23" s="34">
        <f t="shared" si="0"/>
        <v>0</v>
      </c>
      <c r="K23" s="34">
        <f t="shared" si="1"/>
        <v>0</v>
      </c>
    </row>
    <row r="24" spans="1:11" s="183" customFormat="1" x14ac:dyDescent="0.25">
      <c r="A24" s="557" t="s">
        <v>430</v>
      </c>
      <c r="B24" s="558"/>
      <c r="C24" s="559"/>
      <c r="D24" s="31">
        <f>SUM(D18:D23)</f>
        <v>0</v>
      </c>
      <c r="E24" s="31"/>
      <c r="F24" s="31">
        <f t="shared" ref="F24:K24" si="4">SUM(F18:F23)</f>
        <v>0</v>
      </c>
      <c r="G24" s="31">
        <f t="shared" si="4"/>
        <v>0</v>
      </c>
      <c r="H24" s="31">
        <f t="shared" si="4"/>
        <v>0</v>
      </c>
      <c r="I24" s="31">
        <f t="shared" si="4"/>
        <v>0</v>
      </c>
      <c r="J24" s="31">
        <f t="shared" si="4"/>
        <v>0</v>
      </c>
      <c r="K24" s="31">
        <f t="shared" si="4"/>
        <v>0</v>
      </c>
    </row>
    <row r="25" spans="1:11" x14ac:dyDescent="0.25">
      <c r="A25" s="178" t="s">
        <v>34</v>
      </c>
      <c r="B25" s="178" t="s">
        <v>63</v>
      </c>
      <c r="C25" s="178" t="s">
        <v>297</v>
      </c>
      <c r="D25" s="34"/>
      <c r="E25" s="184">
        <v>1</v>
      </c>
      <c r="F25" s="34"/>
      <c r="G25" s="34"/>
      <c r="H25" s="185"/>
      <c r="I25" s="185"/>
      <c r="J25" s="185"/>
      <c r="K25" s="185"/>
    </row>
    <row r="26" spans="1:11" x14ac:dyDescent="0.2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5">
      <c r="A28" s="183" t="s">
        <v>94</v>
      </c>
    </row>
    <row r="29" spans="1:11" x14ac:dyDescent="0.25">
      <c r="A29" s="159" t="s">
        <v>298</v>
      </c>
    </row>
    <row r="30" spans="1:11" x14ac:dyDescent="0.25">
      <c r="A30" s="159" t="s">
        <v>422</v>
      </c>
    </row>
    <row r="31" spans="1:11" x14ac:dyDescent="0.25">
      <c r="A31" s="159" t="s">
        <v>428</v>
      </c>
    </row>
    <row r="32" spans="1:11" x14ac:dyDescent="0.25">
      <c r="A32" s="159" t="s">
        <v>423</v>
      </c>
    </row>
    <row r="33" spans="1:11" x14ac:dyDescent="0.25">
      <c r="A33" s="159" t="s">
        <v>299</v>
      </c>
    </row>
    <row r="34" spans="1:11" x14ac:dyDescent="0.25">
      <c r="A34" s="159" t="s">
        <v>429</v>
      </c>
    </row>
    <row r="36" spans="1:11" s="76" customFormat="1" x14ac:dyDescent="0.25">
      <c r="B36" s="481"/>
      <c r="C36" s="481"/>
      <c r="D36" s="481"/>
      <c r="J36" s="420"/>
      <c r="K36" s="420"/>
    </row>
    <row r="37" spans="1:11" s="76" customFormat="1" x14ac:dyDescent="0.25">
      <c r="B37" s="551" t="s">
        <v>424</v>
      </c>
      <c r="C37" s="551"/>
      <c r="D37" s="551"/>
      <c r="J37" s="421" t="s">
        <v>91</v>
      </c>
      <c r="K37" s="421"/>
    </row>
    <row r="38" spans="1:11" s="76" customFormat="1" ht="13.8" x14ac:dyDescent="0.25">
      <c r="A38" s="283"/>
      <c r="C38" s="283"/>
      <c r="D38" s="283"/>
      <c r="E38" s="283"/>
      <c r="F38" s="283"/>
      <c r="G38" s="283"/>
    </row>
    <row r="39" spans="1:11" s="19" customFormat="1" ht="13.8" x14ac:dyDescent="0.25">
      <c r="D39" s="283"/>
      <c r="E39" s="283"/>
    </row>
  </sheetData>
  <mergeCells count="19">
    <mergeCell ref="J36:K36"/>
    <mergeCell ref="J37:K37"/>
    <mergeCell ref="B36:D36"/>
    <mergeCell ref="B37:D37"/>
    <mergeCell ref="H15:J15"/>
    <mergeCell ref="K15:K16"/>
    <mergeCell ref="A24:C24"/>
    <mergeCell ref="E15:F15"/>
    <mergeCell ref="A9:K9"/>
    <mergeCell ref="A15:A16"/>
    <mergeCell ref="B15:B16"/>
    <mergeCell ref="C15:C16"/>
    <mergeCell ref="D15:D16"/>
    <mergeCell ref="G15:G16"/>
    <mergeCell ref="H3:I3"/>
    <mergeCell ref="H2:I2"/>
    <mergeCell ref="A2:D2"/>
    <mergeCell ref="A3:D3"/>
    <mergeCell ref="A8:K8"/>
  </mergeCells>
  <dataValidations count="1">
    <dataValidation type="date" allowBlank="1" showInputMessage="1" showErrorMessage="1" error="Nekorektan datum" prompt="Унијети датум у облику dd.mm.gggg" sqref="F10" xr:uid="{AB277545-4EC4-4D09-97BA-EA922CD313B1}">
      <formula1>36525</formula1>
      <formula2>51501</formula2>
    </dataValidation>
  </dataValidations>
  <printOptions horizontalCentered="1"/>
  <pageMargins left="0.15748031496062992" right="0.15748031496062992" top="0.98425196850393704" bottom="0.98425196850393704" header="0.51181102362204722" footer="0.51181102362204722"/>
  <pageSetup paperSize="9" scale="85" orientation="landscape" r:id="rId1"/>
  <headerFooter alignWithMargins="0"/>
  <ignoredErrors>
    <ignoredError sqref="H18:K24" unlockedFormula="1"/>
    <ignoredError sqref="D24:G24" formulaRange="1"/>
    <ignoredError sqref="C18:C23 A17:B18 A19" numberStoredAsText="1"/>
    <ignoredError sqref="B19" twoDigitTextYear="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0D31-DE5E-459E-8253-24C4F84F98FF}">
  <sheetPr>
    <tabColor theme="3" tint="0.59999389629810485"/>
  </sheetPr>
  <dimension ref="A1:X124"/>
  <sheetViews>
    <sheetView zoomScale="90" zoomScaleNormal="90" workbookViewId="0">
      <selection activeCell="F8" sqref="F8"/>
    </sheetView>
  </sheetViews>
  <sheetFormatPr defaultColWidth="9.109375" defaultRowHeight="13.2" x14ac:dyDescent="0.25"/>
  <cols>
    <col min="1" max="1" width="5.44140625" style="249" customWidth="1"/>
    <col min="2" max="2" width="43.77734375" style="249" customWidth="1"/>
    <col min="3" max="3" width="9.5546875" style="727" bestFit="1" customWidth="1"/>
    <col min="4" max="5" width="15.77734375" style="249" customWidth="1"/>
    <col min="6" max="6" width="10.77734375" style="249" customWidth="1"/>
    <col min="7" max="7" width="11.77734375" style="249" customWidth="1"/>
    <col min="8" max="8" width="10.77734375" style="249" customWidth="1"/>
    <col min="9" max="9" width="12.33203125" style="249" customWidth="1"/>
    <col min="10" max="10" width="10.77734375" style="249" customWidth="1"/>
    <col min="11" max="14" width="11.77734375" style="249" customWidth="1"/>
    <col min="15" max="16" width="5.5546875" style="249" customWidth="1"/>
    <col min="17" max="19" width="8.5546875" style="249" hidden="1" customWidth="1"/>
    <col min="20" max="20" width="8.5546875" style="253" customWidth="1"/>
    <col min="21" max="21" width="44.5546875" style="253" customWidth="1"/>
    <col min="22" max="22" width="5.5546875" style="725" hidden="1" customWidth="1"/>
    <col min="23" max="16384" width="9.109375" style="249"/>
  </cols>
  <sheetData>
    <row r="1" spans="1:22" x14ac:dyDescent="0.25">
      <c r="A1" s="720"/>
      <c r="B1" s="720"/>
      <c r="C1" s="721"/>
      <c r="E1" s="722"/>
      <c r="F1" s="722"/>
      <c r="G1" s="723"/>
      <c r="H1" s="723"/>
      <c r="J1" s="722"/>
      <c r="K1" s="722"/>
      <c r="L1" s="722"/>
      <c r="M1" s="724" t="s">
        <v>437</v>
      </c>
      <c r="O1" s="722"/>
    </row>
    <row r="2" spans="1:22" x14ac:dyDescent="0.25">
      <c r="A2" s="726" t="s">
        <v>377</v>
      </c>
      <c r="B2" s="726"/>
      <c r="G2" s="728" t="s">
        <v>378</v>
      </c>
      <c r="H2" s="728"/>
      <c r="L2" s="186"/>
      <c r="M2" s="186"/>
    </row>
    <row r="7" spans="1:22" s="401" customFormat="1" x14ac:dyDescent="0.25">
      <c r="A7" s="729" t="s">
        <v>491</v>
      </c>
      <c r="B7" s="729"/>
      <c r="C7" s="729"/>
      <c r="D7" s="729"/>
      <c r="E7" s="729"/>
      <c r="F7" s="729"/>
      <c r="G7" s="729"/>
      <c r="H7" s="729"/>
      <c r="I7" s="729"/>
      <c r="J7" s="729"/>
      <c r="K7" s="729"/>
      <c r="L7" s="729"/>
      <c r="M7" s="729"/>
      <c r="N7" s="729"/>
      <c r="O7" s="730"/>
      <c r="T7" s="731"/>
      <c r="U7" s="731"/>
      <c r="V7" s="682"/>
    </row>
    <row r="8" spans="1:22" s="401" customFormat="1" x14ac:dyDescent="0.25">
      <c r="A8" s="732"/>
      <c r="C8" s="733"/>
      <c r="E8" s="734" t="s">
        <v>56</v>
      </c>
      <c r="F8" s="735"/>
      <c r="I8" s="732"/>
      <c r="J8" s="732"/>
      <c r="K8" s="732"/>
      <c r="L8" s="732"/>
      <c r="M8" s="732"/>
      <c r="N8" s="732"/>
      <c r="O8" s="732"/>
      <c r="T8" s="731"/>
      <c r="U8" s="731"/>
      <c r="V8" s="682"/>
    </row>
    <row r="9" spans="1:22" x14ac:dyDescent="0.25">
      <c r="A9" s="736"/>
      <c r="B9" s="736"/>
      <c r="C9" s="736"/>
      <c r="D9" s="736"/>
      <c r="E9" s="736"/>
      <c r="F9" s="736"/>
      <c r="G9" s="736"/>
      <c r="H9" s="736"/>
      <c r="I9" s="736"/>
      <c r="J9" s="736"/>
      <c r="K9" s="736"/>
      <c r="L9" s="736"/>
      <c r="M9" s="736"/>
      <c r="N9" s="736"/>
      <c r="O9" s="736"/>
    </row>
    <row r="11" spans="1:22" s="737" customFormat="1" x14ac:dyDescent="0.3">
      <c r="A11" s="737" t="s">
        <v>203</v>
      </c>
      <c r="T11" s="738"/>
      <c r="U11" s="738"/>
    </row>
    <row r="12" spans="1:22" ht="63" x14ac:dyDescent="0.25">
      <c r="A12" s="739" t="s">
        <v>170</v>
      </c>
      <c r="B12" s="739" t="s">
        <v>618</v>
      </c>
      <c r="C12" s="739" t="s">
        <v>680</v>
      </c>
      <c r="D12" s="739" t="s">
        <v>300</v>
      </c>
      <c r="E12" s="739" t="s">
        <v>433</v>
      </c>
      <c r="F12" s="739" t="s">
        <v>681</v>
      </c>
      <c r="G12" s="739" t="s">
        <v>682</v>
      </c>
      <c r="H12" s="739" t="s">
        <v>683</v>
      </c>
      <c r="I12" s="739" t="s">
        <v>432</v>
      </c>
      <c r="J12" s="739" t="s">
        <v>684</v>
      </c>
      <c r="K12" s="739" t="s">
        <v>685</v>
      </c>
      <c r="L12" s="739" t="s">
        <v>434</v>
      </c>
      <c r="M12" s="739" t="s">
        <v>435</v>
      </c>
      <c r="N12" s="739" t="s">
        <v>436</v>
      </c>
      <c r="Q12" s="740" t="s">
        <v>301</v>
      </c>
      <c r="R12" s="740" t="s">
        <v>302</v>
      </c>
      <c r="S12" s="741" t="s">
        <v>64</v>
      </c>
      <c r="T12" s="742" t="s">
        <v>686</v>
      </c>
      <c r="U12" s="742"/>
    </row>
    <row r="13" spans="1:22" x14ac:dyDescent="0.25">
      <c r="A13" s="743">
        <v>1</v>
      </c>
      <c r="B13" s="743">
        <v>2</v>
      </c>
      <c r="C13" s="743">
        <v>3</v>
      </c>
      <c r="D13" s="743">
        <v>4</v>
      </c>
      <c r="E13" s="743">
        <v>5</v>
      </c>
      <c r="F13" s="743">
        <v>6</v>
      </c>
      <c r="G13" s="743">
        <v>7</v>
      </c>
      <c r="H13" s="743">
        <v>8</v>
      </c>
      <c r="I13" s="743">
        <v>9</v>
      </c>
      <c r="J13" s="743">
        <v>10</v>
      </c>
      <c r="K13" s="743">
        <v>11</v>
      </c>
      <c r="L13" s="743">
        <v>12</v>
      </c>
      <c r="M13" s="743">
        <v>13</v>
      </c>
      <c r="N13" s="743">
        <v>14</v>
      </c>
      <c r="Q13" s="744"/>
      <c r="R13" s="744"/>
      <c r="S13" s="744"/>
      <c r="T13" s="745" t="s">
        <v>687</v>
      </c>
      <c r="U13" s="746"/>
    </row>
    <row r="14" spans="1:22" x14ac:dyDescent="0.25">
      <c r="A14" s="747" t="s">
        <v>3</v>
      </c>
      <c r="B14" s="748"/>
      <c r="C14" s="749"/>
      <c r="D14" s="749"/>
      <c r="E14" s="748"/>
      <c r="F14" s="750"/>
      <c r="G14" s="751"/>
      <c r="H14" s="750"/>
      <c r="I14" s="752"/>
      <c r="J14" s="750"/>
      <c r="K14" s="751"/>
      <c r="L14" s="753"/>
      <c r="M14" s="753"/>
      <c r="N14" s="753"/>
      <c r="Q14" s="754">
        <f>SUMIF(I14:I38,"&lt;=12",K14:K38)</f>
        <v>0</v>
      </c>
      <c r="R14" s="754">
        <f>SUMIF(I14:I38,"&gt;12",K14:K38)</f>
        <v>0</v>
      </c>
      <c r="S14" s="754">
        <f>Q14+R14</f>
        <v>0</v>
      </c>
      <c r="T14" s="755" t="s">
        <v>688</v>
      </c>
      <c r="U14" s="756" t="s">
        <v>689</v>
      </c>
    </row>
    <row r="15" spans="1:22" x14ac:dyDescent="0.25">
      <c r="A15" s="747" t="str">
        <f>INT(LEFT(A14,1))+1 &amp; "."</f>
        <v>2.</v>
      </c>
      <c r="B15" s="748"/>
      <c r="C15" s="749"/>
      <c r="D15" s="749"/>
      <c r="E15" s="748"/>
      <c r="F15" s="750"/>
      <c r="G15" s="751"/>
      <c r="H15" s="750"/>
      <c r="I15" s="752"/>
      <c r="J15" s="750"/>
      <c r="K15" s="751"/>
      <c r="L15" s="753"/>
      <c r="M15" s="753"/>
      <c r="N15" s="753"/>
      <c r="T15" s="757" t="s">
        <v>690</v>
      </c>
      <c r="U15" s="758" t="s">
        <v>691</v>
      </c>
      <c r="V15" s="759">
        <v>1</v>
      </c>
    </row>
    <row r="16" spans="1:22" x14ac:dyDescent="0.25">
      <c r="A16" s="747" t="str">
        <f t="shared" ref="A16:A23" si="0">INT(LEFT(A15,1))+1 &amp; "."</f>
        <v>3.</v>
      </c>
      <c r="B16" s="748"/>
      <c r="C16" s="749"/>
      <c r="D16" s="749"/>
      <c r="E16" s="748"/>
      <c r="F16" s="750"/>
      <c r="G16" s="751"/>
      <c r="H16" s="750"/>
      <c r="I16" s="752"/>
      <c r="J16" s="750"/>
      <c r="K16" s="751"/>
      <c r="L16" s="753"/>
      <c r="M16" s="753"/>
      <c r="N16" s="753"/>
      <c r="T16" s="757" t="s">
        <v>59</v>
      </c>
      <c r="U16" s="758" t="s">
        <v>692</v>
      </c>
      <c r="V16" s="759">
        <v>2</v>
      </c>
    </row>
    <row r="17" spans="1:24" x14ac:dyDescent="0.25">
      <c r="A17" s="747" t="str">
        <f t="shared" si="0"/>
        <v>4.</v>
      </c>
      <c r="B17" s="748"/>
      <c r="C17" s="749"/>
      <c r="D17" s="749"/>
      <c r="E17" s="748"/>
      <c r="F17" s="750"/>
      <c r="G17" s="751"/>
      <c r="H17" s="750"/>
      <c r="I17" s="752"/>
      <c r="J17" s="750"/>
      <c r="K17" s="751"/>
      <c r="L17" s="753"/>
      <c r="M17" s="753"/>
      <c r="N17" s="753"/>
      <c r="T17" s="757" t="s">
        <v>693</v>
      </c>
      <c r="U17" s="758" t="s">
        <v>694</v>
      </c>
      <c r="V17" s="759">
        <v>3</v>
      </c>
    </row>
    <row r="18" spans="1:24" x14ac:dyDescent="0.25">
      <c r="A18" s="747" t="str">
        <f t="shared" si="0"/>
        <v>5.</v>
      </c>
      <c r="B18" s="748"/>
      <c r="C18" s="749"/>
      <c r="D18" s="749"/>
      <c r="E18" s="748"/>
      <c r="F18" s="750"/>
      <c r="G18" s="751"/>
      <c r="H18" s="750"/>
      <c r="I18" s="752"/>
      <c r="J18" s="750"/>
      <c r="K18" s="751"/>
      <c r="L18" s="753"/>
      <c r="M18" s="753"/>
      <c r="N18" s="753"/>
      <c r="T18" s="757" t="s">
        <v>695</v>
      </c>
      <c r="U18" s="758" t="s">
        <v>696</v>
      </c>
      <c r="V18" s="759">
        <v>4</v>
      </c>
    </row>
    <row r="19" spans="1:24" x14ac:dyDescent="0.25">
      <c r="A19" s="747" t="str">
        <f t="shared" si="0"/>
        <v>6.</v>
      </c>
      <c r="B19" s="748"/>
      <c r="C19" s="749"/>
      <c r="D19" s="749"/>
      <c r="E19" s="748"/>
      <c r="F19" s="750"/>
      <c r="G19" s="751"/>
      <c r="H19" s="750"/>
      <c r="I19" s="752"/>
      <c r="J19" s="750"/>
      <c r="K19" s="751"/>
      <c r="L19" s="753"/>
      <c r="M19" s="753"/>
      <c r="N19" s="753"/>
      <c r="T19" s="757" t="s">
        <v>697</v>
      </c>
      <c r="U19" s="758" t="s">
        <v>698</v>
      </c>
      <c r="V19" s="759">
        <v>5</v>
      </c>
    </row>
    <row r="20" spans="1:24" x14ac:dyDescent="0.25">
      <c r="A20" s="747" t="str">
        <f t="shared" si="0"/>
        <v>7.</v>
      </c>
      <c r="B20" s="748"/>
      <c r="C20" s="749"/>
      <c r="D20" s="749"/>
      <c r="E20" s="748"/>
      <c r="F20" s="750"/>
      <c r="G20" s="751"/>
      <c r="H20" s="750"/>
      <c r="I20" s="752"/>
      <c r="J20" s="750"/>
      <c r="K20" s="751"/>
      <c r="L20" s="753"/>
      <c r="M20" s="753"/>
      <c r="N20" s="753"/>
      <c r="T20" s="757" t="s">
        <v>699</v>
      </c>
      <c r="U20" s="758" t="s">
        <v>700</v>
      </c>
      <c r="V20" s="759">
        <v>6</v>
      </c>
    </row>
    <row r="21" spans="1:24" x14ac:dyDescent="0.25">
      <c r="A21" s="747" t="str">
        <f t="shared" si="0"/>
        <v>8.</v>
      </c>
      <c r="B21" s="748"/>
      <c r="C21" s="749"/>
      <c r="D21" s="749"/>
      <c r="E21" s="748"/>
      <c r="F21" s="750"/>
      <c r="G21" s="751"/>
      <c r="H21" s="750"/>
      <c r="I21" s="752"/>
      <c r="J21" s="750"/>
      <c r="K21" s="751"/>
      <c r="L21" s="753"/>
      <c r="M21" s="753"/>
      <c r="N21" s="753"/>
      <c r="T21" s="757" t="s">
        <v>701</v>
      </c>
      <c r="U21" s="758" t="s">
        <v>702</v>
      </c>
      <c r="V21" s="759">
        <v>7</v>
      </c>
    </row>
    <row r="22" spans="1:24" x14ac:dyDescent="0.25">
      <c r="A22" s="747" t="str">
        <f t="shared" si="0"/>
        <v>9.</v>
      </c>
      <c r="B22" s="748"/>
      <c r="C22" s="749"/>
      <c r="D22" s="749"/>
      <c r="E22" s="748"/>
      <c r="F22" s="750"/>
      <c r="G22" s="751"/>
      <c r="H22" s="750"/>
      <c r="I22" s="752"/>
      <c r="J22" s="750"/>
      <c r="K22" s="751"/>
      <c r="L22" s="753"/>
      <c r="M22" s="753"/>
      <c r="N22" s="753"/>
      <c r="T22" s="757" t="s">
        <v>703</v>
      </c>
      <c r="U22" s="758" t="s">
        <v>704</v>
      </c>
      <c r="V22" s="759">
        <v>8</v>
      </c>
      <c r="W22" s="760"/>
      <c r="X22" s="760"/>
    </row>
    <row r="23" spans="1:24" x14ac:dyDescent="0.25">
      <c r="A23" s="747" t="str">
        <f t="shared" si="0"/>
        <v>10.</v>
      </c>
      <c r="B23" s="748"/>
      <c r="C23" s="749"/>
      <c r="D23" s="749"/>
      <c r="E23" s="748"/>
      <c r="F23" s="750"/>
      <c r="G23" s="751"/>
      <c r="H23" s="750"/>
      <c r="I23" s="752"/>
      <c r="J23" s="750"/>
      <c r="K23" s="751"/>
      <c r="L23" s="753"/>
      <c r="M23" s="753"/>
      <c r="N23" s="753"/>
      <c r="W23" s="760"/>
      <c r="X23" s="760"/>
    </row>
    <row r="24" spans="1:24" x14ac:dyDescent="0.25">
      <c r="A24" s="747" t="str">
        <f>INT(LEFT(A23,2))+1 &amp; "."</f>
        <v>11.</v>
      </c>
      <c r="B24" s="748"/>
      <c r="C24" s="749"/>
      <c r="D24" s="749"/>
      <c r="E24" s="748"/>
      <c r="F24" s="750"/>
      <c r="G24" s="751"/>
      <c r="H24" s="750"/>
      <c r="I24" s="752"/>
      <c r="J24" s="750"/>
      <c r="K24" s="751"/>
      <c r="L24" s="753"/>
      <c r="M24" s="753"/>
      <c r="N24" s="753"/>
      <c r="W24" s="760"/>
      <c r="X24" s="760"/>
    </row>
    <row r="25" spans="1:24" x14ac:dyDescent="0.25">
      <c r="A25" s="747" t="str">
        <f t="shared" ref="A25:A88" si="1">INT(LEFT(A24,2))+1 &amp; "."</f>
        <v>12.</v>
      </c>
      <c r="B25" s="748"/>
      <c r="C25" s="749"/>
      <c r="D25" s="749"/>
      <c r="E25" s="748"/>
      <c r="F25" s="750"/>
      <c r="G25" s="751"/>
      <c r="H25" s="750"/>
      <c r="I25" s="752"/>
      <c r="J25" s="750"/>
      <c r="K25" s="751"/>
      <c r="L25" s="753"/>
      <c r="M25" s="753"/>
      <c r="N25" s="753"/>
      <c r="W25" s="760"/>
      <c r="X25" s="760"/>
    </row>
    <row r="26" spans="1:24" x14ac:dyDescent="0.25">
      <c r="A26" s="747" t="str">
        <f t="shared" si="1"/>
        <v>13.</v>
      </c>
      <c r="B26" s="748"/>
      <c r="C26" s="749"/>
      <c r="D26" s="749"/>
      <c r="E26" s="748"/>
      <c r="F26" s="750"/>
      <c r="G26" s="751"/>
      <c r="H26" s="750"/>
      <c r="I26" s="752"/>
      <c r="J26" s="750"/>
      <c r="K26" s="751"/>
      <c r="L26" s="753"/>
      <c r="M26" s="753"/>
      <c r="N26" s="753"/>
      <c r="W26" s="760"/>
      <c r="X26" s="760"/>
    </row>
    <row r="27" spans="1:24" x14ac:dyDescent="0.25">
      <c r="A27" s="747" t="str">
        <f t="shared" si="1"/>
        <v>14.</v>
      </c>
      <c r="B27" s="748"/>
      <c r="C27" s="749"/>
      <c r="D27" s="749"/>
      <c r="E27" s="748"/>
      <c r="F27" s="750"/>
      <c r="G27" s="751"/>
      <c r="H27" s="750"/>
      <c r="I27" s="752"/>
      <c r="J27" s="750"/>
      <c r="K27" s="751"/>
      <c r="L27" s="753"/>
      <c r="M27" s="753"/>
      <c r="N27" s="753"/>
      <c r="W27" s="760"/>
      <c r="X27" s="760"/>
    </row>
    <row r="28" spans="1:24" x14ac:dyDescent="0.25">
      <c r="A28" s="747" t="str">
        <f t="shared" si="1"/>
        <v>15.</v>
      </c>
      <c r="B28" s="748"/>
      <c r="C28" s="749"/>
      <c r="D28" s="749"/>
      <c r="E28" s="748"/>
      <c r="F28" s="750"/>
      <c r="G28" s="751"/>
      <c r="H28" s="750"/>
      <c r="I28" s="752"/>
      <c r="J28" s="750"/>
      <c r="K28" s="751"/>
      <c r="L28" s="753"/>
      <c r="M28" s="753"/>
      <c r="N28" s="753"/>
      <c r="W28" s="760"/>
      <c r="X28" s="760"/>
    </row>
    <row r="29" spans="1:24" x14ac:dyDescent="0.25">
      <c r="A29" s="747" t="str">
        <f t="shared" si="1"/>
        <v>16.</v>
      </c>
      <c r="B29" s="748"/>
      <c r="C29" s="749"/>
      <c r="D29" s="749"/>
      <c r="E29" s="748"/>
      <c r="F29" s="750"/>
      <c r="G29" s="751"/>
      <c r="H29" s="750"/>
      <c r="I29" s="752"/>
      <c r="J29" s="750"/>
      <c r="K29" s="751"/>
      <c r="L29" s="753"/>
      <c r="M29" s="753"/>
      <c r="N29" s="753"/>
    </row>
    <row r="30" spans="1:24" x14ac:dyDescent="0.25">
      <c r="A30" s="747" t="str">
        <f t="shared" si="1"/>
        <v>17.</v>
      </c>
      <c r="B30" s="748"/>
      <c r="C30" s="749"/>
      <c r="D30" s="749"/>
      <c r="E30" s="748"/>
      <c r="F30" s="750"/>
      <c r="G30" s="751"/>
      <c r="H30" s="750"/>
      <c r="I30" s="752"/>
      <c r="J30" s="750"/>
      <c r="K30" s="751"/>
      <c r="L30" s="753"/>
      <c r="M30" s="753"/>
      <c r="N30" s="753"/>
    </row>
    <row r="31" spans="1:24" x14ac:dyDescent="0.25">
      <c r="A31" s="747" t="str">
        <f t="shared" si="1"/>
        <v>18.</v>
      </c>
      <c r="B31" s="748"/>
      <c r="C31" s="749"/>
      <c r="D31" s="749"/>
      <c r="E31" s="748"/>
      <c r="F31" s="750"/>
      <c r="G31" s="751"/>
      <c r="H31" s="750"/>
      <c r="I31" s="752"/>
      <c r="J31" s="750"/>
      <c r="K31" s="751"/>
      <c r="L31" s="753"/>
      <c r="M31" s="753"/>
      <c r="N31" s="753"/>
    </row>
    <row r="32" spans="1:24" x14ac:dyDescent="0.25">
      <c r="A32" s="747" t="str">
        <f t="shared" si="1"/>
        <v>19.</v>
      </c>
      <c r="B32" s="748"/>
      <c r="C32" s="749"/>
      <c r="D32" s="749"/>
      <c r="E32" s="748"/>
      <c r="F32" s="750"/>
      <c r="G32" s="751"/>
      <c r="H32" s="750"/>
      <c r="I32" s="752"/>
      <c r="J32" s="750"/>
      <c r="K32" s="751"/>
      <c r="L32" s="753"/>
      <c r="M32" s="753"/>
      <c r="N32" s="753"/>
    </row>
    <row r="33" spans="1:14" x14ac:dyDescent="0.25">
      <c r="A33" s="747" t="str">
        <f t="shared" si="1"/>
        <v>20.</v>
      </c>
      <c r="B33" s="748"/>
      <c r="C33" s="749"/>
      <c r="D33" s="749"/>
      <c r="E33" s="748"/>
      <c r="F33" s="750"/>
      <c r="G33" s="751"/>
      <c r="H33" s="750"/>
      <c r="I33" s="752"/>
      <c r="J33" s="750"/>
      <c r="K33" s="751"/>
      <c r="L33" s="753"/>
      <c r="M33" s="753"/>
      <c r="N33" s="753"/>
    </row>
    <row r="34" spans="1:14" x14ac:dyDescent="0.25">
      <c r="A34" s="747" t="str">
        <f t="shared" si="1"/>
        <v>21.</v>
      </c>
      <c r="B34" s="748"/>
      <c r="C34" s="749"/>
      <c r="D34" s="749"/>
      <c r="E34" s="748"/>
      <c r="F34" s="750"/>
      <c r="G34" s="751"/>
      <c r="H34" s="750"/>
      <c r="I34" s="752"/>
      <c r="J34" s="750"/>
      <c r="K34" s="751"/>
      <c r="L34" s="753"/>
      <c r="M34" s="753"/>
      <c r="N34" s="753"/>
    </row>
    <row r="35" spans="1:14" x14ac:dyDescent="0.25">
      <c r="A35" s="747" t="str">
        <f t="shared" si="1"/>
        <v>22.</v>
      </c>
      <c r="B35" s="748"/>
      <c r="C35" s="749"/>
      <c r="D35" s="749"/>
      <c r="E35" s="748"/>
      <c r="F35" s="750"/>
      <c r="G35" s="751"/>
      <c r="H35" s="750"/>
      <c r="I35" s="752"/>
      <c r="J35" s="750"/>
      <c r="K35" s="751"/>
      <c r="L35" s="753"/>
      <c r="M35" s="753"/>
      <c r="N35" s="753"/>
    </row>
    <row r="36" spans="1:14" x14ac:dyDescent="0.25">
      <c r="A36" s="747" t="str">
        <f t="shared" si="1"/>
        <v>23.</v>
      </c>
      <c r="B36" s="748"/>
      <c r="C36" s="749"/>
      <c r="D36" s="749"/>
      <c r="E36" s="748"/>
      <c r="F36" s="750"/>
      <c r="G36" s="751"/>
      <c r="H36" s="750"/>
      <c r="I36" s="752"/>
      <c r="J36" s="750"/>
      <c r="K36" s="751"/>
      <c r="L36" s="753"/>
      <c r="M36" s="753"/>
      <c r="N36" s="753"/>
    </row>
    <row r="37" spans="1:14" x14ac:dyDescent="0.25">
      <c r="A37" s="747" t="str">
        <f t="shared" si="1"/>
        <v>24.</v>
      </c>
      <c r="B37" s="748"/>
      <c r="C37" s="749"/>
      <c r="D37" s="749"/>
      <c r="E37" s="748"/>
      <c r="F37" s="750"/>
      <c r="G37" s="751"/>
      <c r="H37" s="750"/>
      <c r="I37" s="752"/>
      <c r="J37" s="750"/>
      <c r="K37" s="751"/>
      <c r="L37" s="753"/>
      <c r="M37" s="753"/>
      <c r="N37" s="753"/>
    </row>
    <row r="38" spans="1:14" x14ac:dyDescent="0.25">
      <c r="A38" s="747" t="str">
        <f t="shared" si="1"/>
        <v>25.</v>
      </c>
      <c r="B38" s="748"/>
      <c r="C38" s="749"/>
      <c r="D38" s="749"/>
      <c r="E38" s="748"/>
      <c r="F38" s="750"/>
      <c r="G38" s="751"/>
      <c r="H38" s="750"/>
      <c r="I38" s="752"/>
      <c r="J38" s="750"/>
      <c r="K38" s="751"/>
      <c r="L38" s="753"/>
      <c r="M38" s="753"/>
      <c r="N38" s="753"/>
    </row>
    <row r="39" spans="1:14" x14ac:dyDescent="0.25">
      <c r="A39" s="747" t="str">
        <f t="shared" si="1"/>
        <v>26.</v>
      </c>
      <c r="B39" s="748"/>
      <c r="C39" s="749"/>
      <c r="D39" s="749"/>
      <c r="E39" s="748"/>
      <c r="F39" s="750"/>
      <c r="G39" s="751"/>
      <c r="H39" s="750"/>
      <c r="I39" s="752"/>
      <c r="J39" s="750"/>
      <c r="K39" s="751"/>
      <c r="L39" s="753"/>
      <c r="M39" s="753"/>
      <c r="N39" s="753"/>
    </row>
    <row r="40" spans="1:14" x14ac:dyDescent="0.25">
      <c r="A40" s="747" t="str">
        <f t="shared" si="1"/>
        <v>27.</v>
      </c>
      <c r="B40" s="748"/>
      <c r="C40" s="749"/>
      <c r="D40" s="749"/>
      <c r="E40" s="748"/>
      <c r="F40" s="750"/>
      <c r="G40" s="751"/>
      <c r="H40" s="750"/>
      <c r="I40" s="752"/>
      <c r="J40" s="750"/>
      <c r="K40" s="751"/>
      <c r="L40" s="753"/>
      <c r="M40" s="753"/>
      <c r="N40" s="753"/>
    </row>
    <row r="41" spans="1:14" x14ac:dyDescent="0.25">
      <c r="A41" s="747" t="str">
        <f t="shared" si="1"/>
        <v>28.</v>
      </c>
      <c r="B41" s="748"/>
      <c r="C41" s="749"/>
      <c r="D41" s="749"/>
      <c r="E41" s="748"/>
      <c r="F41" s="750"/>
      <c r="G41" s="751"/>
      <c r="H41" s="750"/>
      <c r="I41" s="752"/>
      <c r="J41" s="750"/>
      <c r="K41" s="751"/>
      <c r="L41" s="753"/>
      <c r="M41" s="753"/>
      <c r="N41" s="753"/>
    </row>
    <row r="42" spans="1:14" x14ac:dyDescent="0.25">
      <c r="A42" s="747" t="str">
        <f t="shared" si="1"/>
        <v>29.</v>
      </c>
      <c r="B42" s="748"/>
      <c r="C42" s="749"/>
      <c r="D42" s="749"/>
      <c r="E42" s="748"/>
      <c r="F42" s="750"/>
      <c r="G42" s="751"/>
      <c r="H42" s="750"/>
      <c r="I42" s="752"/>
      <c r="J42" s="750"/>
      <c r="K42" s="751"/>
      <c r="L42" s="753"/>
      <c r="M42" s="753"/>
      <c r="N42" s="753"/>
    </row>
    <row r="43" spans="1:14" x14ac:dyDescent="0.25">
      <c r="A43" s="747" t="str">
        <f t="shared" si="1"/>
        <v>30.</v>
      </c>
      <c r="B43" s="748"/>
      <c r="C43" s="749"/>
      <c r="D43" s="749"/>
      <c r="E43" s="748"/>
      <c r="F43" s="750"/>
      <c r="G43" s="751"/>
      <c r="H43" s="750"/>
      <c r="I43" s="752"/>
      <c r="J43" s="750"/>
      <c r="K43" s="751"/>
      <c r="L43" s="753"/>
      <c r="M43" s="753"/>
      <c r="N43" s="753"/>
    </row>
    <row r="44" spans="1:14" x14ac:dyDescent="0.25">
      <c r="A44" s="747" t="str">
        <f t="shared" si="1"/>
        <v>31.</v>
      </c>
      <c r="B44" s="748"/>
      <c r="C44" s="749"/>
      <c r="D44" s="749"/>
      <c r="E44" s="748"/>
      <c r="F44" s="750"/>
      <c r="G44" s="751"/>
      <c r="H44" s="750"/>
      <c r="I44" s="752"/>
      <c r="J44" s="750"/>
      <c r="K44" s="751"/>
      <c r="L44" s="753"/>
      <c r="M44" s="753"/>
      <c r="N44" s="753"/>
    </row>
    <row r="45" spans="1:14" x14ac:dyDescent="0.25">
      <c r="A45" s="747" t="str">
        <f t="shared" si="1"/>
        <v>32.</v>
      </c>
      <c r="B45" s="748"/>
      <c r="C45" s="749"/>
      <c r="D45" s="749"/>
      <c r="E45" s="748"/>
      <c r="F45" s="750"/>
      <c r="G45" s="751"/>
      <c r="H45" s="750"/>
      <c r="I45" s="752"/>
      <c r="J45" s="750"/>
      <c r="K45" s="751"/>
      <c r="L45" s="753"/>
      <c r="M45" s="753"/>
      <c r="N45" s="753"/>
    </row>
    <row r="46" spans="1:14" x14ac:dyDescent="0.25">
      <c r="A46" s="747" t="str">
        <f t="shared" si="1"/>
        <v>33.</v>
      </c>
      <c r="B46" s="748"/>
      <c r="C46" s="749"/>
      <c r="D46" s="749"/>
      <c r="E46" s="748"/>
      <c r="F46" s="750"/>
      <c r="G46" s="751"/>
      <c r="H46" s="750"/>
      <c r="I46" s="752"/>
      <c r="J46" s="750"/>
      <c r="K46" s="751"/>
      <c r="L46" s="753"/>
      <c r="M46" s="753"/>
      <c r="N46" s="753"/>
    </row>
    <row r="47" spans="1:14" x14ac:dyDescent="0.25">
      <c r="A47" s="747" t="str">
        <f t="shared" si="1"/>
        <v>34.</v>
      </c>
      <c r="B47" s="748"/>
      <c r="C47" s="749"/>
      <c r="D47" s="749"/>
      <c r="E47" s="748"/>
      <c r="F47" s="750"/>
      <c r="G47" s="751"/>
      <c r="H47" s="750"/>
      <c r="I47" s="752"/>
      <c r="J47" s="750"/>
      <c r="K47" s="751"/>
      <c r="L47" s="753"/>
      <c r="M47" s="753"/>
      <c r="N47" s="753"/>
    </row>
    <row r="48" spans="1:14" x14ac:dyDescent="0.25">
      <c r="A48" s="747" t="str">
        <f t="shared" si="1"/>
        <v>35.</v>
      </c>
      <c r="B48" s="748"/>
      <c r="C48" s="749"/>
      <c r="D48" s="749"/>
      <c r="E48" s="748"/>
      <c r="F48" s="750"/>
      <c r="G48" s="751"/>
      <c r="H48" s="750"/>
      <c r="I48" s="752"/>
      <c r="J48" s="750"/>
      <c r="K48" s="751"/>
      <c r="L48" s="753"/>
      <c r="M48" s="753"/>
      <c r="N48" s="753"/>
    </row>
    <row r="49" spans="1:14" x14ac:dyDescent="0.25">
      <c r="A49" s="747" t="str">
        <f t="shared" si="1"/>
        <v>36.</v>
      </c>
      <c r="B49" s="748"/>
      <c r="C49" s="749"/>
      <c r="D49" s="749"/>
      <c r="E49" s="748"/>
      <c r="F49" s="750"/>
      <c r="G49" s="751"/>
      <c r="H49" s="750"/>
      <c r="I49" s="752"/>
      <c r="J49" s="750"/>
      <c r="K49" s="751"/>
      <c r="L49" s="753"/>
      <c r="M49" s="753"/>
      <c r="N49" s="753"/>
    </row>
    <row r="50" spans="1:14" x14ac:dyDescent="0.25">
      <c r="A50" s="747" t="str">
        <f t="shared" si="1"/>
        <v>37.</v>
      </c>
      <c r="B50" s="748"/>
      <c r="C50" s="749"/>
      <c r="D50" s="749"/>
      <c r="E50" s="748"/>
      <c r="F50" s="750"/>
      <c r="G50" s="751"/>
      <c r="H50" s="750"/>
      <c r="I50" s="752"/>
      <c r="J50" s="750"/>
      <c r="K50" s="751"/>
      <c r="L50" s="753"/>
      <c r="M50" s="753"/>
      <c r="N50" s="753"/>
    </row>
    <row r="51" spans="1:14" x14ac:dyDescent="0.25">
      <c r="A51" s="747" t="str">
        <f t="shared" si="1"/>
        <v>38.</v>
      </c>
      <c r="B51" s="748"/>
      <c r="C51" s="749"/>
      <c r="D51" s="749"/>
      <c r="E51" s="748"/>
      <c r="F51" s="750"/>
      <c r="G51" s="751"/>
      <c r="H51" s="750"/>
      <c r="I51" s="752"/>
      <c r="J51" s="750"/>
      <c r="K51" s="751"/>
      <c r="L51" s="753"/>
      <c r="M51" s="753"/>
      <c r="N51" s="753"/>
    </row>
    <row r="52" spans="1:14" x14ac:dyDescent="0.25">
      <c r="A52" s="747" t="str">
        <f t="shared" si="1"/>
        <v>39.</v>
      </c>
      <c r="B52" s="748"/>
      <c r="C52" s="749"/>
      <c r="D52" s="749"/>
      <c r="E52" s="748"/>
      <c r="F52" s="750"/>
      <c r="G52" s="751"/>
      <c r="H52" s="750"/>
      <c r="I52" s="752"/>
      <c r="J52" s="750"/>
      <c r="K52" s="751"/>
      <c r="L52" s="753"/>
      <c r="M52" s="753"/>
      <c r="N52" s="753"/>
    </row>
    <row r="53" spans="1:14" x14ac:dyDescent="0.25">
      <c r="A53" s="747" t="str">
        <f t="shared" si="1"/>
        <v>40.</v>
      </c>
      <c r="B53" s="748"/>
      <c r="C53" s="749"/>
      <c r="D53" s="749"/>
      <c r="E53" s="748"/>
      <c r="F53" s="750"/>
      <c r="G53" s="751"/>
      <c r="H53" s="750"/>
      <c r="I53" s="752"/>
      <c r="J53" s="750"/>
      <c r="K53" s="751"/>
      <c r="L53" s="753"/>
      <c r="M53" s="753"/>
      <c r="N53" s="753"/>
    </row>
    <row r="54" spans="1:14" x14ac:dyDescent="0.25">
      <c r="A54" s="747" t="str">
        <f t="shared" si="1"/>
        <v>41.</v>
      </c>
      <c r="B54" s="748"/>
      <c r="C54" s="749"/>
      <c r="D54" s="749"/>
      <c r="E54" s="748"/>
      <c r="F54" s="750"/>
      <c r="G54" s="751"/>
      <c r="H54" s="750"/>
      <c r="I54" s="752"/>
      <c r="J54" s="750"/>
      <c r="K54" s="751"/>
      <c r="L54" s="753"/>
      <c r="M54" s="753"/>
      <c r="N54" s="753"/>
    </row>
    <row r="55" spans="1:14" x14ac:dyDescent="0.25">
      <c r="A55" s="747" t="str">
        <f t="shared" si="1"/>
        <v>42.</v>
      </c>
      <c r="B55" s="748"/>
      <c r="C55" s="749"/>
      <c r="D55" s="749"/>
      <c r="E55" s="748"/>
      <c r="F55" s="750"/>
      <c r="G55" s="751"/>
      <c r="H55" s="750"/>
      <c r="I55" s="752"/>
      <c r="J55" s="750"/>
      <c r="K55" s="751"/>
      <c r="L55" s="753"/>
      <c r="M55" s="753"/>
      <c r="N55" s="753"/>
    </row>
    <row r="56" spans="1:14" x14ac:dyDescent="0.25">
      <c r="A56" s="747" t="str">
        <f t="shared" si="1"/>
        <v>43.</v>
      </c>
      <c r="B56" s="748"/>
      <c r="C56" s="749"/>
      <c r="D56" s="749"/>
      <c r="E56" s="748"/>
      <c r="F56" s="750"/>
      <c r="G56" s="751"/>
      <c r="H56" s="750"/>
      <c r="I56" s="752"/>
      <c r="J56" s="750"/>
      <c r="K56" s="751"/>
      <c r="L56" s="753"/>
      <c r="M56" s="753"/>
      <c r="N56" s="753"/>
    </row>
    <row r="57" spans="1:14" x14ac:dyDescent="0.25">
      <c r="A57" s="747" t="str">
        <f t="shared" si="1"/>
        <v>44.</v>
      </c>
      <c r="B57" s="748"/>
      <c r="C57" s="749"/>
      <c r="D57" s="749"/>
      <c r="E57" s="748"/>
      <c r="F57" s="750"/>
      <c r="G57" s="751"/>
      <c r="H57" s="750"/>
      <c r="I57" s="752"/>
      <c r="J57" s="750"/>
      <c r="K57" s="751"/>
      <c r="L57" s="753"/>
      <c r="M57" s="753"/>
      <c r="N57" s="753"/>
    </row>
    <row r="58" spans="1:14" x14ac:dyDescent="0.25">
      <c r="A58" s="747" t="str">
        <f t="shared" si="1"/>
        <v>45.</v>
      </c>
      <c r="B58" s="748"/>
      <c r="C58" s="749"/>
      <c r="D58" s="749"/>
      <c r="E58" s="748"/>
      <c r="F58" s="750"/>
      <c r="G58" s="751"/>
      <c r="H58" s="750"/>
      <c r="I58" s="752"/>
      <c r="J58" s="750"/>
      <c r="K58" s="751"/>
      <c r="L58" s="753"/>
      <c r="M58" s="753"/>
      <c r="N58" s="753"/>
    </row>
    <row r="59" spans="1:14" x14ac:dyDescent="0.25">
      <c r="A59" s="747" t="str">
        <f t="shared" si="1"/>
        <v>46.</v>
      </c>
      <c r="B59" s="748"/>
      <c r="C59" s="749"/>
      <c r="D59" s="749"/>
      <c r="E59" s="748"/>
      <c r="F59" s="750"/>
      <c r="G59" s="751"/>
      <c r="H59" s="750"/>
      <c r="I59" s="752"/>
      <c r="J59" s="750"/>
      <c r="K59" s="751"/>
      <c r="L59" s="753"/>
      <c r="M59" s="753"/>
      <c r="N59" s="753"/>
    </row>
    <row r="60" spans="1:14" x14ac:dyDescent="0.25">
      <c r="A60" s="747" t="str">
        <f t="shared" si="1"/>
        <v>47.</v>
      </c>
      <c r="B60" s="748"/>
      <c r="C60" s="749"/>
      <c r="D60" s="749"/>
      <c r="E60" s="748"/>
      <c r="F60" s="750"/>
      <c r="G60" s="751"/>
      <c r="H60" s="750"/>
      <c r="I60" s="752"/>
      <c r="J60" s="750"/>
      <c r="K60" s="751"/>
      <c r="L60" s="753"/>
      <c r="M60" s="753"/>
      <c r="N60" s="753"/>
    </row>
    <row r="61" spans="1:14" x14ac:dyDescent="0.25">
      <c r="A61" s="747" t="str">
        <f t="shared" si="1"/>
        <v>48.</v>
      </c>
      <c r="B61" s="748"/>
      <c r="C61" s="749"/>
      <c r="D61" s="749"/>
      <c r="E61" s="748"/>
      <c r="F61" s="750"/>
      <c r="G61" s="751"/>
      <c r="H61" s="750"/>
      <c r="I61" s="752"/>
      <c r="J61" s="750"/>
      <c r="K61" s="751"/>
      <c r="L61" s="753"/>
      <c r="M61" s="753"/>
      <c r="N61" s="753"/>
    </row>
    <row r="62" spans="1:14" x14ac:dyDescent="0.25">
      <c r="A62" s="747" t="str">
        <f t="shared" si="1"/>
        <v>49.</v>
      </c>
      <c r="B62" s="748"/>
      <c r="C62" s="749"/>
      <c r="D62" s="749"/>
      <c r="E62" s="748"/>
      <c r="F62" s="750"/>
      <c r="G62" s="751"/>
      <c r="H62" s="750"/>
      <c r="I62" s="752"/>
      <c r="J62" s="750"/>
      <c r="K62" s="751"/>
      <c r="L62" s="753"/>
      <c r="M62" s="753"/>
      <c r="N62" s="753"/>
    </row>
    <row r="63" spans="1:14" x14ac:dyDescent="0.25">
      <c r="A63" s="747" t="str">
        <f t="shared" si="1"/>
        <v>50.</v>
      </c>
      <c r="B63" s="748"/>
      <c r="C63" s="749"/>
      <c r="D63" s="749"/>
      <c r="E63" s="748"/>
      <c r="F63" s="750"/>
      <c r="G63" s="751"/>
      <c r="H63" s="750"/>
      <c r="I63" s="752"/>
      <c r="J63" s="750"/>
      <c r="K63" s="751"/>
      <c r="L63" s="753"/>
      <c r="M63" s="753"/>
      <c r="N63" s="753"/>
    </row>
    <row r="64" spans="1:14" x14ac:dyDescent="0.25">
      <c r="A64" s="747" t="str">
        <f t="shared" si="1"/>
        <v>51.</v>
      </c>
      <c r="B64" s="748"/>
      <c r="C64" s="749"/>
      <c r="D64" s="749"/>
      <c r="E64" s="748"/>
      <c r="F64" s="750"/>
      <c r="G64" s="751"/>
      <c r="H64" s="750"/>
      <c r="I64" s="752"/>
      <c r="J64" s="750"/>
      <c r="K64" s="751"/>
      <c r="L64" s="753"/>
      <c r="M64" s="753"/>
      <c r="N64" s="753"/>
    </row>
    <row r="65" spans="1:14" x14ac:dyDescent="0.25">
      <c r="A65" s="747" t="str">
        <f t="shared" si="1"/>
        <v>52.</v>
      </c>
      <c r="B65" s="748"/>
      <c r="C65" s="749"/>
      <c r="D65" s="749"/>
      <c r="E65" s="748"/>
      <c r="F65" s="750"/>
      <c r="G65" s="751"/>
      <c r="H65" s="750"/>
      <c r="I65" s="752"/>
      <c r="J65" s="750"/>
      <c r="K65" s="751"/>
      <c r="L65" s="753"/>
      <c r="M65" s="753"/>
      <c r="N65" s="753"/>
    </row>
    <row r="66" spans="1:14" x14ac:dyDescent="0.25">
      <c r="A66" s="747" t="str">
        <f t="shared" si="1"/>
        <v>53.</v>
      </c>
      <c r="B66" s="748"/>
      <c r="C66" s="749"/>
      <c r="D66" s="749"/>
      <c r="E66" s="748"/>
      <c r="F66" s="750"/>
      <c r="G66" s="751"/>
      <c r="H66" s="750"/>
      <c r="I66" s="752"/>
      <c r="J66" s="750"/>
      <c r="K66" s="751"/>
      <c r="L66" s="753"/>
      <c r="M66" s="753"/>
      <c r="N66" s="753"/>
    </row>
    <row r="67" spans="1:14" x14ac:dyDescent="0.25">
      <c r="A67" s="747" t="str">
        <f t="shared" si="1"/>
        <v>54.</v>
      </c>
      <c r="B67" s="748"/>
      <c r="C67" s="749"/>
      <c r="D67" s="749"/>
      <c r="E67" s="748"/>
      <c r="F67" s="750"/>
      <c r="G67" s="751"/>
      <c r="H67" s="750"/>
      <c r="I67" s="752"/>
      <c r="J67" s="750"/>
      <c r="K67" s="751"/>
      <c r="L67" s="753"/>
      <c r="M67" s="753"/>
      <c r="N67" s="753"/>
    </row>
    <row r="68" spans="1:14" x14ac:dyDescent="0.25">
      <c r="A68" s="747" t="str">
        <f t="shared" si="1"/>
        <v>55.</v>
      </c>
      <c r="B68" s="748"/>
      <c r="C68" s="749"/>
      <c r="D68" s="749"/>
      <c r="E68" s="748"/>
      <c r="F68" s="750"/>
      <c r="G68" s="751"/>
      <c r="H68" s="750"/>
      <c r="I68" s="752"/>
      <c r="J68" s="750"/>
      <c r="K68" s="751"/>
      <c r="L68" s="753"/>
      <c r="M68" s="753"/>
      <c r="N68" s="753"/>
    </row>
    <row r="69" spans="1:14" x14ac:dyDescent="0.25">
      <c r="A69" s="747" t="str">
        <f t="shared" si="1"/>
        <v>56.</v>
      </c>
      <c r="B69" s="748"/>
      <c r="C69" s="749"/>
      <c r="D69" s="749"/>
      <c r="E69" s="748"/>
      <c r="F69" s="750"/>
      <c r="G69" s="751"/>
      <c r="H69" s="750"/>
      <c r="I69" s="752"/>
      <c r="J69" s="750"/>
      <c r="K69" s="751"/>
      <c r="L69" s="753"/>
      <c r="M69" s="753"/>
      <c r="N69" s="753"/>
    </row>
    <row r="70" spans="1:14" x14ac:dyDescent="0.25">
      <c r="A70" s="747" t="str">
        <f t="shared" si="1"/>
        <v>57.</v>
      </c>
      <c r="B70" s="748"/>
      <c r="C70" s="749"/>
      <c r="D70" s="749"/>
      <c r="E70" s="748"/>
      <c r="F70" s="750"/>
      <c r="G70" s="751"/>
      <c r="H70" s="750"/>
      <c r="I70" s="752"/>
      <c r="J70" s="750"/>
      <c r="K70" s="751"/>
      <c r="L70" s="753"/>
      <c r="M70" s="753"/>
      <c r="N70" s="753"/>
    </row>
    <row r="71" spans="1:14" x14ac:dyDescent="0.25">
      <c r="A71" s="747" t="str">
        <f t="shared" si="1"/>
        <v>58.</v>
      </c>
      <c r="B71" s="748"/>
      <c r="C71" s="749"/>
      <c r="D71" s="749"/>
      <c r="E71" s="748"/>
      <c r="F71" s="750"/>
      <c r="G71" s="751"/>
      <c r="H71" s="750"/>
      <c r="I71" s="752"/>
      <c r="J71" s="750"/>
      <c r="K71" s="751"/>
      <c r="L71" s="753"/>
      <c r="M71" s="753"/>
      <c r="N71" s="753"/>
    </row>
    <row r="72" spans="1:14" x14ac:dyDescent="0.25">
      <c r="A72" s="747" t="str">
        <f t="shared" si="1"/>
        <v>59.</v>
      </c>
      <c r="B72" s="748"/>
      <c r="C72" s="749"/>
      <c r="D72" s="749"/>
      <c r="E72" s="748"/>
      <c r="F72" s="750"/>
      <c r="G72" s="751"/>
      <c r="H72" s="750"/>
      <c r="I72" s="752"/>
      <c r="J72" s="750"/>
      <c r="K72" s="751"/>
      <c r="L72" s="753"/>
      <c r="M72" s="753"/>
      <c r="N72" s="753"/>
    </row>
    <row r="73" spans="1:14" x14ac:dyDescent="0.25">
      <c r="A73" s="747" t="str">
        <f t="shared" si="1"/>
        <v>60.</v>
      </c>
      <c r="B73" s="748"/>
      <c r="C73" s="749"/>
      <c r="D73" s="749"/>
      <c r="E73" s="748"/>
      <c r="F73" s="750"/>
      <c r="G73" s="751"/>
      <c r="H73" s="750"/>
      <c r="I73" s="752"/>
      <c r="J73" s="750"/>
      <c r="K73" s="751"/>
      <c r="L73" s="753"/>
      <c r="M73" s="753"/>
      <c r="N73" s="753"/>
    </row>
    <row r="74" spans="1:14" x14ac:dyDescent="0.25">
      <c r="A74" s="747" t="str">
        <f t="shared" si="1"/>
        <v>61.</v>
      </c>
      <c r="B74" s="748"/>
      <c r="C74" s="749"/>
      <c r="D74" s="749"/>
      <c r="E74" s="748"/>
      <c r="F74" s="750"/>
      <c r="G74" s="751"/>
      <c r="H74" s="750"/>
      <c r="I74" s="752"/>
      <c r="J74" s="750"/>
      <c r="K74" s="751"/>
      <c r="L74" s="753"/>
      <c r="M74" s="753"/>
      <c r="N74" s="753"/>
    </row>
    <row r="75" spans="1:14" x14ac:dyDescent="0.25">
      <c r="A75" s="747" t="str">
        <f t="shared" si="1"/>
        <v>62.</v>
      </c>
      <c r="B75" s="748"/>
      <c r="C75" s="749"/>
      <c r="D75" s="749"/>
      <c r="E75" s="748"/>
      <c r="F75" s="750"/>
      <c r="G75" s="751"/>
      <c r="H75" s="750"/>
      <c r="I75" s="752"/>
      <c r="J75" s="750"/>
      <c r="K75" s="751"/>
      <c r="L75" s="753"/>
      <c r="M75" s="753"/>
      <c r="N75" s="753"/>
    </row>
    <row r="76" spans="1:14" x14ac:dyDescent="0.25">
      <c r="A76" s="747" t="str">
        <f t="shared" si="1"/>
        <v>63.</v>
      </c>
      <c r="B76" s="748"/>
      <c r="C76" s="749"/>
      <c r="D76" s="749"/>
      <c r="E76" s="748"/>
      <c r="F76" s="750"/>
      <c r="G76" s="751"/>
      <c r="H76" s="750"/>
      <c r="I76" s="752"/>
      <c r="J76" s="750"/>
      <c r="K76" s="751"/>
      <c r="L76" s="753"/>
      <c r="M76" s="753"/>
      <c r="N76" s="753"/>
    </row>
    <row r="77" spans="1:14" x14ac:dyDescent="0.25">
      <c r="A77" s="747" t="str">
        <f t="shared" si="1"/>
        <v>64.</v>
      </c>
      <c r="B77" s="748"/>
      <c r="C77" s="749"/>
      <c r="D77" s="749"/>
      <c r="E77" s="748"/>
      <c r="F77" s="750"/>
      <c r="G77" s="751"/>
      <c r="H77" s="750"/>
      <c r="I77" s="752"/>
      <c r="J77" s="750"/>
      <c r="K77" s="751"/>
      <c r="L77" s="753"/>
      <c r="M77" s="753"/>
      <c r="N77" s="753"/>
    </row>
    <row r="78" spans="1:14" x14ac:dyDescent="0.25">
      <c r="A78" s="747" t="str">
        <f t="shared" si="1"/>
        <v>65.</v>
      </c>
      <c r="B78" s="748"/>
      <c r="C78" s="749"/>
      <c r="D78" s="749"/>
      <c r="E78" s="748"/>
      <c r="F78" s="750"/>
      <c r="G78" s="751"/>
      <c r="H78" s="750"/>
      <c r="I78" s="752"/>
      <c r="J78" s="750"/>
      <c r="K78" s="751"/>
      <c r="L78" s="753"/>
      <c r="M78" s="753"/>
      <c r="N78" s="753"/>
    </row>
    <row r="79" spans="1:14" x14ac:dyDescent="0.25">
      <c r="A79" s="747" t="str">
        <f t="shared" si="1"/>
        <v>66.</v>
      </c>
      <c r="B79" s="748"/>
      <c r="C79" s="749"/>
      <c r="D79" s="749"/>
      <c r="E79" s="748"/>
      <c r="F79" s="750"/>
      <c r="G79" s="751"/>
      <c r="H79" s="750"/>
      <c r="I79" s="752"/>
      <c r="J79" s="750"/>
      <c r="K79" s="751"/>
      <c r="L79" s="753"/>
      <c r="M79" s="753"/>
      <c r="N79" s="753"/>
    </row>
    <row r="80" spans="1:14" x14ac:dyDescent="0.25">
      <c r="A80" s="747" t="str">
        <f t="shared" si="1"/>
        <v>67.</v>
      </c>
      <c r="B80" s="748"/>
      <c r="C80" s="749"/>
      <c r="D80" s="749"/>
      <c r="E80" s="748"/>
      <c r="F80" s="750"/>
      <c r="G80" s="751"/>
      <c r="H80" s="750"/>
      <c r="I80" s="752"/>
      <c r="J80" s="750"/>
      <c r="K80" s="751"/>
      <c r="L80" s="753"/>
      <c r="M80" s="753"/>
      <c r="N80" s="753"/>
    </row>
    <row r="81" spans="1:14" x14ac:dyDescent="0.25">
      <c r="A81" s="747" t="str">
        <f t="shared" si="1"/>
        <v>68.</v>
      </c>
      <c r="B81" s="748"/>
      <c r="C81" s="749"/>
      <c r="D81" s="749"/>
      <c r="E81" s="748"/>
      <c r="F81" s="750"/>
      <c r="G81" s="751"/>
      <c r="H81" s="750"/>
      <c r="I81" s="752"/>
      <c r="J81" s="750"/>
      <c r="K81" s="751"/>
      <c r="L81" s="753"/>
      <c r="M81" s="753"/>
      <c r="N81" s="753"/>
    </row>
    <row r="82" spans="1:14" x14ac:dyDescent="0.25">
      <c r="A82" s="747" t="str">
        <f t="shared" si="1"/>
        <v>69.</v>
      </c>
      <c r="B82" s="748"/>
      <c r="C82" s="749"/>
      <c r="D82" s="749"/>
      <c r="E82" s="748"/>
      <c r="F82" s="750"/>
      <c r="G82" s="751"/>
      <c r="H82" s="750"/>
      <c r="I82" s="752"/>
      <c r="J82" s="750"/>
      <c r="K82" s="751"/>
      <c r="L82" s="753"/>
      <c r="M82" s="753"/>
      <c r="N82" s="753"/>
    </row>
    <row r="83" spans="1:14" x14ac:dyDescent="0.25">
      <c r="A83" s="747" t="str">
        <f t="shared" si="1"/>
        <v>70.</v>
      </c>
      <c r="B83" s="748"/>
      <c r="C83" s="749"/>
      <c r="D83" s="749"/>
      <c r="E83" s="748"/>
      <c r="F83" s="750"/>
      <c r="G83" s="751"/>
      <c r="H83" s="750"/>
      <c r="I83" s="752"/>
      <c r="J83" s="750"/>
      <c r="K83" s="751"/>
      <c r="L83" s="753"/>
      <c r="M83" s="753"/>
      <c r="N83" s="753"/>
    </row>
    <row r="84" spans="1:14" x14ac:dyDescent="0.25">
      <c r="A84" s="747" t="str">
        <f t="shared" si="1"/>
        <v>71.</v>
      </c>
      <c r="B84" s="748"/>
      <c r="C84" s="749"/>
      <c r="D84" s="749"/>
      <c r="E84" s="748"/>
      <c r="F84" s="750"/>
      <c r="G84" s="751"/>
      <c r="H84" s="750"/>
      <c r="I84" s="752"/>
      <c r="J84" s="750"/>
      <c r="K84" s="751"/>
      <c r="L84" s="753"/>
      <c r="M84" s="753"/>
      <c r="N84" s="753"/>
    </row>
    <row r="85" spans="1:14" x14ac:dyDescent="0.25">
      <c r="A85" s="747" t="str">
        <f t="shared" si="1"/>
        <v>72.</v>
      </c>
      <c r="B85" s="748"/>
      <c r="C85" s="749"/>
      <c r="D85" s="749"/>
      <c r="E85" s="748"/>
      <c r="F85" s="750"/>
      <c r="G85" s="751"/>
      <c r="H85" s="750"/>
      <c r="I85" s="752"/>
      <c r="J85" s="750"/>
      <c r="K85" s="751"/>
      <c r="L85" s="753"/>
      <c r="M85" s="753"/>
      <c r="N85" s="753"/>
    </row>
    <row r="86" spans="1:14" x14ac:dyDescent="0.25">
      <c r="A86" s="747" t="str">
        <f t="shared" si="1"/>
        <v>73.</v>
      </c>
      <c r="B86" s="748"/>
      <c r="C86" s="749"/>
      <c r="D86" s="749"/>
      <c r="E86" s="748"/>
      <c r="F86" s="750"/>
      <c r="G86" s="751"/>
      <c r="H86" s="750"/>
      <c r="I86" s="752"/>
      <c r="J86" s="750"/>
      <c r="K86" s="751"/>
      <c r="L86" s="753"/>
      <c r="M86" s="753"/>
      <c r="N86" s="753"/>
    </row>
    <row r="87" spans="1:14" x14ac:dyDescent="0.25">
      <c r="A87" s="747" t="str">
        <f t="shared" si="1"/>
        <v>74.</v>
      </c>
      <c r="B87" s="748"/>
      <c r="C87" s="749"/>
      <c r="D87" s="749"/>
      <c r="E87" s="748"/>
      <c r="F87" s="750"/>
      <c r="G87" s="751"/>
      <c r="H87" s="750"/>
      <c r="I87" s="752"/>
      <c r="J87" s="750"/>
      <c r="K87" s="751"/>
      <c r="L87" s="753"/>
      <c r="M87" s="753"/>
      <c r="N87" s="753"/>
    </row>
    <row r="88" spans="1:14" x14ac:dyDescent="0.25">
      <c r="A88" s="747" t="str">
        <f t="shared" si="1"/>
        <v>75.</v>
      </c>
      <c r="B88" s="748"/>
      <c r="C88" s="749"/>
      <c r="D88" s="749"/>
      <c r="E88" s="748"/>
      <c r="F88" s="750"/>
      <c r="G88" s="751"/>
      <c r="H88" s="750"/>
      <c r="I88" s="752"/>
      <c r="J88" s="750"/>
      <c r="K88" s="751"/>
      <c r="L88" s="753"/>
      <c r="M88" s="753"/>
      <c r="N88" s="753"/>
    </row>
    <row r="89" spans="1:14" x14ac:dyDescent="0.25">
      <c r="A89" s="747" t="str">
        <f t="shared" ref="A89:A113" si="2">INT(LEFT(A88,2))+1 &amp; "."</f>
        <v>76.</v>
      </c>
      <c r="B89" s="748"/>
      <c r="C89" s="749"/>
      <c r="D89" s="749"/>
      <c r="E89" s="748"/>
      <c r="F89" s="750"/>
      <c r="G89" s="751"/>
      <c r="H89" s="750"/>
      <c r="I89" s="752"/>
      <c r="J89" s="750"/>
      <c r="K89" s="751"/>
      <c r="L89" s="753"/>
      <c r="M89" s="753"/>
      <c r="N89" s="753"/>
    </row>
    <row r="90" spans="1:14" x14ac:dyDescent="0.25">
      <c r="A90" s="747" t="str">
        <f t="shared" si="2"/>
        <v>77.</v>
      </c>
      <c r="B90" s="748"/>
      <c r="C90" s="749"/>
      <c r="D90" s="749"/>
      <c r="E90" s="748"/>
      <c r="F90" s="750"/>
      <c r="G90" s="751"/>
      <c r="H90" s="750"/>
      <c r="I90" s="752"/>
      <c r="J90" s="750"/>
      <c r="K90" s="751"/>
      <c r="L90" s="753"/>
      <c r="M90" s="753"/>
      <c r="N90" s="753"/>
    </row>
    <row r="91" spans="1:14" x14ac:dyDescent="0.25">
      <c r="A91" s="747" t="str">
        <f t="shared" si="2"/>
        <v>78.</v>
      </c>
      <c r="B91" s="748"/>
      <c r="C91" s="749"/>
      <c r="D91" s="749"/>
      <c r="E91" s="748"/>
      <c r="F91" s="750"/>
      <c r="G91" s="751"/>
      <c r="H91" s="750"/>
      <c r="I91" s="752"/>
      <c r="J91" s="750"/>
      <c r="K91" s="751"/>
      <c r="L91" s="753"/>
      <c r="M91" s="753"/>
      <c r="N91" s="753"/>
    </row>
    <row r="92" spans="1:14" x14ac:dyDescent="0.25">
      <c r="A92" s="747" t="str">
        <f t="shared" si="2"/>
        <v>79.</v>
      </c>
      <c r="B92" s="748"/>
      <c r="C92" s="749"/>
      <c r="D92" s="749"/>
      <c r="E92" s="748"/>
      <c r="F92" s="750"/>
      <c r="G92" s="751"/>
      <c r="H92" s="750"/>
      <c r="I92" s="752"/>
      <c r="J92" s="750"/>
      <c r="K92" s="751"/>
      <c r="L92" s="753"/>
      <c r="M92" s="753"/>
      <c r="N92" s="753"/>
    </row>
    <row r="93" spans="1:14" x14ac:dyDescent="0.25">
      <c r="A93" s="747" t="str">
        <f t="shared" si="2"/>
        <v>80.</v>
      </c>
      <c r="B93" s="748"/>
      <c r="C93" s="749"/>
      <c r="D93" s="749"/>
      <c r="E93" s="748"/>
      <c r="F93" s="750"/>
      <c r="G93" s="751"/>
      <c r="H93" s="750"/>
      <c r="I93" s="752"/>
      <c r="J93" s="750"/>
      <c r="K93" s="751"/>
      <c r="L93" s="753"/>
      <c r="M93" s="753"/>
      <c r="N93" s="753"/>
    </row>
    <row r="94" spans="1:14" x14ac:dyDescent="0.25">
      <c r="A94" s="747" t="str">
        <f t="shared" si="2"/>
        <v>81.</v>
      </c>
      <c r="B94" s="748"/>
      <c r="C94" s="749"/>
      <c r="D94" s="749"/>
      <c r="E94" s="748"/>
      <c r="F94" s="750"/>
      <c r="G94" s="751"/>
      <c r="H94" s="750"/>
      <c r="I94" s="752"/>
      <c r="J94" s="750"/>
      <c r="K94" s="751"/>
      <c r="L94" s="753"/>
      <c r="M94" s="753"/>
      <c r="N94" s="753"/>
    </row>
    <row r="95" spans="1:14" x14ac:dyDescent="0.25">
      <c r="A95" s="747" t="str">
        <f t="shared" si="2"/>
        <v>82.</v>
      </c>
      <c r="B95" s="748"/>
      <c r="C95" s="749"/>
      <c r="D95" s="749"/>
      <c r="E95" s="748"/>
      <c r="F95" s="750"/>
      <c r="G95" s="751"/>
      <c r="H95" s="750"/>
      <c r="I95" s="752"/>
      <c r="J95" s="750"/>
      <c r="K95" s="751"/>
      <c r="L95" s="753"/>
      <c r="M95" s="753"/>
      <c r="N95" s="753"/>
    </row>
    <row r="96" spans="1:14" x14ac:dyDescent="0.25">
      <c r="A96" s="747" t="str">
        <f t="shared" si="2"/>
        <v>83.</v>
      </c>
      <c r="B96" s="748"/>
      <c r="C96" s="749"/>
      <c r="D96" s="749"/>
      <c r="E96" s="748"/>
      <c r="F96" s="750"/>
      <c r="G96" s="751"/>
      <c r="H96" s="750"/>
      <c r="I96" s="752"/>
      <c r="J96" s="750"/>
      <c r="K96" s="751"/>
      <c r="L96" s="753"/>
      <c r="M96" s="753"/>
      <c r="N96" s="753"/>
    </row>
    <row r="97" spans="1:14" x14ac:dyDescent="0.25">
      <c r="A97" s="747" t="str">
        <f t="shared" si="2"/>
        <v>84.</v>
      </c>
      <c r="B97" s="748"/>
      <c r="C97" s="749"/>
      <c r="D97" s="749"/>
      <c r="E97" s="748"/>
      <c r="F97" s="750"/>
      <c r="G97" s="751"/>
      <c r="H97" s="750"/>
      <c r="I97" s="752"/>
      <c r="J97" s="750"/>
      <c r="K97" s="751"/>
      <c r="L97" s="753"/>
      <c r="M97" s="753"/>
      <c r="N97" s="753"/>
    </row>
    <row r="98" spans="1:14" x14ac:dyDescent="0.25">
      <c r="A98" s="747" t="str">
        <f t="shared" si="2"/>
        <v>85.</v>
      </c>
      <c r="B98" s="748"/>
      <c r="C98" s="749"/>
      <c r="D98" s="749"/>
      <c r="E98" s="748"/>
      <c r="F98" s="750"/>
      <c r="G98" s="751"/>
      <c r="H98" s="750"/>
      <c r="I98" s="752"/>
      <c r="J98" s="750"/>
      <c r="K98" s="751"/>
      <c r="L98" s="753"/>
      <c r="M98" s="753"/>
      <c r="N98" s="753"/>
    </row>
    <row r="99" spans="1:14" x14ac:dyDescent="0.25">
      <c r="A99" s="747" t="str">
        <f t="shared" si="2"/>
        <v>86.</v>
      </c>
      <c r="B99" s="748"/>
      <c r="C99" s="749"/>
      <c r="D99" s="749"/>
      <c r="E99" s="748"/>
      <c r="F99" s="750"/>
      <c r="G99" s="751"/>
      <c r="H99" s="750"/>
      <c r="I99" s="752"/>
      <c r="J99" s="750"/>
      <c r="K99" s="751"/>
      <c r="L99" s="753"/>
      <c r="M99" s="753"/>
      <c r="N99" s="753"/>
    </row>
    <row r="100" spans="1:14" x14ac:dyDescent="0.25">
      <c r="A100" s="747" t="str">
        <f t="shared" si="2"/>
        <v>87.</v>
      </c>
      <c r="B100" s="748"/>
      <c r="C100" s="749"/>
      <c r="D100" s="749"/>
      <c r="E100" s="748"/>
      <c r="F100" s="750"/>
      <c r="G100" s="751"/>
      <c r="H100" s="750"/>
      <c r="I100" s="752"/>
      <c r="J100" s="750"/>
      <c r="K100" s="751"/>
      <c r="L100" s="753"/>
      <c r="M100" s="753"/>
      <c r="N100" s="753"/>
    </row>
    <row r="101" spans="1:14" x14ac:dyDescent="0.25">
      <c r="A101" s="747" t="str">
        <f t="shared" si="2"/>
        <v>88.</v>
      </c>
      <c r="B101" s="748"/>
      <c r="C101" s="749"/>
      <c r="D101" s="749"/>
      <c r="E101" s="748"/>
      <c r="F101" s="750"/>
      <c r="G101" s="751"/>
      <c r="H101" s="750"/>
      <c r="I101" s="752"/>
      <c r="J101" s="750"/>
      <c r="K101" s="751"/>
      <c r="L101" s="753"/>
      <c r="M101" s="753"/>
      <c r="N101" s="753"/>
    </row>
    <row r="102" spans="1:14" x14ac:dyDescent="0.25">
      <c r="A102" s="747" t="str">
        <f t="shared" si="2"/>
        <v>89.</v>
      </c>
      <c r="B102" s="748"/>
      <c r="C102" s="749"/>
      <c r="D102" s="749"/>
      <c r="E102" s="748"/>
      <c r="F102" s="750"/>
      <c r="G102" s="751"/>
      <c r="H102" s="750"/>
      <c r="I102" s="752"/>
      <c r="J102" s="750"/>
      <c r="K102" s="751"/>
      <c r="L102" s="753"/>
      <c r="M102" s="753"/>
      <c r="N102" s="753"/>
    </row>
    <row r="103" spans="1:14" x14ac:dyDescent="0.25">
      <c r="A103" s="747" t="str">
        <f t="shared" si="2"/>
        <v>90.</v>
      </c>
      <c r="B103" s="748"/>
      <c r="C103" s="749"/>
      <c r="D103" s="749"/>
      <c r="E103" s="748"/>
      <c r="F103" s="750"/>
      <c r="G103" s="751"/>
      <c r="H103" s="750"/>
      <c r="I103" s="752"/>
      <c r="J103" s="750"/>
      <c r="K103" s="751"/>
      <c r="L103" s="753"/>
      <c r="M103" s="753"/>
      <c r="N103" s="753"/>
    </row>
    <row r="104" spans="1:14" x14ac:dyDescent="0.25">
      <c r="A104" s="747" t="str">
        <f t="shared" si="2"/>
        <v>91.</v>
      </c>
      <c r="B104" s="748"/>
      <c r="C104" s="749"/>
      <c r="D104" s="749"/>
      <c r="E104" s="748"/>
      <c r="F104" s="750"/>
      <c r="G104" s="751"/>
      <c r="H104" s="750"/>
      <c r="I104" s="752"/>
      <c r="J104" s="750"/>
      <c r="K104" s="751"/>
      <c r="L104" s="753"/>
      <c r="M104" s="753"/>
      <c r="N104" s="753"/>
    </row>
    <row r="105" spans="1:14" x14ac:dyDescent="0.25">
      <c r="A105" s="747" t="str">
        <f t="shared" si="2"/>
        <v>92.</v>
      </c>
      <c r="B105" s="748"/>
      <c r="C105" s="749"/>
      <c r="D105" s="749"/>
      <c r="E105" s="748"/>
      <c r="F105" s="750"/>
      <c r="G105" s="751"/>
      <c r="H105" s="750"/>
      <c r="I105" s="752"/>
      <c r="J105" s="750"/>
      <c r="K105" s="751"/>
      <c r="L105" s="753"/>
      <c r="M105" s="753"/>
      <c r="N105" s="753"/>
    </row>
    <row r="106" spans="1:14" x14ac:dyDescent="0.25">
      <c r="A106" s="747" t="str">
        <f t="shared" si="2"/>
        <v>93.</v>
      </c>
      <c r="B106" s="748"/>
      <c r="C106" s="749"/>
      <c r="D106" s="749"/>
      <c r="E106" s="748"/>
      <c r="F106" s="750"/>
      <c r="G106" s="751"/>
      <c r="H106" s="750"/>
      <c r="I106" s="752"/>
      <c r="J106" s="750"/>
      <c r="K106" s="751"/>
      <c r="L106" s="753"/>
      <c r="M106" s="753"/>
      <c r="N106" s="753"/>
    </row>
    <row r="107" spans="1:14" x14ac:dyDescent="0.25">
      <c r="A107" s="747" t="str">
        <f t="shared" si="2"/>
        <v>94.</v>
      </c>
      <c r="B107" s="748"/>
      <c r="C107" s="749"/>
      <c r="D107" s="749"/>
      <c r="E107" s="748"/>
      <c r="F107" s="750"/>
      <c r="G107" s="751"/>
      <c r="H107" s="750"/>
      <c r="I107" s="752"/>
      <c r="J107" s="750"/>
      <c r="K107" s="751"/>
      <c r="L107" s="753"/>
      <c r="M107" s="753"/>
      <c r="N107" s="753"/>
    </row>
    <row r="108" spans="1:14" x14ac:dyDescent="0.25">
      <c r="A108" s="747" t="str">
        <f t="shared" si="2"/>
        <v>95.</v>
      </c>
      <c r="B108" s="748"/>
      <c r="C108" s="749"/>
      <c r="D108" s="749"/>
      <c r="E108" s="748"/>
      <c r="F108" s="750"/>
      <c r="G108" s="751"/>
      <c r="H108" s="750"/>
      <c r="I108" s="752"/>
      <c r="J108" s="750"/>
      <c r="K108" s="751"/>
      <c r="L108" s="753"/>
      <c r="M108" s="753"/>
      <c r="N108" s="753"/>
    </row>
    <row r="109" spans="1:14" x14ac:dyDescent="0.25">
      <c r="A109" s="747" t="str">
        <f t="shared" si="2"/>
        <v>96.</v>
      </c>
      <c r="B109" s="748"/>
      <c r="C109" s="749"/>
      <c r="D109" s="749"/>
      <c r="E109" s="748"/>
      <c r="F109" s="750"/>
      <c r="G109" s="751"/>
      <c r="H109" s="750"/>
      <c r="I109" s="752"/>
      <c r="J109" s="750"/>
      <c r="K109" s="751"/>
      <c r="L109" s="753"/>
      <c r="M109" s="753"/>
      <c r="N109" s="753"/>
    </row>
    <row r="110" spans="1:14" x14ac:dyDescent="0.25">
      <c r="A110" s="747" t="str">
        <f t="shared" si="2"/>
        <v>97.</v>
      </c>
      <c r="B110" s="748"/>
      <c r="C110" s="749"/>
      <c r="D110" s="749"/>
      <c r="E110" s="748"/>
      <c r="F110" s="750"/>
      <c r="G110" s="751"/>
      <c r="H110" s="750"/>
      <c r="I110" s="752"/>
      <c r="J110" s="750"/>
      <c r="K110" s="751"/>
      <c r="L110" s="753"/>
      <c r="M110" s="753"/>
      <c r="N110" s="753"/>
    </row>
    <row r="111" spans="1:14" x14ac:dyDescent="0.25">
      <c r="A111" s="747" t="str">
        <f t="shared" si="2"/>
        <v>98.</v>
      </c>
      <c r="B111" s="748"/>
      <c r="C111" s="749"/>
      <c r="D111" s="749"/>
      <c r="E111" s="748"/>
      <c r="F111" s="750"/>
      <c r="G111" s="751"/>
      <c r="H111" s="750"/>
      <c r="I111" s="752"/>
      <c r="J111" s="750"/>
      <c r="K111" s="751"/>
      <c r="L111" s="753"/>
      <c r="M111" s="753"/>
      <c r="N111" s="753"/>
    </row>
    <row r="112" spans="1:14" x14ac:dyDescent="0.25">
      <c r="A112" s="747" t="str">
        <f t="shared" si="2"/>
        <v>99.</v>
      </c>
      <c r="B112" s="748"/>
      <c r="C112" s="749"/>
      <c r="D112" s="749"/>
      <c r="E112" s="748"/>
      <c r="F112" s="750"/>
      <c r="G112" s="751"/>
      <c r="H112" s="750"/>
      <c r="I112" s="752"/>
      <c r="J112" s="750"/>
      <c r="K112" s="751"/>
      <c r="L112" s="753"/>
      <c r="M112" s="753"/>
      <c r="N112" s="753"/>
    </row>
    <row r="113" spans="1:22" x14ac:dyDescent="0.25">
      <c r="A113" s="747" t="str">
        <f t="shared" si="2"/>
        <v>100.</v>
      </c>
      <c r="B113" s="748"/>
      <c r="C113" s="749"/>
      <c r="D113" s="749"/>
      <c r="E113" s="748"/>
      <c r="F113" s="750"/>
      <c r="G113" s="751"/>
      <c r="H113" s="750"/>
      <c r="I113" s="752"/>
      <c r="J113" s="750"/>
      <c r="K113" s="751"/>
      <c r="L113" s="753"/>
      <c r="M113" s="753"/>
      <c r="N113" s="753"/>
    </row>
    <row r="114" spans="1:22" s="764" customFormat="1" ht="12.6" x14ac:dyDescent="0.25">
      <c r="A114" s="761" t="s">
        <v>88</v>
      </c>
      <c r="B114" s="762" t="s">
        <v>430</v>
      </c>
      <c r="C114" s="763"/>
      <c r="G114" s="765">
        <f>SUM(G14:G113)</f>
        <v>0</v>
      </c>
      <c r="K114" s="765">
        <f>SUM(K14:K113)</f>
        <v>0</v>
      </c>
      <c r="T114" s="731"/>
      <c r="U114" s="731"/>
      <c r="V114" s="761"/>
    </row>
    <row r="116" spans="1:22" s="253" customFormat="1" ht="12" customHeight="1" x14ac:dyDescent="0.25">
      <c r="A116" s="766" t="s">
        <v>94</v>
      </c>
      <c r="B116" s="767"/>
      <c r="C116" s="768"/>
      <c r="D116" s="767"/>
      <c r="E116" s="767"/>
      <c r="F116" s="767"/>
      <c r="G116" s="767"/>
      <c r="H116" s="767"/>
      <c r="I116" s="767"/>
      <c r="J116" s="767"/>
      <c r="V116" s="738"/>
    </row>
    <row r="117" spans="1:22" s="770" customFormat="1" ht="12" customHeight="1" x14ac:dyDescent="0.3">
      <c r="A117" s="769" t="s">
        <v>431</v>
      </c>
      <c r="B117" s="769"/>
      <c r="C117" s="769"/>
      <c r="D117" s="769"/>
      <c r="E117" s="769"/>
      <c r="F117" s="769"/>
      <c r="G117" s="769"/>
      <c r="H117" s="769"/>
      <c r="I117" s="769"/>
      <c r="J117" s="769"/>
      <c r="V117" s="738"/>
    </row>
    <row r="118" spans="1:22" s="770" customFormat="1" ht="12" customHeight="1" x14ac:dyDescent="0.3">
      <c r="A118" s="769" t="s">
        <v>303</v>
      </c>
      <c r="B118" s="769"/>
      <c r="C118" s="769"/>
      <c r="D118" s="769"/>
      <c r="E118" s="769"/>
      <c r="F118" s="769"/>
      <c r="G118" s="769"/>
      <c r="H118" s="769"/>
      <c r="I118" s="769"/>
      <c r="J118" s="769"/>
      <c r="V118" s="738"/>
    </row>
    <row r="119" spans="1:22" s="770" customFormat="1" ht="12" customHeight="1" x14ac:dyDescent="0.3">
      <c r="A119" s="771" t="s">
        <v>304</v>
      </c>
      <c r="B119" s="771"/>
      <c r="C119" s="771"/>
      <c r="D119" s="771"/>
      <c r="E119" s="771"/>
      <c r="F119" s="771"/>
      <c r="G119" s="771"/>
      <c r="H119" s="771"/>
      <c r="I119" s="771"/>
      <c r="J119" s="771"/>
      <c r="V119" s="738"/>
    </row>
    <row r="120" spans="1:22" s="770" customFormat="1" ht="12" x14ac:dyDescent="0.3">
      <c r="A120" s="771"/>
      <c r="B120" s="771"/>
      <c r="C120" s="771"/>
      <c r="D120" s="771"/>
      <c r="E120" s="771"/>
      <c r="F120" s="771"/>
      <c r="G120" s="771"/>
      <c r="H120" s="771"/>
      <c r="I120" s="771"/>
      <c r="J120" s="771"/>
      <c r="V120" s="738"/>
    </row>
    <row r="121" spans="1:22" s="770" customFormat="1" ht="12" customHeight="1" x14ac:dyDescent="0.3">
      <c r="A121" s="769" t="s">
        <v>305</v>
      </c>
      <c r="B121" s="769"/>
      <c r="C121" s="769"/>
      <c r="D121" s="769"/>
      <c r="E121" s="769"/>
      <c r="F121" s="769"/>
      <c r="G121" s="769"/>
      <c r="H121" s="769"/>
      <c r="I121" s="769"/>
      <c r="J121" s="769"/>
      <c r="V121" s="738"/>
    </row>
    <row r="122" spans="1:22" s="773" customFormat="1" x14ac:dyDescent="0.3">
      <c r="A122" s="772"/>
      <c r="B122" s="772"/>
      <c r="C122" s="682"/>
      <c r="D122" s="772"/>
      <c r="E122" s="772"/>
      <c r="F122" s="772"/>
      <c r="G122" s="772"/>
      <c r="H122" s="772"/>
      <c r="I122" s="772"/>
      <c r="J122" s="772"/>
      <c r="T122" s="770"/>
      <c r="U122" s="770"/>
      <c r="V122" s="737"/>
    </row>
    <row r="123" spans="1:22" s="401" customFormat="1" x14ac:dyDescent="0.25">
      <c r="B123" s="774"/>
      <c r="C123" s="775"/>
      <c r="M123" s="776"/>
      <c r="N123" s="776"/>
      <c r="T123" s="731"/>
      <c r="U123" s="731"/>
      <c r="V123" s="682"/>
    </row>
    <row r="124" spans="1:22" s="401" customFormat="1" x14ac:dyDescent="0.25">
      <c r="B124" s="733" t="s">
        <v>442</v>
      </c>
      <c r="C124" s="733"/>
      <c r="D124" s="772"/>
      <c r="E124" s="772"/>
      <c r="M124" s="777" t="s">
        <v>91</v>
      </c>
      <c r="N124" s="777"/>
      <c r="T124" s="731"/>
      <c r="U124" s="731"/>
      <c r="V124" s="682"/>
    </row>
  </sheetData>
  <mergeCells count="13">
    <mergeCell ref="M124:N124"/>
    <mergeCell ref="T13:U13"/>
    <mergeCell ref="A117:J117"/>
    <mergeCell ref="A118:J118"/>
    <mergeCell ref="A119:J120"/>
    <mergeCell ref="A121:J121"/>
    <mergeCell ref="M123:N123"/>
    <mergeCell ref="A1:B1"/>
    <mergeCell ref="G1:H1"/>
    <mergeCell ref="A2:B2"/>
    <mergeCell ref="G2:H2"/>
    <mergeCell ref="A7:N7"/>
    <mergeCell ref="T12:U12"/>
  </mergeCells>
  <dataValidations count="4">
    <dataValidation type="list" allowBlank="1" showInputMessage="1" showErrorMessage="1" sqref="C14:C113" xr:uid="{5BF15C60-33C7-4C8C-977B-C24B55681D8D}">
      <formula1>oznaka</formula1>
    </dataValidation>
    <dataValidation type="whole" operator="greaterThan" allowBlank="1" showInputMessage="1" showErrorMessage="1" sqref="I14:I113" xr:uid="{3CF7E3FE-6E1B-44E6-9FB7-C8A095BD3598}">
      <formula1>0</formula1>
    </dataValidation>
    <dataValidation type="date" operator="greaterThan" allowBlank="1" showInputMessage="1" showErrorMessage="1" prompt="Унијети датум у облику dd.mm.gggg" sqref="J14:J113 F14:F113 H14:H113" xr:uid="{A6BB2322-738E-4D04-9961-F3B729BFBD3B}">
      <formula1>366</formula1>
    </dataValidation>
    <dataValidation type="date" allowBlank="1" showInputMessage="1" showErrorMessage="1" error="Nekorektan datum" prompt="Унијети датум у облику dd.mm.gggg" sqref="F8" xr:uid="{1C82FDE0-8F70-43BA-B47D-C5D100152C09}">
      <formula1>36525</formula1>
      <formula2>51501</formula2>
    </dataValidation>
  </dataValidations>
  <printOptions horizontalCentered="1"/>
  <pageMargins left="0.94488188976377963" right="0.94488188976377963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C3C3-FE51-41A9-8BCE-B158BFB25D55}">
  <sheetPr>
    <tabColor theme="3" tint="0.59999389629810485"/>
  </sheetPr>
  <dimension ref="A1:O34"/>
  <sheetViews>
    <sheetView zoomScaleNormal="100" workbookViewId="0">
      <selection activeCell="H6" sqref="H6"/>
    </sheetView>
  </sheetViews>
  <sheetFormatPr defaultColWidth="9.109375" defaultRowHeight="13.2" x14ac:dyDescent="0.25"/>
  <cols>
    <col min="1" max="1" width="6" style="81" customWidth="1"/>
    <col min="2" max="2" width="39.44140625" style="81" customWidth="1"/>
    <col min="3" max="3" width="14.33203125" style="81" customWidth="1"/>
    <col min="4" max="4" width="9" style="81" customWidth="1"/>
    <col min="5" max="5" width="12.33203125" style="81" customWidth="1"/>
    <col min="6" max="6" width="12" style="81" customWidth="1"/>
    <col min="7" max="7" width="15.6640625" style="81" customWidth="1"/>
    <col min="8" max="8" width="11.6640625" style="81" customWidth="1"/>
    <col min="9" max="9" width="10.33203125" style="81" customWidth="1"/>
    <col min="10" max="10" width="8.109375" style="81" customWidth="1"/>
    <col min="11" max="11" width="10.5546875" style="81" customWidth="1"/>
    <col min="12" max="12" width="8.88671875" style="81" customWidth="1"/>
    <col min="13" max="13" width="10.109375" style="81" customWidth="1"/>
    <col min="14" max="16384" width="9.109375" style="76"/>
  </cols>
  <sheetData>
    <row r="1" spans="1:15" x14ac:dyDescent="0.25">
      <c r="A1" s="460"/>
      <c r="B1" s="460"/>
      <c r="C1" s="80"/>
      <c r="D1" s="80"/>
      <c r="G1" s="565"/>
      <c r="H1" s="565"/>
      <c r="I1" s="195"/>
      <c r="M1" s="77" t="s">
        <v>438</v>
      </c>
    </row>
    <row r="2" spans="1:15" x14ac:dyDescent="0.25">
      <c r="A2" s="514" t="s">
        <v>377</v>
      </c>
      <c r="B2" s="514"/>
      <c r="C2" s="80"/>
      <c r="D2" s="80"/>
      <c r="G2" s="551" t="s">
        <v>378</v>
      </c>
      <c r="H2" s="551"/>
    </row>
    <row r="3" spans="1:15" x14ac:dyDescent="0.25">
      <c r="E3" s="196"/>
      <c r="G3" s="80"/>
      <c r="I3" s="196"/>
      <c r="J3" s="196"/>
      <c r="M3" s="78"/>
    </row>
    <row r="4" spans="1:15" x14ac:dyDescent="0.25">
      <c r="E4" s="150"/>
      <c r="M4" s="78"/>
    </row>
    <row r="5" spans="1:15" x14ac:dyDescent="0.25">
      <c r="E5" s="150" t="s">
        <v>492</v>
      </c>
      <c r="M5" s="78"/>
    </row>
    <row r="6" spans="1:15" x14ac:dyDescent="0.25">
      <c r="E6" s="77" t="s">
        <v>306</v>
      </c>
      <c r="F6" s="60" t="s">
        <v>441</v>
      </c>
      <c r="G6" s="132" t="s">
        <v>169</v>
      </c>
      <c r="H6" s="17"/>
    </row>
    <row r="7" spans="1:15" x14ac:dyDescent="0.25">
      <c r="E7" s="196"/>
      <c r="F7" s="77"/>
      <c r="G7" s="197"/>
    </row>
    <row r="8" spans="1:15" x14ac:dyDescent="0.25">
      <c r="E8" s="196"/>
      <c r="F8" s="77"/>
      <c r="G8" s="197"/>
    </row>
    <row r="9" spans="1:15" x14ac:dyDescent="0.25">
      <c r="A9" s="81" t="s">
        <v>307</v>
      </c>
      <c r="E9" s="34"/>
    </row>
    <row r="10" spans="1:15" x14ac:dyDescent="0.25">
      <c r="A10" s="81" t="s">
        <v>308</v>
      </c>
      <c r="E10" s="34"/>
    </row>
    <row r="11" spans="1:15" x14ac:dyDescent="0.25">
      <c r="E11" s="133"/>
      <c r="M11" s="78" t="s">
        <v>309</v>
      </c>
    </row>
    <row r="12" spans="1:15" s="193" customFormat="1" ht="23.25" customHeight="1" x14ac:dyDescent="0.25">
      <c r="A12" s="564" t="s">
        <v>310</v>
      </c>
      <c r="B12" s="564" t="s">
        <v>439</v>
      </c>
      <c r="C12" s="564" t="s">
        <v>440</v>
      </c>
      <c r="D12" s="564" t="s">
        <v>312</v>
      </c>
      <c r="E12" s="564" t="s">
        <v>313</v>
      </c>
      <c r="F12" s="564" t="s">
        <v>314</v>
      </c>
      <c r="G12" s="564" t="s">
        <v>315</v>
      </c>
      <c r="H12" s="564" t="s">
        <v>316</v>
      </c>
      <c r="I12" s="564" t="s">
        <v>317</v>
      </c>
      <c r="J12" s="564"/>
      <c r="K12" s="564" t="s">
        <v>318</v>
      </c>
      <c r="L12" s="564" t="s">
        <v>319</v>
      </c>
      <c r="M12" s="564" t="s">
        <v>320</v>
      </c>
    </row>
    <row r="13" spans="1:15" s="194" customFormat="1" ht="49.95" customHeight="1" x14ac:dyDescent="0.3">
      <c r="A13" s="564"/>
      <c r="B13" s="564"/>
      <c r="C13" s="564"/>
      <c r="D13" s="564"/>
      <c r="E13" s="564"/>
      <c r="F13" s="564"/>
      <c r="G13" s="564"/>
      <c r="H13" s="564"/>
      <c r="I13" s="198" t="s">
        <v>321</v>
      </c>
      <c r="J13" s="198" t="s">
        <v>322</v>
      </c>
      <c r="K13" s="564"/>
      <c r="L13" s="564"/>
      <c r="M13" s="564"/>
      <c r="O13" s="199"/>
    </row>
    <row r="14" spans="1:15" s="47" customFormat="1" ht="10.199999999999999" x14ac:dyDescent="0.2">
      <c r="A14" s="200">
        <v>1</v>
      </c>
      <c r="B14" s="200">
        <v>2</v>
      </c>
      <c r="C14" s="201">
        <v>3</v>
      </c>
      <c r="D14" s="201">
        <v>4</v>
      </c>
      <c r="E14" s="200">
        <v>5</v>
      </c>
      <c r="F14" s="200">
        <v>6</v>
      </c>
      <c r="G14" s="200">
        <v>7</v>
      </c>
      <c r="H14" s="200">
        <v>8</v>
      </c>
      <c r="I14" s="200">
        <v>9</v>
      </c>
      <c r="J14" s="174">
        <v>10</v>
      </c>
      <c r="K14" s="200">
        <v>11</v>
      </c>
      <c r="L14" s="200">
        <v>12</v>
      </c>
      <c r="M14" s="200">
        <v>13</v>
      </c>
      <c r="O14" s="202"/>
    </row>
    <row r="15" spans="1:15" x14ac:dyDescent="0.25">
      <c r="A15" s="198" t="s">
        <v>3</v>
      </c>
      <c r="B15" s="203"/>
      <c r="C15" s="204"/>
      <c r="D15" s="205"/>
      <c r="E15" s="206"/>
      <c r="F15" s="207"/>
      <c r="G15" s="208"/>
      <c r="H15" s="206"/>
      <c r="I15" s="208"/>
      <c r="J15" s="205"/>
      <c r="K15" s="206"/>
      <c r="L15" s="208"/>
      <c r="M15" s="205"/>
      <c r="O15" s="202"/>
    </row>
    <row r="16" spans="1:15" x14ac:dyDescent="0.25">
      <c r="A16" s="198" t="str">
        <f>LEFT(A15,1)+1 &amp; "."</f>
        <v>2.</v>
      </c>
      <c r="B16" s="203"/>
      <c r="C16" s="204"/>
      <c r="D16" s="205"/>
      <c r="E16" s="206"/>
      <c r="F16" s="207"/>
      <c r="G16" s="208"/>
      <c r="H16" s="206"/>
      <c r="I16" s="208"/>
      <c r="J16" s="205"/>
      <c r="K16" s="206"/>
      <c r="L16" s="208"/>
      <c r="M16" s="205"/>
      <c r="O16" s="202"/>
    </row>
    <row r="17" spans="1:15" x14ac:dyDescent="0.25">
      <c r="A17" s="198" t="str">
        <f t="shared" ref="A17:A24" si="0">LEFT(A16,1)+1 &amp; "."</f>
        <v>3.</v>
      </c>
      <c r="B17" s="203"/>
      <c r="C17" s="204"/>
      <c r="D17" s="205"/>
      <c r="E17" s="206"/>
      <c r="F17" s="207"/>
      <c r="G17" s="208"/>
      <c r="H17" s="206"/>
      <c r="I17" s="208"/>
      <c r="J17" s="205"/>
      <c r="K17" s="206"/>
      <c r="L17" s="208"/>
      <c r="M17" s="205"/>
      <c r="O17" s="202"/>
    </row>
    <row r="18" spans="1:15" x14ac:dyDescent="0.25">
      <c r="A18" s="198" t="str">
        <f t="shared" si="0"/>
        <v>4.</v>
      </c>
      <c r="B18" s="203"/>
      <c r="C18" s="204"/>
      <c r="D18" s="205"/>
      <c r="E18" s="206"/>
      <c r="F18" s="207"/>
      <c r="G18" s="208"/>
      <c r="H18" s="206"/>
      <c r="I18" s="208"/>
      <c r="J18" s="205"/>
      <c r="K18" s="206"/>
      <c r="L18" s="208"/>
      <c r="M18" s="205"/>
      <c r="O18" s="202"/>
    </row>
    <row r="19" spans="1:15" x14ac:dyDescent="0.25">
      <c r="A19" s="198" t="str">
        <f t="shared" si="0"/>
        <v>5.</v>
      </c>
      <c r="B19" s="203"/>
      <c r="C19" s="204"/>
      <c r="D19" s="205"/>
      <c r="E19" s="206"/>
      <c r="F19" s="207"/>
      <c r="G19" s="208"/>
      <c r="H19" s="206"/>
      <c r="I19" s="208"/>
      <c r="J19" s="205"/>
      <c r="K19" s="206"/>
      <c r="L19" s="208"/>
      <c r="M19" s="205"/>
      <c r="O19" s="202"/>
    </row>
    <row r="20" spans="1:15" x14ac:dyDescent="0.25">
      <c r="A20" s="198" t="str">
        <f t="shared" si="0"/>
        <v>6.</v>
      </c>
      <c r="B20" s="203"/>
      <c r="C20" s="204"/>
      <c r="D20" s="205"/>
      <c r="E20" s="206"/>
      <c r="F20" s="207"/>
      <c r="G20" s="208"/>
      <c r="H20" s="206"/>
      <c r="I20" s="208"/>
      <c r="J20" s="205"/>
      <c r="K20" s="206"/>
      <c r="L20" s="208"/>
      <c r="M20" s="205"/>
      <c r="O20" s="202"/>
    </row>
    <row r="21" spans="1:15" x14ac:dyDescent="0.25">
      <c r="A21" s="198" t="str">
        <f t="shared" si="0"/>
        <v>7.</v>
      </c>
      <c r="B21" s="203"/>
      <c r="C21" s="204"/>
      <c r="D21" s="205"/>
      <c r="E21" s="206"/>
      <c r="F21" s="207"/>
      <c r="G21" s="208"/>
      <c r="H21" s="206"/>
      <c r="I21" s="208"/>
      <c r="J21" s="205"/>
      <c r="K21" s="206"/>
      <c r="L21" s="208"/>
      <c r="M21" s="205"/>
      <c r="O21" s="202"/>
    </row>
    <row r="22" spans="1:15" x14ac:dyDescent="0.25">
      <c r="A22" s="198" t="str">
        <f t="shared" si="0"/>
        <v>8.</v>
      </c>
      <c r="B22" s="203"/>
      <c r="C22" s="204"/>
      <c r="D22" s="205"/>
      <c r="E22" s="206"/>
      <c r="F22" s="207"/>
      <c r="G22" s="208"/>
      <c r="H22" s="206"/>
      <c r="I22" s="208"/>
      <c r="J22" s="205"/>
      <c r="K22" s="206"/>
      <c r="L22" s="208"/>
      <c r="M22" s="205"/>
      <c r="O22" s="202"/>
    </row>
    <row r="23" spans="1:15" x14ac:dyDescent="0.25">
      <c r="A23" s="198" t="str">
        <f t="shared" si="0"/>
        <v>9.</v>
      </c>
      <c r="B23" s="203"/>
      <c r="C23" s="204"/>
      <c r="D23" s="205"/>
      <c r="E23" s="206"/>
      <c r="F23" s="207"/>
      <c r="G23" s="208"/>
      <c r="H23" s="206"/>
      <c r="I23" s="208"/>
      <c r="J23" s="205"/>
      <c r="K23" s="206"/>
      <c r="L23" s="208"/>
      <c r="M23" s="205"/>
      <c r="O23" s="202"/>
    </row>
    <row r="24" spans="1:15" x14ac:dyDescent="0.25">
      <c r="A24" s="198" t="str">
        <f t="shared" si="0"/>
        <v>10.</v>
      </c>
      <c r="B24" s="203"/>
      <c r="C24" s="204"/>
      <c r="D24" s="205"/>
      <c r="E24" s="206"/>
      <c r="F24" s="207"/>
      <c r="G24" s="208"/>
      <c r="H24" s="206"/>
      <c r="I24" s="208"/>
      <c r="J24" s="205"/>
      <c r="K24" s="206"/>
      <c r="L24" s="208"/>
      <c r="M24" s="205"/>
      <c r="O24" s="202"/>
    </row>
    <row r="25" spans="1:15" x14ac:dyDescent="0.25">
      <c r="A25" s="198" t="str">
        <f>LEFT(A24,2)+1 &amp; "."</f>
        <v>11.</v>
      </c>
      <c r="B25" s="203"/>
      <c r="C25" s="204"/>
      <c r="D25" s="205"/>
      <c r="E25" s="206"/>
      <c r="F25" s="207"/>
      <c r="G25" s="208"/>
      <c r="H25" s="206"/>
      <c r="I25" s="208"/>
      <c r="J25" s="205"/>
      <c r="K25" s="206"/>
      <c r="L25" s="208"/>
      <c r="M25" s="205"/>
      <c r="O25" s="202"/>
    </row>
    <row r="26" spans="1:15" x14ac:dyDescent="0.25">
      <c r="A26" s="198" t="s">
        <v>88</v>
      </c>
      <c r="B26" s="203"/>
      <c r="C26" s="204"/>
      <c r="D26" s="205"/>
      <c r="E26" s="206"/>
      <c r="F26" s="207"/>
      <c r="G26" s="209"/>
      <c r="H26" s="206"/>
      <c r="I26" s="208"/>
      <c r="J26" s="205"/>
      <c r="K26" s="206"/>
      <c r="L26" s="208"/>
      <c r="M26" s="205"/>
      <c r="O26" s="202"/>
    </row>
    <row r="27" spans="1:15" x14ac:dyDescent="0.25">
      <c r="A27" s="80"/>
      <c r="B27" s="77" t="s">
        <v>430</v>
      </c>
      <c r="E27" s="210">
        <f>SUM(E15:E26)</f>
        <v>0</v>
      </c>
      <c r="H27" s="210">
        <f>SUM(H15:H26)</f>
        <v>0</v>
      </c>
      <c r="I27" s="211">
        <f>SUM(I15:I26)</f>
        <v>0</v>
      </c>
      <c r="K27" s="210">
        <f>SUM(K15:K26)</f>
        <v>0</v>
      </c>
      <c r="L27" s="211">
        <f>SUM(L15:L26)</f>
        <v>0</v>
      </c>
      <c r="N27" s="81"/>
    </row>
    <row r="28" spans="1:15" x14ac:dyDescent="0.25">
      <c r="N28" s="81"/>
    </row>
    <row r="29" spans="1:15" x14ac:dyDescent="0.25">
      <c r="B29" s="128"/>
      <c r="C29" s="76"/>
      <c r="D29" s="76"/>
      <c r="E29" s="76"/>
      <c r="F29" s="76"/>
      <c r="G29" s="76"/>
      <c r="H29" s="76"/>
      <c r="I29" s="76"/>
      <c r="J29" s="76"/>
      <c r="K29" s="76"/>
      <c r="L29" s="420"/>
      <c r="M29" s="420"/>
    </row>
    <row r="30" spans="1:15" x14ac:dyDescent="0.25">
      <c r="B30" s="79" t="s">
        <v>442</v>
      </c>
      <c r="E30" s="76"/>
      <c r="F30" s="76"/>
      <c r="G30" s="76"/>
      <c r="H30" s="76"/>
      <c r="I30" s="76"/>
      <c r="J30" s="76"/>
      <c r="K30" s="76"/>
      <c r="L30" s="421" t="s">
        <v>91</v>
      </c>
      <c r="M30" s="421"/>
    </row>
    <row r="31" spans="1:15" ht="13.2" customHeight="1" x14ac:dyDescent="0.25">
      <c r="A31" s="332" t="s">
        <v>94</v>
      </c>
      <c r="B31" s="333"/>
      <c r="C31" s="333"/>
      <c r="D31" s="333"/>
      <c r="E31" s="333"/>
      <c r="F31" s="333"/>
      <c r="G31" s="333"/>
      <c r="H31" s="333"/>
      <c r="I31" s="333"/>
    </row>
    <row r="32" spans="1:15" x14ac:dyDescent="0.25">
      <c r="A32" s="81" t="s">
        <v>323</v>
      </c>
    </row>
    <row r="33" spans="1:1" x14ac:dyDescent="0.25">
      <c r="A33" s="81" t="s">
        <v>324</v>
      </c>
    </row>
    <row r="34" spans="1:1" x14ac:dyDescent="0.25">
      <c r="A34" s="81" t="s">
        <v>325</v>
      </c>
    </row>
  </sheetData>
  <mergeCells count="18">
    <mergeCell ref="A1:B1"/>
    <mergeCell ref="A2:B2"/>
    <mergeCell ref="A12:A13"/>
    <mergeCell ref="B12:B13"/>
    <mergeCell ref="C12:C13"/>
    <mergeCell ref="D12:D13"/>
    <mergeCell ref="G2:H2"/>
    <mergeCell ref="G1:H1"/>
    <mergeCell ref="L29:M29"/>
    <mergeCell ref="L30:M30"/>
    <mergeCell ref="L12:L13"/>
    <mergeCell ref="M12:M13"/>
    <mergeCell ref="E12:E13"/>
    <mergeCell ref="F12:F13"/>
    <mergeCell ref="G12:G13"/>
    <mergeCell ref="H12:H13"/>
    <mergeCell ref="I12:J12"/>
    <mergeCell ref="K12:K13"/>
  </mergeCells>
  <dataValidations count="7">
    <dataValidation allowBlank="1" showInputMessage="1" showErrorMessage="1" error="Nekorektan datum" sqref="F6" xr:uid="{3FA12171-DB4D-477D-AFDF-49B6A2FE3EAB}"/>
    <dataValidation allowBlank="1" showInputMessage="1" showErrorMessage="1" prompt="Unijeti datum u obliku_x000a_dd.mm.gggg" sqref="F12:F13" xr:uid="{A9E32C77-63CE-464F-B1C7-AD99ABCDF168}"/>
    <dataValidation allowBlank="1" error="Nekorektan datum" prompt="Uneti datum u obliku_x000a_dan mes god_x000a_datum separator &quot;/&quot; ili &quot;-&quot; _x000a_ili &quot;.&quot;" sqref="G7:G8" xr:uid="{ED204E9F-9A42-4B36-9631-4B3250221EAF}"/>
    <dataValidation type="date" allowBlank="1" showInputMessage="1" showErrorMessage="1" error="Nekorektan datum" prompt="Унијети датум у облику dd.mm.gggg" sqref="H6" xr:uid="{E3A805DC-F1E4-4931-A772-912FDFF6DCCA}">
      <formula1>36525</formula1>
      <formula2>51501</formula2>
    </dataValidation>
    <dataValidation type="date" operator="greaterThan" allowBlank="1" showInputMessage="1" showErrorMessage="1" prompt="Unijeti datum u obliku_x000a_dd.mm.gggg" sqref="F15:F26" xr:uid="{F5CE27AB-A1BA-40F4-B237-61F12275B64C}">
      <formula1>366</formula1>
    </dataValidation>
    <dataValidation type="list" allowBlank="1" showInputMessage="1" showErrorMessage="1" sqref="M15:M26 J15:J26" xr:uid="{703A8A1D-8A06-4311-BB59-185169F6C742}">
      <formula1>"ДА,НЕ"</formula1>
    </dataValidation>
    <dataValidation type="list" allowBlank="1" showInputMessage="1" showErrorMessage="1" sqref="D15:D26" xr:uid="{8068A34F-9E4F-40B9-B946-0330B3B10640}">
      <formula1>"ПЛ, ФЛ"</formula1>
    </dataValidation>
  </dataValidations>
  <pageMargins left="0.35433070866141736" right="0.15748031496062992" top="0.59055118110236227" bottom="0.39370078740157483" header="0.51181102362204722" footer="0.51181102362204722"/>
  <pageSetup paperSize="9" scale="69" orientation="landscape" r:id="rId1"/>
  <headerFooter alignWithMargins="0"/>
  <ignoredErrors>
    <ignoredError sqref="E27:L27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4C5C-BB84-4C66-A2D4-7725F35658FA}">
  <sheetPr>
    <tabColor theme="3" tint="0.59999389629810485"/>
  </sheetPr>
  <dimension ref="A1:L44"/>
  <sheetViews>
    <sheetView zoomScaleNormal="100" workbookViewId="0">
      <selection activeCell="B43" sqref="B43"/>
    </sheetView>
  </sheetViews>
  <sheetFormatPr defaultColWidth="9.109375" defaultRowHeight="13.2" x14ac:dyDescent="0.25"/>
  <cols>
    <col min="1" max="1" width="4.44140625" style="76" customWidth="1"/>
    <col min="2" max="2" width="39.44140625" style="76" customWidth="1"/>
    <col min="3" max="3" width="14" style="76" customWidth="1"/>
    <col min="4" max="4" width="10.6640625" style="76" customWidth="1"/>
    <col min="5" max="5" width="10.5546875" style="76" customWidth="1"/>
    <col min="6" max="6" width="9.88671875" style="76" customWidth="1"/>
    <col min="7" max="7" width="10.33203125" style="76" customWidth="1"/>
    <col min="8" max="8" width="10.88671875" style="76" customWidth="1"/>
    <col min="9" max="9" width="10.6640625" style="76" customWidth="1"/>
    <col min="10" max="10" width="9.109375" style="76"/>
    <col min="11" max="11" width="6.6640625" style="76" hidden="1" customWidth="1"/>
    <col min="12" max="12" width="9.109375" style="76" hidden="1" customWidth="1"/>
    <col min="13" max="16384" width="9.109375" style="76"/>
  </cols>
  <sheetData>
    <row r="1" spans="1:9" x14ac:dyDescent="0.25">
      <c r="B1" s="97"/>
      <c r="C1" s="97"/>
      <c r="D1" s="97"/>
      <c r="E1" s="97"/>
      <c r="F1" s="97"/>
      <c r="H1" s="97"/>
      <c r="I1" s="77" t="s">
        <v>443</v>
      </c>
    </row>
    <row r="2" spans="1:9" x14ac:dyDescent="0.25">
      <c r="A2" s="460"/>
      <c r="B2" s="460"/>
      <c r="I2" s="152"/>
    </row>
    <row r="3" spans="1:9" x14ac:dyDescent="0.25">
      <c r="A3" s="514" t="s">
        <v>377</v>
      </c>
      <c r="B3" s="514"/>
    </row>
    <row r="7" spans="1:9" x14ac:dyDescent="0.25">
      <c r="A7" s="566"/>
      <c r="B7" s="566"/>
      <c r="C7" s="566"/>
      <c r="D7" s="566"/>
      <c r="E7" s="566"/>
      <c r="F7" s="566"/>
      <c r="G7" s="566"/>
      <c r="H7" s="566"/>
      <c r="I7" s="566"/>
    </row>
    <row r="8" spans="1:9" x14ac:dyDescent="0.25">
      <c r="A8" s="566" t="s">
        <v>493</v>
      </c>
      <c r="B8" s="566"/>
      <c r="C8" s="566"/>
      <c r="D8" s="566"/>
      <c r="E8" s="566"/>
      <c r="F8" s="566"/>
      <c r="G8" s="566"/>
      <c r="H8" s="566"/>
      <c r="I8" s="566"/>
    </row>
    <row r="9" spans="1:9" x14ac:dyDescent="0.25">
      <c r="A9" s="537"/>
      <c r="B9" s="537"/>
      <c r="C9" s="537"/>
      <c r="D9" s="537"/>
      <c r="E9" s="537"/>
      <c r="F9" s="537"/>
      <c r="G9" s="537"/>
      <c r="H9" s="537"/>
      <c r="I9" s="537"/>
    </row>
    <row r="10" spans="1:9" x14ac:dyDescent="0.25">
      <c r="A10" s="130"/>
      <c r="B10" s="130"/>
      <c r="C10" s="130"/>
      <c r="D10" s="82" t="s">
        <v>56</v>
      </c>
      <c r="E10" s="17"/>
      <c r="F10" s="130"/>
      <c r="G10" s="130"/>
      <c r="H10" s="130"/>
      <c r="I10" s="130"/>
    </row>
    <row r="11" spans="1:9" x14ac:dyDescent="0.25">
      <c r="A11" s="130"/>
      <c r="B11" s="130"/>
      <c r="C11" s="130"/>
      <c r="D11" s="130"/>
      <c r="E11" s="130"/>
      <c r="F11" s="130"/>
      <c r="G11" s="130"/>
      <c r="H11" s="130"/>
      <c r="I11" s="130"/>
    </row>
    <row r="12" spans="1:9" x14ac:dyDescent="0.25">
      <c r="A12" s="130"/>
      <c r="B12" s="130"/>
      <c r="C12" s="130"/>
      <c r="D12" s="130"/>
      <c r="E12" s="130"/>
      <c r="F12" s="130"/>
      <c r="G12" s="130"/>
      <c r="H12" s="130"/>
      <c r="I12" s="130"/>
    </row>
    <row r="14" spans="1:9" x14ac:dyDescent="0.25">
      <c r="B14" s="133"/>
      <c r="C14" s="133"/>
      <c r="D14" s="133"/>
      <c r="E14" s="133"/>
      <c r="F14" s="133"/>
      <c r="G14" s="133"/>
      <c r="H14" s="133"/>
      <c r="I14" s="103" t="s">
        <v>12</v>
      </c>
    </row>
    <row r="15" spans="1:9" x14ac:dyDescent="0.25">
      <c r="A15" s="564" t="s">
        <v>326</v>
      </c>
      <c r="B15" s="564" t="s">
        <v>327</v>
      </c>
      <c r="C15" s="564" t="s">
        <v>328</v>
      </c>
      <c r="D15" s="564" t="s">
        <v>329</v>
      </c>
      <c r="E15" s="564" t="s">
        <v>185</v>
      </c>
      <c r="F15" s="564"/>
      <c r="G15" s="564" t="s">
        <v>330</v>
      </c>
      <c r="H15" s="564" t="s">
        <v>64</v>
      </c>
      <c r="I15" s="564" t="s">
        <v>331</v>
      </c>
    </row>
    <row r="16" spans="1:9" ht="36" customHeight="1" x14ac:dyDescent="0.25">
      <c r="A16" s="516"/>
      <c r="B16" s="516"/>
      <c r="C16" s="516"/>
      <c r="D16" s="516"/>
      <c r="E16" s="198" t="s">
        <v>332</v>
      </c>
      <c r="F16" s="198" t="s">
        <v>333</v>
      </c>
      <c r="G16" s="516"/>
      <c r="H16" s="516"/>
      <c r="I16" s="564"/>
    </row>
    <row r="17" spans="1:12" ht="11.25" customHeight="1" x14ac:dyDescent="0.25">
      <c r="A17" s="174">
        <v>1</v>
      </c>
      <c r="B17" s="174">
        <v>2</v>
      </c>
      <c r="C17" s="174">
        <v>3</v>
      </c>
      <c r="D17" s="174">
        <v>4</v>
      </c>
      <c r="E17" s="174">
        <v>5</v>
      </c>
      <c r="F17" s="174">
        <v>6</v>
      </c>
      <c r="G17" s="174">
        <v>7</v>
      </c>
      <c r="H17" s="174" t="s">
        <v>334</v>
      </c>
      <c r="I17" s="174">
        <v>9</v>
      </c>
      <c r="K17" s="312" t="s">
        <v>58</v>
      </c>
      <c r="L17" s="312" t="s">
        <v>444</v>
      </c>
    </row>
    <row r="18" spans="1:12" x14ac:dyDescent="0.25">
      <c r="A18" s="212" t="s">
        <v>3</v>
      </c>
      <c r="B18" s="213"/>
      <c r="C18" s="205"/>
      <c r="D18" s="205"/>
      <c r="E18" s="191"/>
      <c r="F18" s="191"/>
      <c r="G18" s="191"/>
      <c r="H18" s="214">
        <f>E18+F18+G18</f>
        <v>0</v>
      </c>
      <c r="I18" s="192"/>
      <c r="K18" s="312" t="s">
        <v>588</v>
      </c>
      <c r="L18" s="312" t="s">
        <v>450</v>
      </c>
    </row>
    <row r="19" spans="1:12" x14ac:dyDescent="0.25">
      <c r="A19" s="212" t="s">
        <v>7</v>
      </c>
      <c r="B19" s="213"/>
      <c r="C19" s="205"/>
      <c r="D19" s="205"/>
      <c r="E19" s="191"/>
      <c r="F19" s="191"/>
      <c r="G19" s="191"/>
      <c r="H19" s="214">
        <f t="shared" ref="H19:H31" si="0">E19+F19+G19</f>
        <v>0</v>
      </c>
      <c r="I19" s="192"/>
      <c r="K19" s="313" t="s">
        <v>584</v>
      </c>
      <c r="L19" s="312" t="s">
        <v>445</v>
      </c>
    </row>
    <row r="20" spans="1:12" x14ac:dyDescent="0.25">
      <c r="A20" s="212" t="s">
        <v>19</v>
      </c>
      <c r="B20" s="213"/>
      <c r="C20" s="205"/>
      <c r="D20" s="205"/>
      <c r="E20" s="191"/>
      <c r="F20" s="191"/>
      <c r="G20" s="191"/>
      <c r="H20" s="214">
        <f t="shared" si="0"/>
        <v>0</v>
      </c>
      <c r="I20" s="192"/>
      <c r="K20" s="312" t="s">
        <v>589</v>
      </c>
      <c r="L20" s="312" t="s">
        <v>446</v>
      </c>
    </row>
    <row r="21" spans="1:12" x14ac:dyDescent="0.25">
      <c r="A21" s="212" t="s">
        <v>21</v>
      </c>
      <c r="B21" s="213"/>
      <c r="C21" s="205"/>
      <c r="D21" s="205"/>
      <c r="E21" s="191"/>
      <c r="F21" s="191"/>
      <c r="G21" s="191"/>
      <c r="H21" s="214">
        <f t="shared" si="0"/>
        <v>0</v>
      </c>
      <c r="I21" s="192"/>
      <c r="K21" s="313" t="s">
        <v>585</v>
      </c>
      <c r="L21" s="312" t="s">
        <v>447</v>
      </c>
    </row>
    <row r="22" spans="1:12" x14ac:dyDescent="0.25">
      <c r="A22" s="212" t="s">
        <v>32</v>
      </c>
      <c r="B22" s="213"/>
      <c r="C22" s="205"/>
      <c r="D22" s="205"/>
      <c r="E22" s="191"/>
      <c r="F22" s="191"/>
      <c r="G22" s="191"/>
      <c r="H22" s="214">
        <f t="shared" si="0"/>
        <v>0</v>
      </c>
      <c r="I22" s="192"/>
      <c r="K22" s="312" t="s">
        <v>586</v>
      </c>
      <c r="L22" s="312" t="s">
        <v>448</v>
      </c>
    </row>
    <row r="23" spans="1:12" x14ac:dyDescent="0.25">
      <c r="A23" s="212" t="s">
        <v>33</v>
      </c>
      <c r="B23" s="213"/>
      <c r="C23" s="205"/>
      <c r="D23" s="205"/>
      <c r="E23" s="191"/>
      <c r="F23" s="191"/>
      <c r="G23" s="191"/>
      <c r="H23" s="214">
        <f t="shared" si="0"/>
        <v>0</v>
      </c>
      <c r="I23" s="192"/>
      <c r="K23" s="313" t="s">
        <v>587</v>
      </c>
      <c r="L23" s="312" t="s">
        <v>449</v>
      </c>
    </row>
    <row r="24" spans="1:12" x14ac:dyDescent="0.25">
      <c r="A24" s="212" t="s">
        <v>34</v>
      </c>
      <c r="B24" s="213"/>
      <c r="C24" s="205"/>
      <c r="D24" s="205"/>
      <c r="E24" s="191"/>
      <c r="F24" s="191"/>
      <c r="G24" s="191"/>
      <c r="H24" s="214">
        <f t="shared" si="0"/>
        <v>0</v>
      </c>
      <c r="I24" s="192"/>
    </row>
    <row r="25" spans="1:12" x14ac:dyDescent="0.25">
      <c r="A25" s="212" t="s">
        <v>65</v>
      </c>
      <c r="B25" s="213"/>
      <c r="C25" s="205"/>
      <c r="D25" s="205"/>
      <c r="E25" s="191"/>
      <c r="F25" s="191"/>
      <c r="G25" s="191"/>
      <c r="H25" s="214">
        <f t="shared" si="0"/>
        <v>0</v>
      </c>
      <c r="I25" s="192"/>
    </row>
    <row r="26" spans="1:12" x14ac:dyDescent="0.25">
      <c r="A26" s="212" t="s">
        <v>36</v>
      </c>
      <c r="B26" s="213"/>
      <c r="C26" s="205"/>
      <c r="D26" s="205"/>
      <c r="E26" s="191"/>
      <c r="F26" s="191"/>
      <c r="G26" s="191"/>
      <c r="H26" s="214">
        <f t="shared" si="0"/>
        <v>0</v>
      </c>
      <c r="I26" s="192"/>
    </row>
    <row r="27" spans="1:12" x14ac:dyDescent="0.25">
      <c r="A27" s="212" t="s">
        <v>38</v>
      </c>
      <c r="B27" s="213"/>
      <c r="C27" s="205"/>
      <c r="D27" s="205"/>
      <c r="E27" s="191"/>
      <c r="F27" s="191"/>
      <c r="G27" s="191"/>
      <c r="H27" s="214">
        <f t="shared" si="0"/>
        <v>0</v>
      </c>
      <c r="I27" s="192"/>
    </row>
    <row r="28" spans="1:12" x14ac:dyDescent="0.25">
      <c r="A28" s="212" t="s">
        <v>39</v>
      </c>
      <c r="B28" s="213"/>
      <c r="C28" s="205"/>
      <c r="D28" s="205"/>
      <c r="E28" s="191"/>
      <c r="F28" s="191"/>
      <c r="G28" s="191"/>
      <c r="H28" s="214">
        <f t="shared" si="0"/>
        <v>0</v>
      </c>
      <c r="I28" s="192"/>
    </row>
    <row r="29" spans="1:12" x14ac:dyDescent="0.25">
      <c r="A29" s="212" t="s">
        <v>41</v>
      </c>
      <c r="B29" s="213"/>
      <c r="C29" s="205"/>
      <c r="D29" s="205"/>
      <c r="E29" s="191"/>
      <c r="F29" s="191"/>
      <c r="G29" s="191"/>
      <c r="H29" s="214">
        <f t="shared" si="0"/>
        <v>0</v>
      </c>
      <c r="I29" s="192"/>
    </row>
    <row r="30" spans="1:12" x14ac:dyDescent="0.25">
      <c r="A30" s="212" t="s">
        <v>43</v>
      </c>
      <c r="B30" s="213"/>
      <c r="C30" s="205"/>
      <c r="D30" s="205"/>
      <c r="E30" s="191"/>
      <c r="F30" s="191"/>
      <c r="G30" s="191"/>
      <c r="H30" s="214">
        <f t="shared" si="0"/>
        <v>0</v>
      </c>
      <c r="I30" s="192"/>
    </row>
    <row r="31" spans="1:12" x14ac:dyDescent="0.25">
      <c r="A31" s="212" t="s">
        <v>45</v>
      </c>
      <c r="B31" s="213"/>
      <c r="C31" s="205"/>
      <c r="D31" s="205"/>
      <c r="E31" s="191"/>
      <c r="F31" s="191"/>
      <c r="G31" s="191"/>
      <c r="H31" s="214">
        <f t="shared" si="0"/>
        <v>0</v>
      </c>
      <c r="I31" s="192"/>
    </row>
    <row r="32" spans="1:12" x14ac:dyDescent="0.25">
      <c r="A32" s="212" t="s">
        <v>49</v>
      </c>
      <c r="B32" s="213"/>
      <c r="C32" s="205"/>
      <c r="D32" s="205"/>
      <c r="E32" s="191"/>
      <c r="F32" s="191"/>
      <c r="G32" s="191"/>
      <c r="H32" s="214">
        <f t="shared" ref="H32:H37" si="1">E32+F32+G32</f>
        <v>0</v>
      </c>
      <c r="I32" s="192"/>
    </row>
    <row r="33" spans="1:9" x14ac:dyDescent="0.25">
      <c r="A33" s="212" t="s">
        <v>52</v>
      </c>
      <c r="B33" s="213"/>
      <c r="C33" s="205"/>
      <c r="D33" s="205"/>
      <c r="E33" s="191"/>
      <c r="F33" s="191"/>
      <c r="G33" s="191"/>
      <c r="H33" s="214">
        <f t="shared" si="1"/>
        <v>0</v>
      </c>
      <c r="I33" s="192"/>
    </row>
    <row r="34" spans="1:9" x14ac:dyDescent="0.25">
      <c r="A34" s="212" t="s">
        <v>53</v>
      </c>
      <c r="B34" s="213"/>
      <c r="C34" s="205"/>
      <c r="D34" s="205"/>
      <c r="E34" s="191"/>
      <c r="F34" s="191"/>
      <c r="G34" s="191"/>
      <c r="H34" s="214">
        <f t="shared" si="1"/>
        <v>0</v>
      </c>
      <c r="I34" s="192"/>
    </row>
    <row r="35" spans="1:9" x14ac:dyDescent="0.25">
      <c r="A35" s="212" t="s">
        <v>201</v>
      </c>
      <c r="B35" s="213"/>
      <c r="C35" s="205"/>
      <c r="D35" s="205"/>
      <c r="E35" s="191"/>
      <c r="F35" s="191"/>
      <c r="G35" s="191"/>
      <c r="H35" s="214">
        <f t="shared" si="1"/>
        <v>0</v>
      </c>
      <c r="I35" s="192"/>
    </row>
    <row r="36" spans="1:9" x14ac:dyDescent="0.25">
      <c r="A36" s="212" t="s">
        <v>202</v>
      </c>
      <c r="B36" s="213"/>
      <c r="C36" s="205"/>
      <c r="D36" s="205"/>
      <c r="E36" s="191"/>
      <c r="F36" s="191"/>
      <c r="G36" s="191"/>
      <c r="H36" s="214">
        <f t="shared" si="1"/>
        <v>0</v>
      </c>
      <c r="I36" s="192"/>
    </row>
    <row r="37" spans="1:9" x14ac:dyDescent="0.25">
      <c r="A37" s="212" t="s">
        <v>581</v>
      </c>
      <c r="B37" s="213"/>
      <c r="C37" s="205"/>
      <c r="D37" s="205"/>
      <c r="E37" s="191"/>
      <c r="F37" s="191"/>
      <c r="G37" s="191"/>
      <c r="H37" s="214">
        <f t="shared" si="1"/>
        <v>0</v>
      </c>
      <c r="I37" s="192"/>
    </row>
    <row r="38" spans="1:9" s="97" customFormat="1" x14ac:dyDescent="0.25">
      <c r="A38" s="132" t="s">
        <v>88</v>
      </c>
      <c r="B38" s="392" t="s">
        <v>217</v>
      </c>
      <c r="C38" s="215"/>
      <c r="D38" s="215"/>
      <c r="E38" s="216">
        <f>SUM(E18:E37)</f>
        <v>0</v>
      </c>
      <c r="F38" s="216">
        <f t="shared" ref="F38:H38" si="2">SUM(F18:F37)</f>
        <v>0</v>
      </c>
      <c r="G38" s="216">
        <f t="shared" si="2"/>
        <v>0</v>
      </c>
      <c r="H38" s="216">
        <f t="shared" si="2"/>
        <v>0</v>
      </c>
      <c r="I38" s="315"/>
    </row>
    <row r="40" spans="1:9" x14ac:dyDescent="0.25">
      <c r="A40" s="567" t="s">
        <v>490</v>
      </c>
      <c r="B40" s="567"/>
      <c r="C40" s="567"/>
      <c r="D40" s="567"/>
      <c r="E40" s="567"/>
      <c r="F40" s="567"/>
      <c r="G40" s="567"/>
      <c r="H40" s="567"/>
      <c r="I40" s="567"/>
    </row>
    <row r="41" spans="1:9" x14ac:dyDescent="0.25">
      <c r="A41" s="568"/>
      <c r="B41" s="568"/>
      <c r="C41" s="568"/>
      <c r="D41" s="568"/>
      <c r="E41" s="568"/>
      <c r="F41" s="568"/>
      <c r="G41" s="568"/>
      <c r="H41" s="568"/>
      <c r="I41" s="568"/>
    </row>
    <row r="43" spans="1:9" x14ac:dyDescent="0.25">
      <c r="B43" s="128"/>
      <c r="G43" s="420"/>
      <c r="H43" s="420"/>
    </row>
    <row r="44" spans="1:9" x14ac:dyDescent="0.25">
      <c r="B44" s="79" t="s">
        <v>442</v>
      </c>
      <c r="G44" s="421" t="s">
        <v>91</v>
      </c>
      <c r="H44" s="421"/>
    </row>
  </sheetData>
  <mergeCells count="16">
    <mergeCell ref="G44:H44"/>
    <mergeCell ref="H15:H16"/>
    <mergeCell ref="G43:H43"/>
    <mergeCell ref="A40:I41"/>
    <mergeCell ref="A15:A16"/>
    <mergeCell ref="B15:B16"/>
    <mergeCell ref="C15:C16"/>
    <mergeCell ref="D15:D16"/>
    <mergeCell ref="E15:F15"/>
    <mergeCell ref="G15:G16"/>
    <mergeCell ref="I15:I16"/>
    <mergeCell ref="A2:B2"/>
    <mergeCell ref="A3:B3"/>
    <mergeCell ref="A7:I7"/>
    <mergeCell ref="A8:I8"/>
    <mergeCell ref="A9:I9"/>
  </mergeCells>
  <dataValidations count="2">
    <dataValidation type="date" allowBlank="1" showInputMessage="1" showErrorMessage="1" error="Nekorektan datum" prompt="Унијети датум у облику dd.mm.gggg" sqref="E10" xr:uid="{F7C0CCD1-25B0-4700-8DF6-6274AAC30738}">
      <formula1>36525</formula1>
      <formula2>51501</formula2>
    </dataValidation>
    <dataValidation type="list" allowBlank="1" showInputMessage="1" showErrorMessage="1" sqref="D18:D37" xr:uid="{3A15AD80-1566-4833-9924-A50784743391}">
      <formula1>$K$17:$K$23</formula1>
    </dataValidation>
  </dataValidations>
  <pageMargins left="0.35433070866141736" right="0.35433070866141736" top="0.98425196850393704" bottom="0.98425196850393704" header="0.51181102362204722" footer="0.51181102362204722"/>
  <pageSetup paperSize="9" scale="83" orientation="landscape" r:id="rId1"/>
  <headerFooter alignWithMargins="0"/>
  <ignoredErrors>
    <ignoredError sqref="I38 E38:H38" formulaRange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47B5-B665-47C2-9F13-4C44614DB6DA}">
  <sheetPr>
    <tabColor theme="3" tint="0.59999389629810485"/>
  </sheetPr>
  <dimension ref="A1:I44"/>
  <sheetViews>
    <sheetView zoomScaleNormal="100" workbookViewId="0">
      <selection activeCell="D9" sqref="D9"/>
    </sheetView>
  </sheetViews>
  <sheetFormatPr defaultColWidth="9.109375" defaultRowHeight="13.2" x14ac:dyDescent="0.25"/>
  <cols>
    <col min="1" max="1" width="4.5546875" style="76" customWidth="1"/>
    <col min="2" max="2" width="42.33203125" style="76" customWidth="1"/>
    <col min="3" max="3" width="19.6640625" style="76" customWidth="1"/>
    <col min="4" max="4" width="13.44140625" style="76" customWidth="1"/>
    <col min="5" max="5" width="12" style="76" customWidth="1"/>
    <col min="6" max="7" width="12.109375" style="76" customWidth="1"/>
    <col min="8" max="16384" width="9.109375" style="76"/>
  </cols>
  <sheetData>
    <row r="1" spans="1:9" x14ac:dyDescent="0.25">
      <c r="H1" s="77" t="s">
        <v>451</v>
      </c>
    </row>
    <row r="2" spans="1:9" x14ac:dyDescent="0.25">
      <c r="A2" s="460"/>
      <c r="B2" s="460"/>
      <c r="H2" s="78"/>
    </row>
    <row r="3" spans="1:9" x14ac:dyDescent="0.25">
      <c r="A3" s="514" t="s">
        <v>377</v>
      </c>
      <c r="B3" s="514"/>
    </row>
    <row r="4" spans="1:9" x14ac:dyDescent="0.25">
      <c r="A4" s="79"/>
      <c r="B4" s="79"/>
    </row>
    <row r="5" spans="1:9" x14ac:dyDescent="0.25">
      <c r="A5" s="79"/>
      <c r="B5" s="79"/>
      <c r="C5" s="79"/>
    </row>
    <row r="7" spans="1:9" x14ac:dyDescent="0.25">
      <c r="A7" s="537" t="s">
        <v>494</v>
      </c>
      <c r="B7" s="465"/>
      <c r="C7" s="465"/>
      <c r="D7" s="465"/>
      <c r="E7" s="465"/>
      <c r="F7" s="465"/>
      <c r="G7" s="465"/>
      <c r="H7" s="465"/>
    </row>
    <row r="8" spans="1:9" x14ac:dyDescent="0.25">
      <c r="A8" s="464" t="s">
        <v>335</v>
      </c>
      <c r="B8" s="465"/>
      <c r="C8" s="465"/>
      <c r="D8" s="465"/>
      <c r="E8" s="465"/>
      <c r="F8" s="465"/>
      <c r="G8" s="465"/>
      <c r="H8" s="465"/>
    </row>
    <row r="9" spans="1:9" x14ac:dyDescent="0.25">
      <c r="A9" s="130"/>
      <c r="C9" s="82" t="s">
        <v>56</v>
      </c>
      <c r="D9" s="17"/>
    </row>
    <row r="10" spans="1:9" x14ac:dyDescent="0.25">
      <c r="A10" s="130"/>
    </row>
    <row r="12" spans="1:9" ht="12.75" customHeight="1" x14ac:dyDescent="0.25">
      <c r="A12" s="549" t="s">
        <v>170</v>
      </c>
      <c r="B12" s="549" t="s">
        <v>336</v>
      </c>
      <c r="C12" s="549" t="s">
        <v>328</v>
      </c>
      <c r="D12" s="572" t="s">
        <v>67</v>
      </c>
      <c r="E12" s="573"/>
      <c r="F12" s="572" t="s">
        <v>337</v>
      </c>
      <c r="G12" s="573"/>
      <c r="H12" s="549" t="s">
        <v>338</v>
      </c>
    </row>
    <row r="13" spans="1:9" ht="24" x14ac:dyDescent="0.25">
      <c r="A13" s="550"/>
      <c r="B13" s="550"/>
      <c r="C13" s="550"/>
      <c r="D13" s="198" t="s">
        <v>339</v>
      </c>
      <c r="E13" s="198" t="s">
        <v>340</v>
      </c>
      <c r="F13" s="198" t="s">
        <v>339</v>
      </c>
      <c r="G13" s="198" t="s">
        <v>340</v>
      </c>
      <c r="H13" s="550"/>
      <c r="I13" s="217"/>
    </row>
    <row r="14" spans="1:9" s="47" customFormat="1" ht="10.199999999999999" x14ac:dyDescent="0.2">
      <c r="A14" s="218">
        <v>1</v>
      </c>
      <c r="B14" s="218">
        <v>2</v>
      </c>
      <c r="C14" s="218">
        <v>3</v>
      </c>
      <c r="D14" s="200">
        <v>4</v>
      </c>
      <c r="E14" s="200">
        <v>5</v>
      </c>
      <c r="F14" s="200">
        <v>6</v>
      </c>
      <c r="G14" s="200">
        <v>7</v>
      </c>
      <c r="H14" s="218">
        <v>8</v>
      </c>
      <c r="I14" s="219"/>
    </row>
    <row r="15" spans="1:9" s="193" customFormat="1" ht="12" x14ac:dyDescent="0.25">
      <c r="A15" s="212">
        <v>1</v>
      </c>
      <c r="B15" s="189"/>
      <c r="C15" s="205"/>
      <c r="D15" s="191"/>
      <c r="E15" s="191"/>
      <c r="F15" s="220">
        <f>IF($D$25&lt;&gt;0,ROUND(D15*100/$D$25,1),0)</f>
        <v>0</v>
      </c>
      <c r="G15" s="220">
        <f t="shared" ref="G15:G24" si="0">IF($E$25&lt;&gt;0,ROUND(E15*100/$E$25,1),0)</f>
        <v>0</v>
      </c>
      <c r="H15" s="190"/>
    </row>
    <row r="16" spans="1:9" s="193" customFormat="1" ht="12" x14ac:dyDescent="0.25">
      <c r="A16" s="212">
        <v>2</v>
      </c>
      <c r="B16" s="189"/>
      <c r="C16" s="205"/>
      <c r="D16" s="191"/>
      <c r="E16" s="191"/>
      <c r="F16" s="220">
        <f>IF($D$25&lt;&gt;0,ROUND(D16*100/$D$25,1),0)</f>
        <v>0</v>
      </c>
      <c r="G16" s="220">
        <f t="shared" si="0"/>
        <v>0</v>
      </c>
      <c r="H16" s="190"/>
    </row>
    <row r="17" spans="1:8" s="193" customFormat="1" ht="12" x14ac:dyDescent="0.25">
      <c r="A17" s="212">
        <v>3</v>
      </c>
      <c r="B17" s="189"/>
      <c r="C17" s="205"/>
      <c r="D17" s="191"/>
      <c r="E17" s="191"/>
      <c r="F17" s="220">
        <f>IF($D$25&lt;&gt;0,ROUND(D17*100/$D$25,1),0)</f>
        <v>0</v>
      </c>
      <c r="G17" s="220">
        <f t="shared" si="0"/>
        <v>0</v>
      </c>
      <c r="H17" s="190"/>
    </row>
    <row r="18" spans="1:8" s="193" customFormat="1" ht="12" x14ac:dyDescent="0.25">
      <c r="A18" s="212">
        <v>4</v>
      </c>
      <c r="B18" s="189"/>
      <c r="C18" s="205"/>
      <c r="D18" s="191"/>
      <c r="E18" s="191"/>
      <c r="F18" s="220">
        <f t="shared" ref="F18:F24" si="1">IF($D$25&lt;&gt;0,ROUND(D18*100/$D$25,1),0)</f>
        <v>0</v>
      </c>
      <c r="G18" s="220">
        <f t="shared" si="0"/>
        <v>0</v>
      </c>
      <c r="H18" s="190"/>
    </row>
    <row r="19" spans="1:8" s="193" customFormat="1" ht="12" x14ac:dyDescent="0.25">
      <c r="A19" s="212">
        <v>5</v>
      </c>
      <c r="B19" s="189"/>
      <c r="C19" s="205"/>
      <c r="D19" s="191"/>
      <c r="E19" s="191"/>
      <c r="F19" s="220">
        <f t="shared" si="1"/>
        <v>0</v>
      </c>
      <c r="G19" s="220">
        <f t="shared" si="0"/>
        <v>0</v>
      </c>
      <c r="H19" s="190"/>
    </row>
    <row r="20" spans="1:8" s="193" customFormat="1" ht="12" x14ac:dyDescent="0.25">
      <c r="A20" s="212">
        <v>6</v>
      </c>
      <c r="B20" s="189"/>
      <c r="C20" s="205"/>
      <c r="D20" s="191"/>
      <c r="E20" s="191"/>
      <c r="F20" s="220">
        <f t="shared" si="1"/>
        <v>0</v>
      </c>
      <c r="G20" s="220">
        <f t="shared" si="0"/>
        <v>0</v>
      </c>
      <c r="H20" s="190"/>
    </row>
    <row r="21" spans="1:8" s="193" customFormat="1" ht="12" x14ac:dyDescent="0.25">
      <c r="A21" s="212">
        <v>7</v>
      </c>
      <c r="B21" s="189"/>
      <c r="C21" s="205"/>
      <c r="D21" s="191"/>
      <c r="E21" s="191"/>
      <c r="F21" s="220">
        <f t="shared" si="1"/>
        <v>0</v>
      </c>
      <c r="G21" s="220">
        <f t="shared" si="0"/>
        <v>0</v>
      </c>
      <c r="H21" s="190"/>
    </row>
    <row r="22" spans="1:8" s="193" customFormat="1" ht="12" x14ac:dyDescent="0.25">
      <c r="A22" s="212">
        <v>8</v>
      </c>
      <c r="B22" s="189"/>
      <c r="C22" s="205"/>
      <c r="D22" s="191"/>
      <c r="E22" s="191"/>
      <c r="F22" s="220">
        <f t="shared" si="1"/>
        <v>0</v>
      </c>
      <c r="G22" s="220">
        <f t="shared" si="0"/>
        <v>0</v>
      </c>
      <c r="H22" s="190"/>
    </row>
    <row r="23" spans="1:8" s="193" customFormat="1" ht="12" x14ac:dyDescent="0.25">
      <c r="A23" s="212">
        <v>9</v>
      </c>
      <c r="B23" s="189"/>
      <c r="C23" s="205"/>
      <c r="D23" s="191"/>
      <c r="E23" s="191"/>
      <c r="F23" s="220">
        <f t="shared" si="1"/>
        <v>0</v>
      </c>
      <c r="G23" s="220">
        <f t="shared" si="0"/>
        <v>0</v>
      </c>
      <c r="H23" s="190"/>
    </row>
    <row r="24" spans="1:8" s="193" customFormat="1" ht="12" x14ac:dyDescent="0.25">
      <c r="A24" s="212">
        <v>10</v>
      </c>
      <c r="B24" s="189"/>
      <c r="C24" s="205"/>
      <c r="D24" s="191"/>
      <c r="E24" s="191"/>
      <c r="F24" s="220">
        <f t="shared" si="1"/>
        <v>0</v>
      </c>
      <c r="G24" s="220">
        <f t="shared" si="0"/>
        <v>0</v>
      </c>
      <c r="H24" s="190"/>
    </row>
    <row r="25" spans="1:8" s="318" customFormat="1" ht="11.4" x14ac:dyDescent="0.3">
      <c r="A25" s="569" t="s">
        <v>341</v>
      </c>
      <c r="B25" s="570"/>
      <c r="C25" s="316"/>
      <c r="D25" s="214">
        <f>SUM(D15:D24)</f>
        <v>0</v>
      </c>
      <c r="E25" s="214">
        <f>SUM(E15:E24)</f>
        <v>0</v>
      </c>
      <c r="F25" s="317">
        <f>SUM(F15:F24)</f>
        <v>0</v>
      </c>
      <c r="G25" s="317">
        <f>SUM(G15:G24)</f>
        <v>0</v>
      </c>
      <c r="H25" s="316"/>
    </row>
    <row r="26" spans="1:8" x14ac:dyDescent="0.25">
      <c r="A26" s="47"/>
    </row>
    <row r="27" spans="1:8" s="193" customFormat="1" ht="12" x14ac:dyDescent="0.25"/>
    <row r="28" spans="1:8" s="193" customFormat="1" ht="12" x14ac:dyDescent="0.25"/>
    <row r="29" spans="1:8" s="193" customFormat="1" ht="12" x14ac:dyDescent="0.25">
      <c r="A29" s="193" t="s">
        <v>66</v>
      </c>
      <c r="G29" s="571" t="s">
        <v>12</v>
      </c>
      <c r="H29" s="571"/>
    </row>
    <row r="30" spans="1:8" s="193" customFormat="1" ht="12" x14ac:dyDescent="0.25">
      <c r="G30" s="222"/>
      <c r="H30" s="222"/>
    </row>
    <row r="31" spans="1:8" s="193" customFormat="1" ht="12" x14ac:dyDescent="0.25">
      <c r="A31" s="393" t="s">
        <v>452</v>
      </c>
      <c r="B31" s="393"/>
      <c r="C31" s="393"/>
      <c r="D31" s="393"/>
      <c r="E31" s="393"/>
      <c r="F31" s="393"/>
      <c r="G31" s="574">
        <f>G32+G33</f>
        <v>0</v>
      </c>
      <c r="H31" s="574"/>
    </row>
    <row r="32" spans="1:8" s="193" customFormat="1" ht="12" x14ac:dyDescent="0.25">
      <c r="A32" s="394"/>
      <c r="B32" s="394" t="s">
        <v>454</v>
      </c>
      <c r="C32" s="394"/>
      <c r="D32" s="394"/>
      <c r="E32" s="394"/>
      <c r="F32" s="394"/>
      <c r="G32" s="575"/>
      <c r="H32" s="575"/>
    </row>
    <row r="33" spans="1:8" s="193" customFormat="1" ht="12" x14ac:dyDescent="0.25">
      <c r="A33" s="394"/>
      <c r="B33" s="394" t="s">
        <v>453</v>
      </c>
      <c r="C33" s="394"/>
      <c r="D33" s="394"/>
      <c r="E33" s="394"/>
      <c r="F33" s="394"/>
      <c r="G33" s="575"/>
      <c r="H33" s="575"/>
    </row>
    <row r="34" spans="1:8" s="193" customFormat="1" ht="12" x14ac:dyDescent="0.25"/>
    <row r="35" spans="1:8" s="193" customFormat="1" ht="12" x14ac:dyDescent="0.25"/>
    <row r="36" spans="1:8" s="193" customFormat="1" ht="12" x14ac:dyDescent="0.25"/>
    <row r="37" spans="1:8" s="193" customFormat="1" ht="12" x14ac:dyDescent="0.25"/>
    <row r="38" spans="1:8" x14ac:dyDescent="0.25">
      <c r="B38" s="128"/>
      <c r="F38" s="420"/>
      <c r="G38" s="420"/>
    </row>
    <row r="39" spans="1:8" x14ac:dyDescent="0.25">
      <c r="B39" s="79" t="s">
        <v>442</v>
      </c>
      <c r="F39" s="421" t="s">
        <v>91</v>
      </c>
      <c r="G39" s="421"/>
    </row>
    <row r="40" spans="1:8" s="193" customFormat="1" ht="12" x14ac:dyDescent="0.25"/>
    <row r="41" spans="1:8" s="193" customFormat="1" ht="12" x14ac:dyDescent="0.25"/>
    <row r="42" spans="1:8" s="193" customFormat="1" ht="12" x14ac:dyDescent="0.25"/>
    <row r="43" spans="1:8" s="193" customFormat="1" ht="12" x14ac:dyDescent="0.25"/>
    <row r="44" spans="1:8" s="193" customFormat="1" ht="12" x14ac:dyDescent="0.25"/>
  </sheetData>
  <mergeCells count="17">
    <mergeCell ref="G31:H31"/>
    <mergeCell ref="G32:H32"/>
    <mergeCell ref="G33:H33"/>
    <mergeCell ref="F38:G38"/>
    <mergeCell ref="F39:G39"/>
    <mergeCell ref="A25:B25"/>
    <mergeCell ref="G29:H29"/>
    <mergeCell ref="A2:B2"/>
    <mergeCell ref="A3:B3"/>
    <mergeCell ref="A7:H7"/>
    <mergeCell ref="A8:H8"/>
    <mergeCell ref="A12:A13"/>
    <mergeCell ref="B12:B13"/>
    <mergeCell ref="C12:C13"/>
    <mergeCell ref="D12:E12"/>
    <mergeCell ref="F12:G12"/>
    <mergeCell ref="H12:H13"/>
  </mergeCells>
  <dataValidations count="2">
    <dataValidation type="date" allowBlank="1" showInputMessage="1" showErrorMessage="1" error="Nekorektan datum" prompt="Унијети датум у облику dd.mm.gggg" sqref="D9" xr:uid="{444635C1-A8C5-4200-B8CD-E94C4567AB97}">
      <formula1>36525</formula1>
      <formula2>51501</formula2>
    </dataValidation>
    <dataValidation type="list" allowBlank="1" showInputMessage="1" showErrorMessage="1" sqref="H15:H24" xr:uid="{1FE7A940-92EB-4525-AA7C-64F6FC258105}">
      <formula1>"ДА,НЕ"</formula1>
    </dataValidation>
  </dataValidations>
  <printOptions horizontalCentered="1"/>
  <pageMargins left="0.31" right="0.3" top="0.38" bottom="0.24" header="0.31" footer="0.17"/>
  <pageSetup paperSize="9" orientation="landscape" r:id="rId1"/>
  <headerFooter alignWithMargins="0"/>
  <ignoredErrors>
    <ignoredError sqref="D15:E25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AC9E-DC10-474D-8386-4B8C46635FEA}">
  <sheetPr>
    <tabColor theme="3" tint="0.59999389629810485"/>
  </sheetPr>
  <dimension ref="A1:I41"/>
  <sheetViews>
    <sheetView zoomScaleNormal="100" workbookViewId="0">
      <selection activeCell="C10" sqref="C10"/>
    </sheetView>
  </sheetViews>
  <sheetFormatPr defaultColWidth="9.109375" defaultRowHeight="12" x14ac:dyDescent="0.25"/>
  <cols>
    <col min="1" max="1" width="4.5546875" style="193" customWidth="1"/>
    <col min="2" max="2" width="41.6640625" style="193" customWidth="1"/>
    <col min="3" max="3" width="14.109375" style="193" customWidth="1"/>
    <col min="4" max="4" width="11.88671875" style="193" customWidth="1"/>
    <col min="5" max="5" width="8.109375" style="193" customWidth="1"/>
    <col min="6" max="6" width="9.88671875" style="193" customWidth="1"/>
    <col min="7" max="16384" width="9.109375" style="193"/>
  </cols>
  <sheetData>
    <row r="1" spans="1:9" x14ac:dyDescent="0.25">
      <c r="B1" s="194"/>
      <c r="C1" s="194"/>
      <c r="D1" s="194"/>
      <c r="E1" s="194"/>
      <c r="F1" s="151" t="s">
        <v>455</v>
      </c>
    </row>
    <row r="2" spans="1:9" x14ac:dyDescent="0.25">
      <c r="A2" s="492"/>
      <c r="B2" s="492"/>
      <c r="F2" s="152"/>
    </row>
    <row r="3" spans="1:9" ht="13.2" x14ac:dyDescent="0.25">
      <c r="A3" s="514" t="s">
        <v>377</v>
      </c>
      <c r="B3" s="514"/>
      <c r="C3" s="221"/>
    </row>
    <row r="4" spans="1:9" x14ac:dyDescent="0.25">
      <c r="A4" s="221"/>
      <c r="B4" s="221"/>
      <c r="C4" s="221"/>
    </row>
    <row r="5" spans="1:9" x14ac:dyDescent="0.25">
      <c r="A5" s="221"/>
      <c r="B5" s="221"/>
      <c r="C5" s="221"/>
    </row>
    <row r="6" spans="1:9" x14ac:dyDescent="0.25">
      <c r="A6" s="221"/>
      <c r="B6" s="221"/>
      <c r="C6" s="221"/>
    </row>
    <row r="8" spans="1:9" ht="13.2" x14ac:dyDescent="0.25">
      <c r="A8" s="537" t="s">
        <v>495</v>
      </c>
      <c r="B8" s="537"/>
      <c r="C8" s="537"/>
      <c r="D8" s="537"/>
      <c r="E8" s="537"/>
      <c r="F8" s="537"/>
      <c r="G8" s="76"/>
      <c r="H8" s="76"/>
    </row>
    <row r="9" spans="1:9" x14ac:dyDescent="0.25">
      <c r="A9" s="576" t="s">
        <v>462</v>
      </c>
      <c r="B9" s="577"/>
      <c r="C9" s="577"/>
      <c r="D9" s="577"/>
      <c r="E9" s="577"/>
      <c r="F9" s="577"/>
    </row>
    <row r="10" spans="1:9" ht="13.2" x14ac:dyDescent="0.25">
      <c r="A10" s="187"/>
      <c r="B10" s="222" t="s">
        <v>56</v>
      </c>
      <c r="C10" s="17"/>
    </row>
    <row r="11" spans="1:9" x14ac:dyDescent="0.25">
      <c r="A11" s="187"/>
    </row>
    <row r="12" spans="1:9" x14ac:dyDescent="0.25">
      <c r="A12" s="187"/>
    </row>
    <row r="13" spans="1:9" x14ac:dyDescent="0.25">
      <c r="A13" s="187"/>
    </row>
    <row r="14" spans="1:9" ht="12.75" customHeight="1" x14ac:dyDescent="0.25">
      <c r="A14" s="578" t="s">
        <v>326</v>
      </c>
      <c r="B14" s="167" t="s">
        <v>342</v>
      </c>
      <c r="C14" s="549" t="s">
        <v>328</v>
      </c>
      <c r="D14" s="549" t="s">
        <v>463</v>
      </c>
      <c r="E14" s="549" t="s">
        <v>68</v>
      </c>
      <c r="F14" s="549" t="s">
        <v>343</v>
      </c>
    </row>
    <row r="15" spans="1:9" x14ac:dyDescent="0.25">
      <c r="A15" s="579"/>
      <c r="B15" s="169" t="s">
        <v>344</v>
      </c>
      <c r="C15" s="580"/>
      <c r="D15" s="550"/>
      <c r="E15" s="550"/>
      <c r="F15" s="550"/>
    </row>
    <row r="16" spans="1:9" s="47" customFormat="1" ht="10.199999999999999" x14ac:dyDescent="0.2">
      <c r="A16" s="200">
        <v>1</v>
      </c>
      <c r="B16" s="223">
        <v>2</v>
      </c>
      <c r="C16" s="223">
        <v>3</v>
      </c>
      <c r="D16" s="223">
        <v>4</v>
      </c>
      <c r="E16" s="224">
        <v>5</v>
      </c>
      <c r="F16" s="223">
        <v>6</v>
      </c>
      <c r="I16" s="219"/>
    </row>
    <row r="17" spans="1:8" x14ac:dyDescent="0.25">
      <c r="A17" s="212">
        <v>1</v>
      </c>
      <c r="B17" s="189"/>
      <c r="C17" s="205"/>
      <c r="D17" s="191"/>
      <c r="E17" s="225">
        <f>IF($D$27&lt;&gt;0,ROUND(D17*100/$D$27,1),0)</f>
        <v>0</v>
      </c>
      <c r="F17" s="190"/>
    </row>
    <row r="18" spans="1:8" x14ac:dyDescent="0.25">
      <c r="A18" s="212">
        <v>2</v>
      </c>
      <c r="B18" s="189"/>
      <c r="C18" s="205"/>
      <c r="D18" s="191"/>
      <c r="E18" s="225">
        <f t="shared" ref="E18:E24" si="0">IF($D$27&lt;&gt;0,ROUND(D18*100/$D$27,1),0)</f>
        <v>0</v>
      </c>
      <c r="F18" s="190"/>
    </row>
    <row r="19" spans="1:8" x14ac:dyDescent="0.25">
      <c r="A19" s="212">
        <v>3</v>
      </c>
      <c r="B19" s="189"/>
      <c r="C19" s="205"/>
      <c r="D19" s="191"/>
      <c r="E19" s="225">
        <f t="shared" si="0"/>
        <v>0</v>
      </c>
      <c r="F19" s="190"/>
    </row>
    <row r="20" spans="1:8" x14ac:dyDescent="0.25">
      <c r="A20" s="212">
        <v>4</v>
      </c>
      <c r="B20" s="189"/>
      <c r="C20" s="205"/>
      <c r="D20" s="191"/>
      <c r="E20" s="225">
        <f t="shared" si="0"/>
        <v>0</v>
      </c>
      <c r="F20" s="190"/>
    </row>
    <row r="21" spans="1:8" x14ac:dyDescent="0.25">
      <c r="A21" s="212">
        <v>5</v>
      </c>
      <c r="B21" s="189"/>
      <c r="C21" s="205"/>
      <c r="D21" s="191"/>
      <c r="E21" s="225">
        <f t="shared" si="0"/>
        <v>0</v>
      </c>
      <c r="F21" s="190"/>
    </row>
    <row r="22" spans="1:8" x14ac:dyDescent="0.25">
      <c r="A22" s="212">
        <v>6</v>
      </c>
      <c r="B22" s="189"/>
      <c r="C22" s="205"/>
      <c r="D22" s="191"/>
      <c r="E22" s="225">
        <f t="shared" si="0"/>
        <v>0</v>
      </c>
      <c r="F22" s="190"/>
    </row>
    <row r="23" spans="1:8" x14ac:dyDescent="0.25">
      <c r="A23" s="212">
        <v>7</v>
      </c>
      <c r="B23" s="189"/>
      <c r="C23" s="205"/>
      <c r="D23" s="191"/>
      <c r="E23" s="225">
        <f t="shared" si="0"/>
        <v>0</v>
      </c>
      <c r="F23" s="190"/>
    </row>
    <row r="24" spans="1:8" x14ac:dyDescent="0.25">
      <c r="A24" s="212">
        <v>8</v>
      </c>
      <c r="B24" s="189"/>
      <c r="C24" s="205"/>
      <c r="D24" s="191"/>
      <c r="E24" s="225">
        <f t="shared" si="0"/>
        <v>0</v>
      </c>
      <c r="F24" s="190"/>
    </row>
    <row r="25" spans="1:8" x14ac:dyDescent="0.25">
      <c r="A25" s="212">
        <v>9</v>
      </c>
      <c r="B25" s="189"/>
      <c r="C25" s="205"/>
      <c r="D25" s="191"/>
      <c r="E25" s="225">
        <f>IF($D$27&lt;&gt;0,ROUND(D25*100/$D$27,1),0)</f>
        <v>0</v>
      </c>
      <c r="F25" s="190"/>
    </row>
    <row r="26" spans="1:8" x14ac:dyDescent="0.25">
      <c r="A26" s="212">
        <v>10</v>
      </c>
      <c r="B26" s="189"/>
      <c r="C26" s="205"/>
      <c r="D26" s="191"/>
      <c r="E26" s="225">
        <f>IF($D$27&lt;&gt;0,ROUND(D26*100/$D$27,1),0)</f>
        <v>0</v>
      </c>
      <c r="F26" s="190"/>
    </row>
    <row r="27" spans="1:8" s="188" customFormat="1" x14ac:dyDescent="0.25">
      <c r="A27" s="581" t="s">
        <v>345</v>
      </c>
      <c r="B27" s="582"/>
      <c r="C27" s="226"/>
      <c r="D27" s="214">
        <f>SUM(D17:D26)</f>
        <v>0</v>
      </c>
      <c r="E27" s="227">
        <f>SUM(E17:E26)</f>
        <v>0</v>
      </c>
      <c r="F27" s="226"/>
    </row>
    <row r="28" spans="1:8" ht="12" customHeight="1" x14ac:dyDescent="0.25"/>
    <row r="29" spans="1:8" s="188" customFormat="1" ht="12" customHeight="1" x14ac:dyDescent="0.25">
      <c r="A29" s="193"/>
      <c r="B29" s="193"/>
      <c r="C29" s="193"/>
      <c r="D29" s="193"/>
      <c r="E29" s="193"/>
      <c r="F29" s="193"/>
      <c r="G29" s="193"/>
      <c r="H29" s="193"/>
    </row>
    <row r="30" spans="1:8" s="188" customFormat="1" ht="12" customHeight="1" x14ac:dyDescent="0.25">
      <c r="A30" s="193"/>
      <c r="B30" s="193"/>
      <c r="C30" s="193"/>
      <c r="D30" s="193"/>
      <c r="E30" s="193"/>
      <c r="F30" s="193"/>
      <c r="G30" s="193"/>
      <c r="H30" s="193"/>
    </row>
    <row r="31" spans="1:8" s="188" customFormat="1" ht="12" customHeight="1" x14ac:dyDescent="0.25">
      <c r="A31" s="193" t="s">
        <v>66</v>
      </c>
      <c r="B31" s="193"/>
      <c r="C31" s="193"/>
      <c r="E31" s="571" t="s">
        <v>12</v>
      </c>
      <c r="F31" s="571"/>
      <c r="H31" s="193"/>
    </row>
    <row r="32" spans="1:8" s="188" customFormat="1" ht="12" customHeight="1" x14ac:dyDescent="0.25">
      <c r="A32" s="193"/>
      <c r="B32" s="193"/>
      <c r="C32" s="193"/>
      <c r="E32" s="222"/>
      <c r="F32" s="222"/>
      <c r="H32" s="193"/>
    </row>
    <row r="33" spans="1:8" s="188" customFormat="1" ht="12" customHeight="1" x14ac:dyDescent="0.25">
      <c r="A33" s="393" t="s">
        <v>452</v>
      </c>
      <c r="B33" s="393"/>
      <c r="C33" s="394"/>
      <c r="D33" s="394"/>
      <c r="E33" s="583">
        <f>E34+E35</f>
        <v>0</v>
      </c>
      <c r="F33" s="583"/>
      <c r="H33" s="193"/>
    </row>
    <row r="34" spans="1:8" s="188" customFormat="1" ht="12" customHeight="1" x14ac:dyDescent="0.25">
      <c r="A34" s="394"/>
      <c r="B34" s="394" t="s">
        <v>454</v>
      </c>
      <c r="C34" s="394"/>
      <c r="D34" s="394"/>
      <c r="E34" s="584"/>
      <c r="F34" s="584"/>
      <c r="H34" s="193"/>
    </row>
    <row r="35" spans="1:8" s="188" customFormat="1" ht="12" customHeight="1" x14ac:dyDescent="0.25">
      <c r="A35" s="394"/>
      <c r="B35" s="394" t="s">
        <v>453</v>
      </c>
      <c r="C35" s="394"/>
      <c r="D35" s="394"/>
      <c r="E35" s="584"/>
      <c r="F35" s="584"/>
      <c r="H35" s="193"/>
    </row>
    <row r="36" spans="1:8" s="188" customFormat="1" ht="12" customHeight="1" x14ac:dyDescent="0.25">
      <c r="A36" s="193"/>
      <c r="B36" s="193"/>
      <c r="C36" s="193"/>
      <c r="D36" s="193"/>
      <c r="E36" s="193"/>
      <c r="F36" s="193"/>
      <c r="G36" s="193"/>
      <c r="H36" s="193"/>
    </row>
    <row r="37" spans="1:8" s="188" customFormat="1" ht="12" customHeight="1" x14ac:dyDescent="0.25">
      <c r="A37" s="193"/>
      <c r="B37" s="193"/>
      <c r="C37" s="193"/>
      <c r="D37" s="193"/>
      <c r="E37" s="193"/>
      <c r="F37" s="193"/>
      <c r="G37" s="193"/>
      <c r="H37" s="193"/>
    </row>
    <row r="40" spans="1:8" s="76" customFormat="1" ht="13.2" x14ac:dyDescent="0.25">
      <c r="B40" s="128"/>
      <c r="E40" s="420"/>
      <c r="F40" s="420"/>
    </row>
    <row r="41" spans="1:8" s="76" customFormat="1" ht="13.2" x14ac:dyDescent="0.25">
      <c r="B41" s="79" t="s">
        <v>442</v>
      </c>
      <c r="E41" s="421" t="s">
        <v>91</v>
      </c>
      <c r="F41" s="421"/>
    </row>
  </sheetData>
  <mergeCells count="16">
    <mergeCell ref="E40:F40"/>
    <mergeCell ref="E41:F41"/>
    <mergeCell ref="A2:B2"/>
    <mergeCell ref="A3:B3"/>
    <mergeCell ref="A8:F8"/>
    <mergeCell ref="A9:F9"/>
    <mergeCell ref="A14:A15"/>
    <mergeCell ref="C14:C15"/>
    <mergeCell ref="D14:D15"/>
    <mergeCell ref="E14:E15"/>
    <mergeCell ref="F14:F15"/>
    <mergeCell ref="A27:B27"/>
    <mergeCell ref="E31:F31"/>
    <mergeCell ref="E33:F33"/>
    <mergeCell ref="E34:F34"/>
    <mergeCell ref="E35:F35"/>
  </mergeCells>
  <dataValidations count="2">
    <dataValidation type="date" allowBlank="1" showInputMessage="1" showErrorMessage="1" error="Nekorektan datum" prompt="Унијети датум у облику dd.mm.gggg" sqref="C10" xr:uid="{2A1862E1-2963-4C23-AEEB-FD9CDC760F28}">
      <formula1>36525</formula1>
      <formula2>51501</formula2>
    </dataValidation>
    <dataValidation type="list" allowBlank="1" showInputMessage="1" showErrorMessage="1" sqref="F17:F26" xr:uid="{3BE1BDE0-C45F-470F-8AA4-AABF5AD219F0}">
      <formula1>"ДА,НЕ"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  <ignoredErrors>
    <ignoredError sqref="D27" formulaRange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C8C3-BF5A-46D6-90BA-443180039986}">
  <sheetPr>
    <tabColor theme="3" tint="0.59999389629810485"/>
  </sheetPr>
  <dimension ref="A1:I41"/>
  <sheetViews>
    <sheetView zoomScaleNormal="100" workbookViewId="0">
      <selection activeCell="C10" sqref="C10"/>
    </sheetView>
  </sheetViews>
  <sheetFormatPr defaultColWidth="9.109375" defaultRowHeight="12" x14ac:dyDescent="0.25"/>
  <cols>
    <col min="1" max="1" width="4.5546875" style="193" customWidth="1"/>
    <col min="2" max="2" width="41.6640625" style="193" customWidth="1"/>
    <col min="3" max="3" width="14.109375" style="193" customWidth="1"/>
    <col min="4" max="4" width="11.88671875" style="193" customWidth="1"/>
    <col min="5" max="5" width="8.109375" style="193" customWidth="1"/>
    <col min="6" max="6" width="9.88671875" style="193" customWidth="1"/>
    <col min="7" max="16384" width="9.109375" style="193"/>
  </cols>
  <sheetData>
    <row r="1" spans="1:9" x14ac:dyDescent="0.25">
      <c r="B1" s="194"/>
      <c r="C1" s="194"/>
      <c r="D1" s="194"/>
      <c r="E1" s="194"/>
      <c r="F1" s="151" t="s">
        <v>460</v>
      </c>
    </row>
    <row r="2" spans="1:9" x14ac:dyDescent="0.25">
      <c r="A2" s="492"/>
      <c r="B2" s="492"/>
      <c r="F2" s="152"/>
    </row>
    <row r="3" spans="1:9" ht="13.2" x14ac:dyDescent="0.25">
      <c r="A3" s="514" t="s">
        <v>377</v>
      </c>
      <c r="B3" s="514"/>
      <c r="C3" s="221"/>
    </row>
    <row r="4" spans="1:9" x14ac:dyDescent="0.25">
      <c r="A4" s="221"/>
      <c r="B4" s="221"/>
      <c r="C4" s="221"/>
    </row>
    <row r="5" spans="1:9" x14ac:dyDescent="0.25">
      <c r="A5" s="221"/>
      <c r="B5" s="221"/>
      <c r="C5" s="221"/>
    </row>
    <row r="6" spans="1:9" x14ac:dyDescent="0.25">
      <c r="A6" s="221"/>
      <c r="B6" s="221"/>
      <c r="C6" s="221"/>
    </row>
    <row r="8" spans="1:9" ht="13.2" x14ac:dyDescent="0.25">
      <c r="A8" s="537" t="s">
        <v>495</v>
      </c>
      <c r="B8" s="537"/>
      <c r="C8" s="537"/>
      <c r="D8" s="537"/>
      <c r="E8" s="537"/>
      <c r="F8" s="537"/>
      <c r="G8" s="76"/>
      <c r="H8" s="76"/>
    </row>
    <row r="9" spans="1:9" x14ac:dyDescent="0.25">
      <c r="A9" s="576" t="s">
        <v>461</v>
      </c>
      <c r="B9" s="577"/>
      <c r="C9" s="577"/>
      <c r="D9" s="577"/>
      <c r="E9" s="577"/>
      <c r="F9" s="577"/>
    </row>
    <row r="10" spans="1:9" ht="13.2" x14ac:dyDescent="0.25">
      <c r="A10" s="187"/>
      <c r="B10" s="222" t="s">
        <v>56</v>
      </c>
      <c r="C10" s="17"/>
    </row>
    <row r="11" spans="1:9" x14ac:dyDescent="0.25">
      <c r="A11" s="187"/>
    </row>
    <row r="12" spans="1:9" x14ac:dyDescent="0.25">
      <c r="A12" s="187"/>
    </row>
    <row r="13" spans="1:9" x14ac:dyDescent="0.25">
      <c r="A13" s="187"/>
    </row>
    <row r="14" spans="1:9" ht="12.75" customHeight="1" x14ac:dyDescent="0.25">
      <c r="A14" s="578" t="s">
        <v>326</v>
      </c>
      <c r="B14" s="167" t="s">
        <v>342</v>
      </c>
      <c r="C14" s="549" t="s">
        <v>328</v>
      </c>
      <c r="D14" s="549" t="s">
        <v>464</v>
      </c>
      <c r="E14" s="549" t="s">
        <v>68</v>
      </c>
      <c r="F14" s="549" t="s">
        <v>343</v>
      </c>
    </row>
    <row r="15" spans="1:9" x14ac:dyDescent="0.25">
      <c r="A15" s="579"/>
      <c r="B15" s="169" t="s">
        <v>344</v>
      </c>
      <c r="C15" s="580"/>
      <c r="D15" s="550"/>
      <c r="E15" s="550"/>
      <c r="F15" s="550"/>
    </row>
    <row r="16" spans="1:9" s="47" customFormat="1" ht="10.199999999999999" x14ac:dyDescent="0.2">
      <c r="A16" s="200">
        <v>1</v>
      </c>
      <c r="B16" s="223">
        <v>2</v>
      </c>
      <c r="C16" s="223">
        <v>3</v>
      </c>
      <c r="D16" s="223">
        <v>4</v>
      </c>
      <c r="E16" s="224">
        <v>5</v>
      </c>
      <c r="F16" s="223">
        <v>6</v>
      </c>
      <c r="I16" s="219"/>
    </row>
    <row r="17" spans="1:8" x14ac:dyDescent="0.25">
      <c r="A17" s="212">
        <v>1</v>
      </c>
      <c r="B17" s="189"/>
      <c r="C17" s="205"/>
      <c r="D17" s="191"/>
      <c r="E17" s="225">
        <f>IF($D$27&lt;&gt;0,ROUND(D17*100/$D$27,1),0)</f>
        <v>0</v>
      </c>
      <c r="F17" s="190"/>
    </row>
    <row r="18" spans="1:8" x14ac:dyDescent="0.25">
      <c r="A18" s="212">
        <v>2</v>
      </c>
      <c r="B18" s="189"/>
      <c r="C18" s="205"/>
      <c r="D18" s="191"/>
      <c r="E18" s="225">
        <f t="shared" ref="E18:E24" si="0">IF($D$27&lt;&gt;0,ROUND(D18*100/$D$27,1),0)</f>
        <v>0</v>
      </c>
      <c r="F18" s="190"/>
    </row>
    <row r="19" spans="1:8" x14ac:dyDescent="0.25">
      <c r="A19" s="212">
        <v>3</v>
      </c>
      <c r="B19" s="189"/>
      <c r="C19" s="205"/>
      <c r="D19" s="191"/>
      <c r="E19" s="225">
        <f t="shared" si="0"/>
        <v>0</v>
      </c>
      <c r="F19" s="190"/>
    </row>
    <row r="20" spans="1:8" x14ac:dyDescent="0.25">
      <c r="A20" s="212">
        <v>4</v>
      </c>
      <c r="B20" s="189"/>
      <c r="C20" s="205"/>
      <c r="D20" s="191"/>
      <c r="E20" s="225">
        <f t="shared" si="0"/>
        <v>0</v>
      </c>
      <c r="F20" s="190"/>
    </row>
    <row r="21" spans="1:8" x14ac:dyDescent="0.25">
      <c r="A21" s="212">
        <v>5</v>
      </c>
      <c r="B21" s="189"/>
      <c r="C21" s="205"/>
      <c r="D21" s="191"/>
      <c r="E21" s="225">
        <f t="shared" si="0"/>
        <v>0</v>
      </c>
      <c r="F21" s="190"/>
    </row>
    <row r="22" spans="1:8" x14ac:dyDescent="0.25">
      <c r="A22" s="212">
        <v>6</v>
      </c>
      <c r="B22" s="189"/>
      <c r="C22" s="205"/>
      <c r="D22" s="191"/>
      <c r="E22" s="225">
        <f t="shared" si="0"/>
        <v>0</v>
      </c>
      <c r="F22" s="190"/>
    </row>
    <row r="23" spans="1:8" x14ac:dyDescent="0.25">
      <c r="A23" s="212">
        <v>7</v>
      </c>
      <c r="B23" s="189"/>
      <c r="C23" s="205"/>
      <c r="D23" s="191"/>
      <c r="E23" s="225">
        <f t="shared" si="0"/>
        <v>0</v>
      </c>
      <c r="F23" s="190"/>
    </row>
    <row r="24" spans="1:8" x14ac:dyDescent="0.25">
      <c r="A24" s="212">
        <v>8</v>
      </c>
      <c r="B24" s="189"/>
      <c r="C24" s="205"/>
      <c r="D24" s="191"/>
      <c r="E24" s="225">
        <f t="shared" si="0"/>
        <v>0</v>
      </c>
      <c r="F24" s="190"/>
    </row>
    <row r="25" spans="1:8" x14ac:dyDescent="0.25">
      <c r="A25" s="212">
        <v>9</v>
      </c>
      <c r="B25" s="189"/>
      <c r="C25" s="205"/>
      <c r="D25" s="191"/>
      <c r="E25" s="225">
        <f>IF($D$27&lt;&gt;0,ROUND(D25*100/$D$27,1),0)</f>
        <v>0</v>
      </c>
      <c r="F25" s="190"/>
    </row>
    <row r="26" spans="1:8" x14ac:dyDescent="0.25">
      <c r="A26" s="212">
        <v>10</v>
      </c>
      <c r="B26" s="189"/>
      <c r="C26" s="205"/>
      <c r="D26" s="191"/>
      <c r="E26" s="225">
        <f>IF($D$27&lt;&gt;0,ROUND(D26*100/$D$27,1),0)</f>
        <v>0</v>
      </c>
      <c r="F26" s="190"/>
    </row>
    <row r="27" spans="1:8" s="188" customFormat="1" x14ac:dyDescent="0.25">
      <c r="A27" s="581" t="s">
        <v>345</v>
      </c>
      <c r="B27" s="582"/>
      <c r="C27" s="226"/>
      <c r="D27" s="214">
        <f>SUM(D17:D26)</f>
        <v>0</v>
      </c>
      <c r="E27" s="227">
        <f>SUM(E17:E26)</f>
        <v>0</v>
      </c>
      <c r="F27" s="226"/>
    </row>
    <row r="28" spans="1:8" ht="12" customHeight="1" x14ac:dyDescent="0.25"/>
    <row r="29" spans="1:8" s="188" customFormat="1" ht="12" customHeight="1" x14ac:dyDescent="0.25">
      <c r="A29" s="193"/>
      <c r="B29" s="193"/>
      <c r="C29" s="193"/>
      <c r="D29" s="193"/>
      <c r="E29" s="193"/>
      <c r="F29" s="193"/>
      <c r="G29" s="193"/>
      <c r="H29" s="193"/>
    </row>
    <row r="30" spans="1:8" s="188" customFormat="1" ht="12" customHeight="1" x14ac:dyDescent="0.25">
      <c r="A30" s="193"/>
      <c r="B30" s="193"/>
      <c r="C30" s="193"/>
      <c r="D30" s="193"/>
      <c r="E30" s="193"/>
      <c r="F30" s="193"/>
      <c r="G30" s="193"/>
      <c r="H30" s="193"/>
    </row>
    <row r="31" spans="1:8" s="188" customFormat="1" ht="12" customHeight="1" x14ac:dyDescent="0.25">
      <c r="A31" s="193" t="s">
        <v>66</v>
      </c>
      <c r="B31" s="193"/>
      <c r="C31" s="193"/>
      <c r="E31" s="571" t="s">
        <v>12</v>
      </c>
      <c r="F31" s="571"/>
      <c r="H31" s="193"/>
    </row>
    <row r="32" spans="1:8" s="188" customFormat="1" ht="12" customHeight="1" x14ac:dyDescent="0.25">
      <c r="A32" s="193"/>
      <c r="B32" s="193"/>
      <c r="C32" s="193"/>
      <c r="E32" s="222"/>
      <c r="F32" s="222"/>
      <c r="H32" s="193"/>
    </row>
    <row r="33" spans="1:8" s="188" customFormat="1" ht="12" customHeight="1" x14ac:dyDescent="0.25">
      <c r="A33" s="319" t="s">
        <v>452</v>
      </c>
      <c r="B33" s="319"/>
      <c r="C33" s="228"/>
      <c r="D33" s="228"/>
      <c r="E33" s="585">
        <f>E34+E35</f>
        <v>0</v>
      </c>
      <c r="F33" s="585"/>
      <c r="H33" s="193"/>
    </row>
    <row r="34" spans="1:8" s="188" customFormat="1" ht="12" customHeight="1" x14ac:dyDescent="0.25">
      <c r="A34" s="228"/>
      <c r="B34" s="228" t="s">
        <v>454</v>
      </c>
      <c r="C34" s="228"/>
      <c r="D34" s="228"/>
      <c r="E34" s="586"/>
      <c r="F34" s="586"/>
      <c r="H34" s="193"/>
    </row>
    <row r="35" spans="1:8" s="188" customFormat="1" ht="12" customHeight="1" x14ac:dyDescent="0.25">
      <c r="A35" s="228"/>
      <c r="B35" s="228" t="s">
        <v>453</v>
      </c>
      <c r="C35" s="228"/>
      <c r="D35" s="228"/>
      <c r="E35" s="586"/>
      <c r="F35" s="586"/>
      <c r="H35" s="193"/>
    </row>
    <row r="36" spans="1:8" s="188" customFormat="1" ht="12" customHeight="1" x14ac:dyDescent="0.25">
      <c r="A36" s="193"/>
      <c r="B36" s="193"/>
      <c r="C36" s="193"/>
      <c r="D36" s="193"/>
      <c r="E36" s="193"/>
      <c r="F36" s="193"/>
      <c r="G36" s="193"/>
      <c r="H36" s="193"/>
    </row>
    <row r="37" spans="1:8" s="188" customFormat="1" ht="12" customHeight="1" x14ac:dyDescent="0.25">
      <c r="A37" s="193"/>
      <c r="B37" s="193"/>
      <c r="C37" s="193"/>
      <c r="D37" s="193"/>
      <c r="E37" s="193"/>
      <c r="F37" s="193"/>
      <c r="G37" s="193"/>
      <c r="H37" s="193"/>
    </row>
    <row r="40" spans="1:8" s="76" customFormat="1" ht="13.2" x14ac:dyDescent="0.25">
      <c r="B40" s="128"/>
      <c r="F40" s="420"/>
      <c r="G40" s="420"/>
    </row>
    <row r="41" spans="1:8" s="76" customFormat="1" ht="13.2" x14ac:dyDescent="0.25">
      <c r="B41" s="79" t="s">
        <v>442</v>
      </c>
      <c r="F41" s="421" t="s">
        <v>91</v>
      </c>
      <c r="G41" s="421"/>
    </row>
  </sheetData>
  <mergeCells count="16">
    <mergeCell ref="F40:G40"/>
    <mergeCell ref="F41:G41"/>
    <mergeCell ref="A27:B27"/>
    <mergeCell ref="E31:F31"/>
    <mergeCell ref="E33:F33"/>
    <mergeCell ref="E34:F34"/>
    <mergeCell ref="E35:F35"/>
    <mergeCell ref="A2:B2"/>
    <mergeCell ref="A3:B3"/>
    <mergeCell ref="A8:F8"/>
    <mergeCell ref="A9:F9"/>
    <mergeCell ref="A14:A15"/>
    <mergeCell ref="C14:C15"/>
    <mergeCell ref="D14:D15"/>
    <mergeCell ref="E14:E15"/>
    <mergeCell ref="F14:F15"/>
  </mergeCells>
  <dataValidations count="2">
    <dataValidation type="date" allowBlank="1" showInputMessage="1" showErrorMessage="1" error="Nekorektan datum" prompt="Унијети датум у облику dd.mm.gggg" sqref="C10" xr:uid="{2D2A8A10-2E8A-4066-8974-46F71317CF61}">
      <formula1>36525</formula1>
      <formula2>51501</formula2>
    </dataValidation>
    <dataValidation type="list" allowBlank="1" showInputMessage="1" showErrorMessage="1" sqref="F17:F26" xr:uid="{A1B034BA-A2D5-4D88-B5E3-3877C1F314CE}">
      <formula1>"ДА,НЕ"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  <colBreaks count="1" manualBreakCount="1">
    <brk id="7" max="1048575" man="1"/>
  </colBreaks>
  <ignoredErrors>
    <ignoredError sqref="D2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29444-BE49-4AEA-B9DD-9F250958CD02}">
  <sheetPr>
    <tabColor theme="7" tint="0.79998168889431442"/>
  </sheetPr>
  <dimension ref="A1:G47"/>
  <sheetViews>
    <sheetView zoomScale="90" zoomScaleNormal="90" zoomScaleSheetLayoutView="100" workbookViewId="0">
      <selection activeCell="C10" sqref="C10"/>
    </sheetView>
  </sheetViews>
  <sheetFormatPr defaultColWidth="9.109375" defaultRowHeight="13.8" x14ac:dyDescent="0.25"/>
  <cols>
    <col min="1" max="1" width="4.88671875" style="19" customWidth="1"/>
    <col min="2" max="2" width="42.109375" style="19" customWidth="1"/>
    <col min="3" max="3" width="14.109375" style="19" customWidth="1"/>
    <col min="4" max="5" width="8.5546875" style="283" customWidth="1"/>
    <col min="6" max="6" width="12.6640625" style="19" customWidth="1"/>
    <col min="7" max="7" width="14.44140625" style="19" customWidth="1"/>
    <col min="8" max="16384" width="9.109375" style="19"/>
  </cols>
  <sheetData>
    <row r="1" spans="1:7" x14ac:dyDescent="0.25">
      <c r="A1" s="18"/>
      <c r="B1" s="18"/>
      <c r="C1" s="18"/>
      <c r="F1" s="20"/>
      <c r="G1" s="21" t="s">
        <v>108</v>
      </c>
    </row>
    <row r="2" spans="1:7" x14ac:dyDescent="0.25">
      <c r="A2" s="18"/>
      <c r="B2" s="18"/>
      <c r="C2" s="18"/>
      <c r="G2" s="22"/>
    </row>
    <row r="3" spans="1:7" ht="13.95" customHeight="1" x14ac:dyDescent="0.25">
      <c r="B3" s="23"/>
      <c r="D3" s="404"/>
      <c r="E3" s="404"/>
    </row>
    <row r="4" spans="1:7" s="44" customFormat="1" x14ac:dyDescent="0.3">
      <c r="B4" s="297" t="s">
        <v>377</v>
      </c>
      <c r="D4" s="409" t="s">
        <v>378</v>
      </c>
      <c r="E4" s="409"/>
      <c r="F4" s="298"/>
    </row>
    <row r="5" spans="1:7" x14ac:dyDescent="0.25">
      <c r="A5" s="25"/>
      <c r="B5" s="23"/>
      <c r="E5" s="285"/>
      <c r="F5" s="24"/>
    </row>
    <row r="6" spans="1:7" x14ac:dyDescent="0.25">
      <c r="B6" s="297" t="s">
        <v>376</v>
      </c>
    </row>
    <row r="7" spans="1:7" s="76" customFormat="1" ht="13.2" x14ac:dyDescent="0.25">
      <c r="A7" s="418" t="s">
        <v>499</v>
      </c>
      <c r="B7" s="418"/>
      <c r="C7" s="418"/>
      <c r="D7" s="418"/>
      <c r="E7" s="418"/>
      <c r="F7" s="418"/>
      <c r="G7" s="418"/>
    </row>
    <row r="8" spans="1:7" s="76" customFormat="1" ht="13.2" x14ac:dyDescent="0.25">
      <c r="A8" s="418" t="s">
        <v>500</v>
      </c>
      <c r="B8" s="418"/>
      <c r="C8" s="418"/>
      <c r="D8" s="418"/>
      <c r="E8" s="418"/>
      <c r="F8" s="418"/>
      <c r="G8" s="418"/>
    </row>
    <row r="9" spans="1:7" s="76" customFormat="1" ht="13.2" x14ac:dyDescent="0.25">
      <c r="A9" s="419"/>
      <c r="B9" s="419"/>
      <c r="C9" s="419"/>
      <c r="D9" s="419"/>
      <c r="E9" s="419"/>
      <c r="F9" s="419"/>
      <c r="G9" s="419"/>
    </row>
    <row r="10" spans="1:7" x14ac:dyDescent="0.25">
      <c r="A10" s="26"/>
      <c r="B10" s="390" t="s">
        <v>56</v>
      </c>
      <c r="C10" s="17"/>
      <c r="D10" s="286"/>
      <c r="E10" s="286"/>
    </row>
    <row r="13" spans="1:7" x14ac:dyDescent="0.25">
      <c r="A13" s="410" t="s">
        <v>0</v>
      </c>
      <c r="B13" s="413" t="s">
        <v>1</v>
      </c>
      <c r="C13" s="410" t="s">
        <v>380</v>
      </c>
      <c r="D13" s="416" t="s">
        <v>2</v>
      </c>
      <c r="E13" s="417"/>
      <c r="F13" s="410" t="s">
        <v>143</v>
      </c>
      <c r="G13" s="410" t="s">
        <v>144</v>
      </c>
    </row>
    <row r="14" spans="1:7" x14ac:dyDescent="0.25">
      <c r="A14" s="411"/>
      <c r="B14" s="414"/>
      <c r="C14" s="411"/>
      <c r="D14" s="410" t="s">
        <v>381</v>
      </c>
      <c r="E14" s="410" t="s">
        <v>382</v>
      </c>
      <c r="F14" s="411"/>
      <c r="G14" s="411"/>
    </row>
    <row r="15" spans="1:7" x14ac:dyDescent="0.25">
      <c r="A15" s="412"/>
      <c r="B15" s="415"/>
      <c r="C15" s="412"/>
      <c r="D15" s="412"/>
      <c r="E15" s="412"/>
      <c r="F15" s="412"/>
      <c r="G15" s="412"/>
    </row>
    <row r="16" spans="1:7" s="29" customFormat="1" ht="10.199999999999999" x14ac:dyDescent="0.2">
      <c r="A16" s="28">
        <v>1</v>
      </c>
      <c r="B16" s="28">
        <v>2</v>
      </c>
      <c r="C16" s="28">
        <v>3</v>
      </c>
      <c r="D16" s="153">
        <v>4</v>
      </c>
      <c r="E16" s="153">
        <v>5</v>
      </c>
      <c r="F16" s="28">
        <v>6</v>
      </c>
      <c r="G16" s="28">
        <v>7</v>
      </c>
    </row>
    <row r="17" spans="1:7" x14ac:dyDescent="0.25">
      <c r="A17" s="30" t="s">
        <v>3</v>
      </c>
      <c r="B17" s="30" t="s">
        <v>369</v>
      </c>
      <c r="C17" s="31">
        <f>SUM(C18:C23)</f>
        <v>0</v>
      </c>
      <c r="D17" s="287"/>
      <c r="E17" s="287"/>
      <c r="F17" s="31">
        <f>SUM(F18:F23)</f>
        <v>0</v>
      </c>
      <c r="G17" s="31">
        <f>SUM(G18:G23)</f>
        <v>0</v>
      </c>
    </row>
    <row r="18" spans="1:7" x14ac:dyDescent="0.25">
      <c r="A18" s="33" t="s">
        <v>4</v>
      </c>
      <c r="B18" s="33" t="s">
        <v>145</v>
      </c>
      <c r="C18" s="34"/>
      <c r="D18" s="288"/>
      <c r="E18" s="288"/>
      <c r="F18" s="34"/>
      <c r="G18" s="34"/>
    </row>
    <row r="19" spans="1:7" x14ac:dyDescent="0.25">
      <c r="A19" s="33" t="s">
        <v>5</v>
      </c>
      <c r="B19" s="33" t="s">
        <v>146</v>
      </c>
      <c r="C19" s="34"/>
      <c r="D19" s="288"/>
      <c r="E19" s="288"/>
      <c r="F19" s="34"/>
      <c r="G19" s="34"/>
    </row>
    <row r="20" spans="1:7" x14ac:dyDescent="0.25">
      <c r="A20" s="33" t="s">
        <v>147</v>
      </c>
      <c r="B20" s="33" t="s">
        <v>148</v>
      </c>
      <c r="C20" s="34"/>
      <c r="D20" s="288"/>
      <c r="E20" s="288"/>
      <c r="F20" s="34"/>
      <c r="G20" s="34"/>
    </row>
    <row r="21" spans="1:7" x14ac:dyDescent="0.25">
      <c r="A21" s="33" t="s">
        <v>149</v>
      </c>
      <c r="B21" s="33" t="s">
        <v>150</v>
      </c>
      <c r="C21" s="34"/>
      <c r="D21" s="288"/>
      <c r="E21" s="288"/>
      <c r="F21" s="34"/>
      <c r="G21" s="34"/>
    </row>
    <row r="22" spans="1:7" x14ac:dyDescent="0.25">
      <c r="A22" s="33" t="s">
        <v>151</v>
      </c>
      <c r="B22" s="33" t="s">
        <v>152</v>
      </c>
      <c r="C22" s="34"/>
      <c r="D22" s="288"/>
      <c r="E22" s="288"/>
      <c r="F22" s="34"/>
      <c r="G22" s="34"/>
    </row>
    <row r="23" spans="1:7" x14ac:dyDescent="0.25">
      <c r="A23" s="33" t="s">
        <v>153</v>
      </c>
      <c r="B23" s="33" t="s">
        <v>154</v>
      </c>
      <c r="C23" s="34"/>
      <c r="D23" s="288"/>
      <c r="E23" s="288"/>
      <c r="F23" s="34"/>
      <c r="G23" s="34"/>
    </row>
    <row r="24" spans="1:7" s="18" customFormat="1" x14ac:dyDescent="0.25">
      <c r="A24" s="33"/>
      <c r="B24" s="33"/>
      <c r="C24" s="36"/>
      <c r="D24" s="289"/>
      <c r="E24" s="289"/>
      <c r="F24" s="36"/>
      <c r="G24" s="36"/>
    </row>
    <row r="25" spans="1:7" x14ac:dyDescent="0.25">
      <c r="A25" s="30" t="s">
        <v>7</v>
      </c>
      <c r="B25" s="30" t="s">
        <v>384</v>
      </c>
      <c r="C25" s="31">
        <f>SUM(C26:C31)</f>
        <v>0</v>
      </c>
      <c r="D25" s="287"/>
      <c r="E25" s="287"/>
      <c r="F25" s="31">
        <f>SUM(F26:F31)</f>
        <v>0</v>
      </c>
      <c r="G25" s="31">
        <f>SUM(G26:G31)</f>
        <v>0</v>
      </c>
    </row>
    <row r="26" spans="1:7" x14ac:dyDescent="0.25">
      <c r="A26" s="33" t="s">
        <v>8</v>
      </c>
      <c r="B26" s="33" t="s">
        <v>145</v>
      </c>
      <c r="C26" s="34"/>
      <c r="D26" s="288"/>
      <c r="E26" s="288"/>
      <c r="F26" s="34"/>
      <c r="G26" s="34"/>
    </row>
    <row r="27" spans="1:7" x14ac:dyDescent="0.25">
      <c r="A27" s="33" t="s">
        <v>9</v>
      </c>
      <c r="B27" s="33" t="s">
        <v>146</v>
      </c>
      <c r="C27" s="34"/>
      <c r="D27" s="288"/>
      <c r="E27" s="288"/>
      <c r="F27" s="34"/>
      <c r="G27" s="34"/>
    </row>
    <row r="28" spans="1:7" x14ac:dyDescent="0.25">
      <c r="A28" s="33" t="s">
        <v>155</v>
      </c>
      <c r="B28" s="33" t="s">
        <v>148</v>
      </c>
      <c r="C28" s="34"/>
      <c r="D28" s="288"/>
      <c r="E28" s="288"/>
      <c r="F28" s="34"/>
      <c r="G28" s="34"/>
    </row>
    <row r="29" spans="1:7" x14ac:dyDescent="0.25">
      <c r="A29" s="33" t="s">
        <v>156</v>
      </c>
      <c r="B29" s="33" t="s">
        <v>150</v>
      </c>
      <c r="C29" s="34"/>
      <c r="D29" s="288"/>
      <c r="E29" s="288"/>
      <c r="F29" s="34"/>
      <c r="G29" s="34"/>
    </row>
    <row r="30" spans="1:7" x14ac:dyDescent="0.25">
      <c r="A30" s="33" t="s">
        <v>157</v>
      </c>
      <c r="B30" s="33" t="s">
        <v>152</v>
      </c>
      <c r="C30" s="34"/>
      <c r="D30" s="288"/>
      <c r="E30" s="288"/>
      <c r="F30" s="34"/>
      <c r="G30" s="34"/>
    </row>
    <row r="31" spans="1:7" x14ac:dyDescent="0.25">
      <c r="A31" s="33" t="s">
        <v>158</v>
      </c>
      <c r="B31" s="33" t="s">
        <v>154</v>
      </c>
      <c r="C31" s="34"/>
      <c r="D31" s="288"/>
      <c r="E31" s="288"/>
      <c r="F31" s="34"/>
      <c r="G31" s="34"/>
    </row>
    <row r="32" spans="1:7" ht="14.4" x14ac:dyDescent="0.3">
      <c r="A32" s="292"/>
      <c r="B32" s="30" t="s">
        <v>385</v>
      </c>
      <c r="C32" s="31">
        <f>C17+C25</f>
        <v>0</v>
      </c>
      <c r="D32" s="287"/>
      <c r="E32" s="287"/>
      <c r="F32" s="31">
        <f>F17+F25</f>
        <v>0</v>
      </c>
      <c r="G32" s="31">
        <f>G17+G25</f>
        <v>0</v>
      </c>
    </row>
    <row r="35" spans="1:7" s="76" customFormat="1" ht="13.2" x14ac:dyDescent="0.25">
      <c r="A35" s="389" t="s">
        <v>94</v>
      </c>
      <c r="B35" s="102"/>
      <c r="C35" s="102"/>
      <c r="D35" s="290"/>
      <c r="E35" s="290"/>
    </row>
    <row r="36" spans="1:7" s="76" customFormat="1" ht="13.2" customHeight="1" x14ac:dyDescent="0.25">
      <c r="A36" s="405" t="s">
        <v>374</v>
      </c>
      <c r="B36" s="406"/>
      <c r="C36" s="406"/>
      <c r="D36" s="406"/>
      <c r="E36" s="406"/>
      <c r="F36" s="406"/>
      <c r="G36" s="406"/>
    </row>
    <row r="37" spans="1:7" s="76" customFormat="1" ht="13.2" customHeight="1" x14ac:dyDescent="0.25">
      <c r="A37" s="405" t="s">
        <v>375</v>
      </c>
      <c r="B37" s="406"/>
      <c r="C37" s="406"/>
      <c r="D37" s="406"/>
      <c r="E37" s="406"/>
      <c r="F37" s="406"/>
      <c r="G37" s="406"/>
    </row>
    <row r="38" spans="1:7" s="76" customFormat="1" ht="13.2" x14ac:dyDescent="0.25">
      <c r="A38" s="407" t="s">
        <v>370</v>
      </c>
      <c r="B38" s="408"/>
      <c r="C38" s="408"/>
      <c r="D38" s="408"/>
      <c r="E38" s="408"/>
      <c r="F38" s="408"/>
      <c r="G38" s="408"/>
    </row>
    <row r="39" spans="1:7" s="76" customFormat="1" ht="13.2" x14ac:dyDescent="0.25">
      <c r="A39" s="407" t="s">
        <v>371</v>
      </c>
      <c r="B39" s="408"/>
      <c r="C39" s="408"/>
      <c r="D39" s="408"/>
      <c r="E39" s="408"/>
      <c r="F39" s="408"/>
      <c r="G39" s="408"/>
    </row>
    <row r="40" spans="1:7" s="76" customFormat="1" ht="13.2" x14ac:dyDescent="0.25">
      <c r="A40" s="422" t="s">
        <v>372</v>
      </c>
      <c r="B40" s="408"/>
      <c r="C40" s="408"/>
      <c r="D40" s="408"/>
      <c r="E40" s="408"/>
      <c r="F40" s="408"/>
      <c r="G40" s="408"/>
    </row>
    <row r="41" spans="1:7" s="76" customFormat="1" ht="13.2" x14ac:dyDescent="0.25">
      <c r="A41" s="407" t="s">
        <v>373</v>
      </c>
      <c r="B41" s="408"/>
      <c r="C41" s="408"/>
      <c r="D41" s="408"/>
      <c r="E41" s="408"/>
      <c r="F41" s="408"/>
      <c r="G41" s="408"/>
    </row>
    <row r="42" spans="1:7" s="76" customFormat="1" ht="13.2" x14ac:dyDescent="0.25">
      <c r="A42" s="281"/>
      <c r="B42" s="282"/>
      <c r="C42" s="282"/>
      <c r="D42" s="291"/>
      <c r="E42" s="291"/>
      <c r="F42" s="282"/>
    </row>
    <row r="43" spans="1:7" s="76" customFormat="1" ht="13.2" x14ac:dyDescent="0.25">
      <c r="B43" s="98"/>
      <c r="D43" s="420"/>
      <c r="E43" s="420"/>
    </row>
    <row r="44" spans="1:7" s="76" customFormat="1" ht="13.2" x14ac:dyDescent="0.25">
      <c r="B44" s="80" t="s">
        <v>379</v>
      </c>
      <c r="D44" s="421" t="s">
        <v>91</v>
      </c>
      <c r="E44" s="421"/>
    </row>
    <row r="45" spans="1:7" s="76" customFormat="1" x14ac:dyDescent="0.25">
      <c r="A45" s="283"/>
      <c r="C45" s="283"/>
      <c r="D45" s="283"/>
      <c r="E45" s="283"/>
      <c r="F45" s="283"/>
      <c r="G45" s="283"/>
    </row>
    <row r="46" spans="1:7" x14ac:dyDescent="0.25">
      <c r="A46" s="283"/>
      <c r="B46" s="98"/>
      <c r="C46" s="283"/>
      <c r="F46" s="283"/>
      <c r="G46" s="283"/>
    </row>
    <row r="47" spans="1:7" x14ac:dyDescent="0.25">
      <c r="B47" s="80" t="s">
        <v>383</v>
      </c>
    </row>
  </sheetData>
  <mergeCells count="21">
    <mergeCell ref="E14:E15"/>
    <mergeCell ref="D43:E43"/>
    <mergeCell ref="D44:E44"/>
    <mergeCell ref="A40:G40"/>
    <mergeCell ref="A41:G41"/>
    <mergeCell ref="D3:E3"/>
    <mergeCell ref="A36:G36"/>
    <mergeCell ref="A37:G37"/>
    <mergeCell ref="A38:G38"/>
    <mergeCell ref="A39:G39"/>
    <mergeCell ref="D4:E4"/>
    <mergeCell ref="A13:A15"/>
    <mergeCell ref="B13:B15"/>
    <mergeCell ref="C13:C15"/>
    <mergeCell ref="D13:E13"/>
    <mergeCell ref="F13:F15"/>
    <mergeCell ref="A7:G7"/>
    <mergeCell ref="A8:G8"/>
    <mergeCell ref="A9:G9"/>
    <mergeCell ref="G13:G15"/>
    <mergeCell ref="D14:D15"/>
  </mergeCells>
  <dataValidations count="3">
    <dataValidation type="decimal" operator="greaterThanOrEqual" allowBlank="1" showInputMessage="1" showErrorMessage="1" sqref="C17:F31" xr:uid="{1FDF9B3B-2323-4A78-BB2F-A07BE0F85DA1}">
      <formula1>0</formula1>
    </dataValidation>
    <dataValidation type="whole" operator="greaterThanOrEqual" allowBlank="1" showInputMessage="1" showErrorMessage="1" sqref="G17:G31" xr:uid="{71F82A9B-C3B1-48CE-A256-95F2D3B1EDA9}">
      <formula1>0</formula1>
    </dataValidation>
    <dataValidation type="date" allowBlank="1" showInputMessage="1" showErrorMessage="1" error="Nekorektan datum" prompt="Унијети датум у облику dd.mm.gggg" sqref="C10" xr:uid="{FD438E91-4AF1-4158-A07E-8376CCB2BDD5}">
      <formula1>36525</formula1>
      <formula2>51501</formula2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71" orientation="portrait" r:id="rId1"/>
  <headerFooter alignWithMargins="0"/>
  <ignoredErrors>
    <ignoredError sqref="C32 F32:G32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7C54D-88A3-4A81-AC0C-555BFD40DC11}">
  <sheetPr>
    <tabColor theme="3" tint="0.59999389629810485"/>
  </sheetPr>
  <dimension ref="A1:J21"/>
  <sheetViews>
    <sheetView zoomScaleNormal="100" workbookViewId="0">
      <selection activeCell="E10" sqref="E10"/>
    </sheetView>
  </sheetViews>
  <sheetFormatPr defaultColWidth="9.109375" defaultRowHeight="12" x14ac:dyDescent="0.25"/>
  <cols>
    <col min="1" max="1" width="14.88671875" style="193" customWidth="1"/>
    <col min="2" max="4" width="10.6640625" style="193" customWidth="1"/>
    <col min="5" max="5" width="11.33203125" style="193" customWidth="1"/>
    <col min="6" max="6" width="10.6640625" style="193" customWidth="1"/>
    <col min="7" max="7" width="12.5546875" style="193" customWidth="1"/>
    <col min="8" max="10" width="10.6640625" style="193" customWidth="1"/>
    <col min="11" max="16384" width="9.109375" style="193"/>
  </cols>
  <sheetData>
    <row r="1" spans="1:10" x14ac:dyDescent="0.25">
      <c r="B1" s="194"/>
      <c r="C1" s="194"/>
      <c r="D1" s="194"/>
      <c r="E1" s="194"/>
      <c r="F1" s="194"/>
      <c r="G1" s="194"/>
      <c r="H1" s="194"/>
      <c r="I1" s="194"/>
      <c r="J1" s="151" t="s">
        <v>346</v>
      </c>
    </row>
    <row r="2" spans="1:10" x14ac:dyDescent="0.25">
      <c r="A2" s="460"/>
      <c r="B2" s="460"/>
      <c r="C2" s="460"/>
      <c r="D2" s="460"/>
      <c r="E2" s="460"/>
      <c r="G2" s="565"/>
      <c r="H2" s="565"/>
      <c r="J2" s="152"/>
    </row>
    <row r="3" spans="1:10" ht="13.2" x14ac:dyDescent="0.25">
      <c r="A3" s="587" t="s">
        <v>377</v>
      </c>
      <c r="B3" s="587"/>
      <c r="C3" s="587"/>
      <c r="D3" s="587"/>
      <c r="E3" s="587"/>
      <c r="G3" s="551" t="s">
        <v>378</v>
      </c>
      <c r="H3" s="551"/>
    </row>
    <row r="5" spans="1:10" ht="15" customHeight="1" x14ac:dyDescent="0.25"/>
    <row r="6" spans="1:10" ht="15" customHeight="1" x14ac:dyDescent="0.25"/>
    <row r="7" spans="1:10" x14ac:dyDescent="0.25">
      <c r="A7" s="562"/>
      <c r="B7" s="562"/>
      <c r="C7" s="562"/>
      <c r="D7" s="562"/>
      <c r="E7" s="562"/>
      <c r="F7" s="562"/>
      <c r="G7" s="562"/>
      <c r="H7" s="562"/>
      <c r="I7" s="562"/>
      <c r="J7" s="562"/>
    </row>
    <row r="8" spans="1:10" s="188" customFormat="1" ht="11.4" x14ac:dyDescent="0.2">
      <c r="A8" s="562" t="s">
        <v>496</v>
      </c>
      <c r="B8" s="562"/>
      <c r="C8" s="562"/>
      <c r="D8" s="562"/>
      <c r="E8" s="562"/>
      <c r="F8" s="562"/>
      <c r="G8" s="562"/>
      <c r="H8" s="562"/>
      <c r="I8" s="562"/>
      <c r="J8" s="562"/>
    </row>
    <row r="9" spans="1:10" s="188" customFormat="1" ht="11.4" x14ac:dyDescent="0.2">
      <c r="A9" s="562"/>
      <c r="B9" s="562"/>
      <c r="C9" s="562"/>
      <c r="D9" s="562"/>
      <c r="E9" s="562"/>
      <c r="F9" s="562"/>
      <c r="G9" s="562"/>
      <c r="H9" s="562"/>
      <c r="I9" s="562"/>
      <c r="J9" s="562"/>
    </row>
    <row r="10" spans="1:10" s="188" customFormat="1" ht="13.2" x14ac:dyDescent="0.25">
      <c r="A10" s="187"/>
      <c r="B10" s="187"/>
      <c r="C10" s="187"/>
      <c r="D10" s="222" t="s">
        <v>56</v>
      </c>
      <c r="E10" s="17"/>
      <c r="F10" s="193"/>
      <c r="G10" s="187"/>
      <c r="H10" s="187"/>
      <c r="I10" s="187"/>
      <c r="J10" s="187"/>
    </row>
    <row r="11" spans="1:10" s="188" customFormat="1" ht="11.4" x14ac:dyDescent="0.2">
      <c r="A11" s="187"/>
      <c r="B11" s="187"/>
      <c r="C11" s="187"/>
      <c r="D11" s="187"/>
      <c r="E11" s="187"/>
      <c r="F11" s="187"/>
      <c r="G11" s="187"/>
      <c r="H11" s="187"/>
      <c r="I11" s="187"/>
      <c r="J11" s="187"/>
    </row>
    <row r="14" spans="1:10" x14ac:dyDescent="0.25">
      <c r="A14" s="588" t="s">
        <v>465</v>
      </c>
      <c r="B14" s="588"/>
      <c r="C14" s="588"/>
      <c r="D14" s="588"/>
      <c r="E14" s="588"/>
      <c r="F14" s="588"/>
      <c r="G14" s="588"/>
      <c r="H14" s="588"/>
      <c r="I14" s="588"/>
      <c r="J14" s="588"/>
    </row>
    <row r="15" spans="1:10" x14ac:dyDescent="0.25">
      <c r="A15" s="229"/>
      <c r="B15" s="212" t="s">
        <v>75</v>
      </c>
      <c r="C15" s="212" t="s">
        <v>76</v>
      </c>
      <c r="D15" s="212" t="s">
        <v>77</v>
      </c>
      <c r="E15" s="212" t="s">
        <v>78</v>
      </c>
      <c r="F15" s="212" t="s">
        <v>79</v>
      </c>
      <c r="G15" s="212" t="s">
        <v>80</v>
      </c>
      <c r="H15" s="212" t="s">
        <v>81</v>
      </c>
      <c r="I15" s="212" t="s">
        <v>82</v>
      </c>
      <c r="J15" s="6" t="s">
        <v>217</v>
      </c>
    </row>
    <row r="16" spans="1:10" ht="24" x14ac:dyDescent="0.25">
      <c r="A16" s="198" t="s">
        <v>347</v>
      </c>
      <c r="B16" s="192"/>
      <c r="C16" s="192"/>
      <c r="D16" s="192"/>
      <c r="E16" s="192"/>
      <c r="F16" s="192"/>
      <c r="G16" s="192"/>
      <c r="H16" s="192"/>
      <c r="I16" s="192"/>
      <c r="J16" s="230">
        <f>SUM(B16:I16)</f>
        <v>0</v>
      </c>
    </row>
    <row r="20" spans="1:9" x14ac:dyDescent="0.25">
      <c r="A20" s="589"/>
      <c r="B20" s="589"/>
      <c r="C20" s="589"/>
      <c r="H20" s="589"/>
      <c r="I20" s="589"/>
    </row>
    <row r="21" spans="1:9" ht="13.2" x14ac:dyDescent="0.25">
      <c r="A21" s="587" t="s">
        <v>442</v>
      </c>
      <c r="B21" s="587"/>
      <c r="C21" s="587"/>
      <c r="H21" s="409" t="s">
        <v>91</v>
      </c>
      <c r="I21" s="409"/>
    </row>
  </sheetData>
  <mergeCells count="12">
    <mergeCell ref="A21:C21"/>
    <mergeCell ref="H21:I21"/>
    <mergeCell ref="A2:E2"/>
    <mergeCell ref="A3:E3"/>
    <mergeCell ref="A8:J8"/>
    <mergeCell ref="A9:J9"/>
    <mergeCell ref="A14:J14"/>
    <mergeCell ref="A20:C20"/>
    <mergeCell ref="H20:I20"/>
    <mergeCell ref="G2:H2"/>
    <mergeCell ref="G3:H3"/>
    <mergeCell ref="A7:J7"/>
  </mergeCells>
  <dataValidations count="3">
    <dataValidation type="date" allowBlank="1" showInputMessage="1" showErrorMessage="1" sqref="A2" xr:uid="{493B4037-088F-465E-98BA-8CB59317B68F}">
      <formula1>36525</formula1>
      <formula2>47848</formula2>
    </dataValidation>
    <dataValidation type="date" allowBlank="1" showInputMessage="1" showErrorMessage="1" sqref="F10" xr:uid="{6113DA41-F4AB-43AD-BDDD-BABD3D9E6086}">
      <formula1>36525</formula1>
      <formula2>44196</formula2>
    </dataValidation>
    <dataValidation type="date" allowBlank="1" showInputMessage="1" showErrorMessage="1" error="Nekorektan datum" prompt="Унијети датум у облику dd.mm.gggg" sqref="E10" xr:uid="{82D0AAF6-6F2A-48A5-9433-7DD8CA1F25CE}">
      <formula1>36525</formula1>
      <formula2>51501</formula2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87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D75D-4A9D-480D-98DB-48DD53A5855C}">
  <sheetPr>
    <tabColor theme="3" tint="0.59999389629810485"/>
  </sheetPr>
  <dimension ref="A1:I57"/>
  <sheetViews>
    <sheetView zoomScale="90" zoomScaleNormal="90" workbookViewId="0">
      <selection activeCell="E5" sqref="E5"/>
    </sheetView>
  </sheetViews>
  <sheetFormatPr defaultColWidth="9.109375" defaultRowHeight="13.8" x14ac:dyDescent="0.25"/>
  <cols>
    <col min="1" max="1" width="5.44140625" style="10" customWidth="1"/>
    <col min="2" max="2" width="42.88671875" style="232" customWidth="1"/>
    <col min="3" max="3" width="7.88671875" style="10" customWidth="1"/>
    <col min="4" max="4" width="20.109375" style="10" customWidth="1"/>
    <col min="5" max="5" width="14" style="10" customWidth="1"/>
    <col min="6" max="6" width="14.109375" style="10" customWidth="1"/>
    <col min="7" max="7" width="7" style="232" customWidth="1"/>
    <col min="8" max="8" width="8.109375" style="232" customWidth="1"/>
    <col min="9" max="9" width="36.44140625" style="232" bestFit="1" customWidth="1"/>
    <col min="10" max="10" width="4.5546875" style="232" customWidth="1"/>
    <col min="11" max="11" width="8.33203125" style="232" customWidth="1"/>
    <col min="12" max="12" width="9.109375" style="232"/>
    <col min="13" max="13" width="37.6640625" style="232" customWidth="1"/>
    <col min="14" max="16384" width="9.109375" style="232"/>
  </cols>
  <sheetData>
    <row r="1" spans="1:9" ht="12.9" customHeight="1" x14ac:dyDescent="0.25">
      <c r="A1" s="591"/>
      <c r="B1" s="591"/>
      <c r="C1" s="231"/>
      <c r="D1" s="593"/>
      <c r="E1" s="593"/>
      <c r="I1" s="233" t="s">
        <v>466</v>
      </c>
    </row>
    <row r="2" spans="1:9" ht="12.9" customHeight="1" x14ac:dyDescent="0.25">
      <c r="A2" s="592" t="s">
        <v>377</v>
      </c>
      <c r="B2" s="592"/>
      <c r="C2" s="7"/>
      <c r="D2" s="594" t="s">
        <v>378</v>
      </c>
      <c r="E2" s="594"/>
      <c r="F2" s="234"/>
      <c r="I2" s="235"/>
    </row>
    <row r="3" spans="1:9" ht="12.9" customHeight="1" x14ac:dyDescent="0.25">
      <c r="A3" s="590"/>
      <c r="B3" s="590"/>
      <c r="C3" s="590"/>
      <c r="D3" s="590"/>
      <c r="E3" s="590"/>
      <c r="F3" s="590"/>
    </row>
    <row r="4" spans="1:9" ht="12.9" customHeight="1" x14ac:dyDescent="0.25">
      <c r="A4" s="590" t="s">
        <v>497</v>
      </c>
      <c r="B4" s="590"/>
      <c r="C4" s="590"/>
      <c r="D4" s="590"/>
      <c r="E4" s="590"/>
      <c r="F4" s="590"/>
    </row>
    <row r="5" spans="1:9" ht="12.9" customHeight="1" x14ac:dyDescent="0.3">
      <c r="A5" s="398"/>
      <c r="B5"/>
      <c r="C5"/>
      <c r="D5" s="234" t="s">
        <v>620</v>
      </c>
      <c r="E5" s="17"/>
      <c r="F5"/>
    </row>
    <row r="6" spans="1:9" ht="12.9" customHeight="1" x14ac:dyDescent="0.25">
      <c r="B6" s="236"/>
      <c r="C6" s="7"/>
      <c r="D6" s="7"/>
      <c r="E6" s="7"/>
      <c r="F6" s="7"/>
    </row>
    <row r="7" spans="1:9" ht="28.2" customHeight="1" x14ac:dyDescent="0.25">
      <c r="A7" s="8" t="s">
        <v>170</v>
      </c>
      <c r="B7" s="9" t="s">
        <v>348</v>
      </c>
      <c r="C7" s="9" t="s">
        <v>349</v>
      </c>
      <c r="D7" s="9" t="s">
        <v>311</v>
      </c>
      <c r="E7" s="9" t="s">
        <v>69</v>
      </c>
      <c r="F7" s="9" t="s">
        <v>70</v>
      </c>
      <c r="H7" s="237" t="s">
        <v>611</v>
      </c>
    </row>
    <row r="8" spans="1:9" ht="12.9" customHeight="1" x14ac:dyDescent="0.25">
      <c r="A8" s="238">
        <v>1</v>
      </c>
      <c r="B8" s="239">
        <v>2</v>
      </c>
      <c r="C8" s="240">
        <v>3</v>
      </c>
      <c r="D8" s="240">
        <v>4</v>
      </c>
      <c r="E8" s="240">
        <v>5</v>
      </c>
      <c r="F8" s="240">
        <v>6</v>
      </c>
      <c r="H8" s="237"/>
      <c r="I8" s="237"/>
    </row>
    <row r="9" spans="1:9" ht="12.9" customHeight="1" x14ac:dyDescent="0.25">
      <c r="A9" s="241" t="s">
        <v>3</v>
      </c>
      <c r="B9" s="242"/>
      <c r="C9" s="243"/>
      <c r="D9" s="244"/>
      <c r="E9" s="245"/>
      <c r="F9" s="245"/>
      <c r="H9" s="374" t="s">
        <v>350</v>
      </c>
      <c r="I9" s="375" t="s">
        <v>69</v>
      </c>
    </row>
    <row r="10" spans="1:9" ht="12.9" customHeight="1" x14ac:dyDescent="0.25">
      <c r="A10" s="241" t="str">
        <f>LEFT(A9,1)+1 &amp; "."</f>
        <v>2.</v>
      </c>
      <c r="B10" s="242"/>
      <c r="C10" s="243"/>
      <c r="D10" s="244"/>
      <c r="E10" s="245"/>
      <c r="F10" s="245"/>
      <c r="H10" s="376" t="s">
        <v>602</v>
      </c>
      <c r="I10" s="377" t="s">
        <v>351</v>
      </c>
    </row>
    <row r="11" spans="1:9" ht="12.9" customHeight="1" x14ac:dyDescent="0.25">
      <c r="A11" s="241" t="str">
        <f t="shared" ref="A11:A18" si="0">LEFT(A10,1)+1 &amp; "."</f>
        <v>3.</v>
      </c>
      <c r="B11" s="242"/>
      <c r="C11" s="243"/>
      <c r="D11" s="244"/>
      <c r="E11" s="245"/>
      <c r="F11" s="245"/>
      <c r="H11" s="378" t="s">
        <v>603</v>
      </c>
      <c r="I11" s="379" t="s">
        <v>71</v>
      </c>
    </row>
    <row r="12" spans="1:9" ht="12.9" customHeight="1" x14ac:dyDescent="0.25">
      <c r="A12" s="241" t="str">
        <f t="shared" si="0"/>
        <v>4.</v>
      </c>
      <c r="B12" s="242"/>
      <c r="C12" s="243"/>
      <c r="D12" s="244"/>
      <c r="E12" s="245"/>
      <c r="F12" s="245"/>
      <c r="H12" s="378" t="s">
        <v>604</v>
      </c>
      <c r="I12" s="379" t="s">
        <v>352</v>
      </c>
    </row>
    <row r="13" spans="1:9" ht="12.9" customHeight="1" x14ac:dyDescent="0.25">
      <c r="A13" s="241" t="str">
        <f t="shared" si="0"/>
        <v>5.</v>
      </c>
      <c r="B13" s="242"/>
      <c r="C13" s="243"/>
      <c r="D13" s="244"/>
      <c r="E13" s="245"/>
      <c r="F13" s="245"/>
      <c r="H13" s="378" t="s">
        <v>605</v>
      </c>
      <c r="I13" s="379" t="s">
        <v>353</v>
      </c>
    </row>
    <row r="14" spans="1:9" ht="12.9" customHeight="1" x14ac:dyDescent="0.25">
      <c r="A14" s="241" t="str">
        <f t="shared" si="0"/>
        <v>6.</v>
      </c>
      <c r="B14" s="242"/>
      <c r="C14" s="243"/>
      <c r="D14" s="244"/>
      <c r="E14" s="245"/>
      <c r="F14" s="245"/>
      <c r="H14" s="378" t="s">
        <v>606</v>
      </c>
      <c r="I14" s="379" t="s">
        <v>6</v>
      </c>
    </row>
    <row r="15" spans="1:9" ht="12.9" customHeight="1" x14ac:dyDescent="0.25">
      <c r="A15" s="241" t="str">
        <f t="shared" si="0"/>
        <v>7.</v>
      </c>
      <c r="B15" s="242"/>
      <c r="C15" s="243"/>
      <c r="D15" s="244"/>
      <c r="E15" s="245"/>
      <c r="F15" s="245"/>
    </row>
    <row r="16" spans="1:9" ht="12.9" customHeight="1" x14ac:dyDescent="0.25">
      <c r="A16" s="241" t="str">
        <f t="shared" si="0"/>
        <v>8.</v>
      </c>
      <c r="B16" s="242"/>
      <c r="C16" s="243"/>
      <c r="D16" s="244"/>
      <c r="E16" s="245"/>
      <c r="F16" s="245"/>
      <c r="H16" s="237"/>
      <c r="I16" s="237"/>
    </row>
    <row r="17" spans="1:9" ht="12.9" customHeight="1" x14ac:dyDescent="0.25">
      <c r="A17" s="241" t="str">
        <f t="shared" si="0"/>
        <v>9.</v>
      </c>
      <c r="B17" s="242"/>
      <c r="C17" s="243"/>
      <c r="D17" s="244"/>
      <c r="E17" s="245"/>
      <c r="F17" s="245"/>
      <c r="H17" s="374" t="s">
        <v>350</v>
      </c>
      <c r="I17" s="375" t="s">
        <v>70</v>
      </c>
    </row>
    <row r="18" spans="1:9" ht="12.9" customHeight="1" x14ac:dyDescent="0.25">
      <c r="A18" s="241" t="str">
        <f t="shared" si="0"/>
        <v>10.</v>
      </c>
      <c r="B18" s="242"/>
      <c r="C18" s="243"/>
      <c r="D18" s="244"/>
      <c r="E18" s="245"/>
      <c r="F18" s="245"/>
      <c r="H18" s="376" t="s">
        <v>607</v>
      </c>
      <c r="I18" s="377" t="s">
        <v>72</v>
      </c>
    </row>
    <row r="19" spans="1:9" ht="12.9" customHeight="1" x14ac:dyDescent="0.25">
      <c r="A19" s="241" t="str">
        <f>LEFT(A18,2)+1 &amp; "."</f>
        <v>11.</v>
      </c>
      <c r="B19" s="242"/>
      <c r="C19" s="243"/>
      <c r="D19" s="244"/>
      <c r="E19" s="245"/>
      <c r="F19" s="245"/>
      <c r="H19" s="378" t="s">
        <v>608</v>
      </c>
      <c r="I19" s="379" t="s">
        <v>73</v>
      </c>
    </row>
    <row r="20" spans="1:9" ht="12.9" customHeight="1" x14ac:dyDescent="0.25">
      <c r="A20" s="241" t="str">
        <f t="shared" ref="A20:A48" si="1">LEFT(A19,2)+1 &amp; "."</f>
        <v>12.</v>
      </c>
      <c r="B20" s="242"/>
      <c r="C20" s="243"/>
      <c r="D20" s="244"/>
      <c r="E20" s="245"/>
      <c r="F20" s="245"/>
      <c r="H20" s="378" t="s">
        <v>609</v>
      </c>
      <c r="I20" s="379" t="s">
        <v>74</v>
      </c>
    </row>
    <row r="21" spans="1:9" ht="12.9" customHeight="1" x14ac:dyDescent="0.25">
      <c r="A21" s="241" t="str">
        <f t="shared" si="1"/>
        <v>13.</v>
      </c>
      <c r="B21" s="242"/>
      <c r="C21" s="243"/>
      <c r="D21" s="244"/>
      <c r="E21" s="245"/>
      <c r="F21" s="245"/>
      <c r="H21" s="378" t="s">
        <v>610</v>
      </c>
      <c r="I21" s="379" t="s">
        <v>354</v>
      </c>
    </row>
    <row r="22" spans="1:9" ht="12.9" customHeight="1" x14ac:dyDescent="0.25">
      <c r="A22" s="241" t="str">
        <f t="shared" si="1"/>
        <v>14.</v>
      </c>
      <c r="B22" s="242"/>
      <c r="C22" s="243"/>
      <c r="D22" s="244"/>
      <c r="E22" s="245"/>
      <c r="F22" s="245"/>
    </row>
    <row r="23" spans="1:9" ht="12.9" customHeight="1" x14ac:dyDescent="0.25">
      <c r="A23" s="241" t="str">
        <f t="shared" si="1"/>
        <v>15.</v>
      </c>
      <c r="B23" s="242"/>
      <c r="C23" s="243"/>
      <c r="D23" s="244"/>
      <c r="E23" s="245"/>
      <c r="F23" s="245"/>
    </row>
    <row r="24" spans="1:9" ht="12.9" customHeight="1" x14ac:dyDescent="0.25">
      <c r="A24" s="241" t="str">
        <f t="shared" si="1"/>
        <v>16.</v>
      </c>
      <c r="B24" s="242"/>
      <c r="C24" s="243"/>
      <c r="D24" s="244"/>
      <c r="E24" s="245"/>
      <c r="F24" s="245"/>
    </row>
    <row r="25" spans="1:9" ht="12.9" customHeight="1" x14ac:dyDescent="0.25">
      <c r="A25" s="241" t="str">
        <f t="shared" si="1"/>
        <v>17.</v>
      </c>
      <c r="B25" s="242"/>
      <c r="C25" s="243"/>
      <c r="D25" s="244"/>
      <c r="E25" s="245"/>
      <c r="F25" s="245"/>
    </row>
    <row r="26" spans="1:9" ht="12.9" customHeight="1" x14ac:dyDescent="0.25">
      <c r="A26" s="241" t="str">
        <f t="shared" si="1"/>
        <v>18.</v>
      </c>
      <c r="B26" s="242"/>
      <c r="C26" s="243"/>
      <c r="D26" s="244"/>
      <c r="E26" s="245"/>
      <c r="F26" s="245"/>
    </row>
    <row r="27" spans="1:9" ht="12.9" customHeight="1" x14ac:dyDescent="0.25">
      <c r="A27" s="241" t="str">
        <f t="shared" si="1"/>
        <v>19.</v>
      </c>
      <c r="B27" s="242"/>
      <c r="C27" s="243"/>
      <c r="D27" s="244"/>
      <c r="E27" s="245"/>
      <c r="F27" s="245"/>
    </row>
    <row r="28" spans="1:9" ht="12.9" customHeight="1" x14ac:dyDescent="0.25">
      <c r="A28" s="241" t="str">
        <f t="shared" si="1"/>
        <v>20.</v>
      </c>
      <c r="B28" s="242"/>
      <c r="C28" s="243"/>
      <c r="D28" s="244"/>
      <c r="E28" s="245"/>
      <c r="F28" s="245"/>
    </row>
    <row r="29" spans="1:9" ht="12.9" customHeight="1" x14ac:dyDescent="0.25">
      <c r="A29" s="241" t="str">
        <f t="shared" si="1"/>
        <v>21.</v>
      </c>
      <c r="B29" s="242"/>
      <c r="C29" s="243"/>
      <c r="D29" s="244"/>
      <c r="E29" s="245"/>
      <c r="F29" s="245"/>
    </row>
    <row r="30" spans="1:9" ht="12.9" customHeight="1" x14ac:dyDescent="0.25">
      <c r="A30" s="241" t="str">
        <f t="shared" si="1"/>
        <v>22.</v>
      </c>
      <c r="B30" s="242"/>
      <c r="C30" s="243"/>
      <c r="D30" s="244"/>
      <c r="E30" s="245"/>
      <c r="F30" s="245"/>
    </row>
    <row r="31" spans="1:9" ht="12.9" customHeight="1" x14ac:dyDescent="0.25">
      <c r="A31" s="241" t="str">
        <f t="shared" si="1"/>
        <v>23.</v>
      </c>
      <c r="B31" s="242"/>
      <c r="C31" s="243"/>
      <c r="D31" s="244"/>
      <c r="E31" s="245"/>
      <c r="F31" s="245"/>
    </row>
    <row r="32" spans="1:9" ht="12.9" customHeight="1" x14ac:dyDescent="0.25">
      <c r="A32" s="241" t="str">
        <f t="shared" si="1"/>
        <v>24.</v>
      </c>
      <c r="B32" s="242"/>
      <c r="C32" s="243"/>
      <c r="D32" s="244"/>
      <c r="E32" s="245"/>
      <c r="F32" s="245"/>
    </row>
    <row r="33" spans="1:6" ht="12.9" customHeight="1" x14ac:dyDescent="0.25">
      <c r="A33" s="241" t="str">
        <f t="shared" si="1"/>
        <v>25.</v>
      </c>
      <c r="B33" s="242"/>
      <c r="C33" s="243"/>
      <c r="D33" s="244"/>
      <c r="E33" s="245"/>
      <c r="F33" s="245"/>
    </row>
    <row r="34" spans="1:6" ht="12.9" customHeight="1" x14ac:dyDescent="0.25">
      <c r="A34" s="241" t="str">
        <f t="shared" si="1"/>
        <v>26.</v>
      </c>
      <c r="B34" s="242"/>
      <c r="C34" s="243"/>
      <c r="D34" s="244"/>
      <c r="E34" s="245"/>
      <c r="F34" s="245"/>
    </row>
    <row r="35" spans="1:6" ht="12.9" customHeight="1" x14ac:dyDescent="0.25">
      <c r="A35" s="241" t="str">
        <f t="shared" si="1"/>
        <v>27.</v>
      </c>
      <c r="B35" s="242"/>
      <c r="C35" s="243"/>
      <c r="D35" s="244"/>
      <c r="E35" s="245"/>
      <c r="F35" s="245"/>
    </row>
    <row r="36" spans="1:6" ht="12.9" customHeight="1" x14ac:dyDescent="0.25">
      <c r="A36" s="241" t="str">
        <f t="shared" si="1"/>
        <v>28.</v>
      </c>
      <c r="B36" s="242"/>
      <c r="C36" s="243"/>
      <c r="D36" s="244"/>
      <c r="E36" s="245"/>
      <c r="F36" s="245"/>
    </row>
    <row r="37" spans="1:6" ht="12.9" customHeight="1" x14ac:dyDescent="0.25">
      <c r="A37" s="241" t="str">
        <f t="shared" si="1"/>
        <v>29.</v>
      </c>
      <c r="B37" s="242"/>
      <c r="C37" s="243"/>
      <c r="D37" s="244"/>
      <c r="E37" s="245"/>
      <c r="F37" s="245"/>
    </row>
    <row r="38" spans="1:6" ht="12.9" customHeight="1" x14ac:dyDescent="0.25">
      <c r="A38" s="241" t="str">
        <f t="shared" si="1"/>
        <v>30.</v>
      </c>
      <c r="B38" s="242"/>
      <c r="C38" s="243"/>
      <c r="D38" s="244"/>
      <c r="E38" s="245"/>
      <c r="F38" s="245"/>
    </row>
    <row r="39" spans="1:6" ht="12.9" customHeight="1" x14ac:dyDescent="0.25">
      <c r="A39" s="241" t="str">
        <f t="shared" si="1"/>
        <v>31.</v>
      </c>
      <c r="B39" s="242"/>
      <c r="C39" s="243"/>
      <c r="D39" s="244"/>
      <c r="E39" s="245"/>
      <c r="F39" s="245"/>
    </row>
    <row r="40" spans="1:6" ht="12.9" customHeight="1" x14ac:dyDescent="0.25">
      <c r="A40" s="241" t="str">
        <f t="shared" si="1"/>
        <v>32.</v>
      </c>
      <c r="B40" s="242"/>
      <c r="C40" s="243"/>
      <c r="D40" s="244"/>
      <c r="E40" s="245"/>
      <c r="F40" s="245"/>
    </row>
    <row r="41" spans="1:6" ht="12.9" customHeight="1" x14ac:dyDescent="0.25">
      <c r="A41" s="241" t="str">
        <f t="shared" si="1"/>
        <v>33.</v>
      </c>
      <c r="B41" s="242"/>
      <c r="C41" s="243"/>
      <c r="D41" s="244"/>
      <c r="E41" s="245"/>
      <c r="F41" s="245"/>
    </row>
    <row r="42" spans="1:6" ht="12.9" customHeight="1" x14ac:dyDescent="0.25">
      <c r="A42" s="241" t="str">
        <f t="shared" si="1"/>
        <v>34.</v>
      </c>
      <c r="B42" s="242"/>
      <c r="C42" s="243"/>
      <c r="D42" s="244"/>
      <c r="E42" s="245"/>
      <c r="F42" s="245"/>
    </row>
    <row r="43" spans="1:6" ht="12.9" customHeight="1" x14ac:dyDescent="0.25">
      <c r="A43" s="241" t="str">
        <f t="shared" si="1"/>
        <v>35.</v>
      </c>
      <c r="B43" s="242"/>
      <c r="C43" s="243"/>
      <c r="D43" s="244"/>
      <c r="E43" s="245"/>
      <c r="F43" s="245"/>
    </row>
    <row r="44" spans="1:6" ht="12.9" customHeight="1" x14ac:dyDescent="0.25">
      <c r="A44" s="241" t="str">
        <f t="shared" si="1"/>
        <v>36.</v>
      </c>
      <c r="B44" s="242"/>
      <c r="C44" s="243"/>
      <c r="D44" s="244"/>
      <c r="E44" s="245"/>
      <c r="F44" s="245"/>
    </row>
    <row r="45" spans="1:6" ht="12.9" customHeight="1" x14ac:dyDescent="0.25">
      <c r="A45" s="241" t="str">
        <f t="shared" si="1"/>
        <v>37.</v>
      </c>
      <c r="B45" s="242"/>
      <c r="C45" s="243"/>
      <c r="D45" s="244"/>
      <c r="E45" s="245"/>
      <c r="F45" s="245"/>
    </row>
    <row r="46" spans="1:6" ht="12.9" customHeight="1" x14ac:dyDescent="0.25">
      <c r="A46" s="241" t="str">
        <f t="shared" si="1"/>
        <v>38.</v>
      </c>
      <c r="B46" s="242"/>
      <c r="C46" s="243"/>
      <c r="D46" s="244"/>
      <c r="E46" s="245"/>
      <c r="F46" s="245"/>
    </row>
    <row r="47" spans="1:6" ht="12.9" customHeight="1" x14ac:dyDescent="0.25">
      <c r="A47" s="241" t="str">
        <f t="shared" si="1"/>
        <v>39.</v>
      </c>
      <c r="B47" s="242"/>
      <c r="C47" s="243"/>
      <c r="D47" s="244"/>
      <c r="E47" s="245"/>
      <c r="F47" s="245"/>
    </row>
    <row r="48" spans="1:6" ht="12.9" customHeight="1" x14ac:dyDescent="0.25">
      <c r="A48" s="241" t="str">
        <f t="shared" si="1"/>
        <v>40.</v>
      </c>
      <c r="B48" s="242"/>
      <c r="C48" s="243"/>
      <c r="D48" s="244"/>
      <c r="E48" s="245"/>
      <c r="F48" s="245"/>
    </row>
    <row r="49" spans="1:6" ht="12.9" customHeight="1" x14ac:dyDescent="0.25">
      <c r="A49" s="241" t="s">
        <v>88</v>
      </c>
      <c r="B49" s="242"/>
      <c r="C49" s="243"/>
      <c r="D49" s="244"/>
      <c r="E49" s="245"/>
      <c r="F49" s="245"/>
    </row>
    <row r="50" spans="1:6" ht="12.9" customHeight="1" x14ac:dyDescent="0.25">
      <c r="A50" s="241"/>
      <c r="B50" s="242"/>
      <c r="C50" s="243"/>
      <c r="D50" s="244"/>
      <c r="E50" s="245"/>
      <c r="F50" s="245"/>
    </row>
    <row r="51" spans="1:6" ht="12.9" customHeight="1" x14ac:dyDescent="0.25">
      <c r="A51" s="246" t="s">
        <v>355</v>
      </c>
    </row>
    <row r="52" spans="1:6" ht="12.9" customHeight="1" x14ac:dyDescent="0.25">
      <c r="A52" s="14"/>
      <c r="B52" s="247" t="s">
        <v>356</v>
      </c>
    </row>
    <row r="53" spans="1:6" ht="12.9" customHeight="1" x14ac:dyDescent="0.25">
      <c r="A53" s="14"/>
      <c r="B53" s="247" t="s">
        <v>357</v>
      </c>
    </row>
    <row r="54" spans="1:6" ht="12.9" customHeight="1" x14ac:dyDescent="0.25">
      <c r="A54" s="14"/>
      <c r="B54" s="247" t="s">
        <v>358</v>
      </c>
    </row>
    <row r="55" spans="1:6" ht="12.9" customHeight="1" x14ac:dyDescent="0.25">
      <c r="A55" s="14"/>
      <c r="B55" s="247"/>
    </row>
    <row r="56" spans="1:6" ht="12.9" customHeight="1" x14ac:dyDescent="0.25">
      <c r="B56" s="248"/>
      <c r="C56" s="7"/>
      <c r="D56" s="7"/>
      <c r="E56" s="248"/>
      <c r="F56" s="7"/>
    </row>
    <row r="57" spans="1:6" s="322" customFormat="1" ht="12.9" customHeight="1" x14ac:dyDescent="0.3">
      <c r="A57" s="320"/>
      <c r="B57" s="321" t="s">
        <v>442</v>
      </c>
      <c r="C57" s="321"/>
      <c r="D57" s="321"/>
      <c r="E57" s="321" t="s">
        <v>91</v>
      </c>
      <c r="F57" s="321"/>
    </row>
  </sheetData>
  <mergeCells count="6">
    <mergeCell ref="A4:F4"/>
    <mergeCell ref="A1:B1"/>
    <mergeCell ref="A2:B2"/>
    <mergeCell ref="D1:E1"/>
    <mergeCell ref="D2:E2"/>
    <mergeCell ref="A3:F3"/>
  </mergeCells>
  <dataValidations count="4">
    <dataValidation type="list" allowBlank="1" showInputMessage="1" showErrorMessage="1" sqref="F9:F50" xr:uid="{AA9E80DF-3E05-4B6B-AD7D-017B977FAF5E}">
      <formula1>$H$18:$H$21</formula1>
    </dataValidation>
    <dataValidation type="list" allowBlank="1" showInputMessage="1" showErrorMessage="1" sqref="E9:E50" xr:uid="{1A18BA0E-6472-4360-83B6-1EDE2D6A955D}">
      <formula1>$H$10:$H$14</formula1>
    </dataValidation>
    <dataValidation type="list" allowBlank="1" showInputMessage="1" showErrorMessage="1" sqref="C9:C50" xr:uid="{980E1246-30AA-4F04-B836-8D746834CB57}">
      <formula1>"ПЛ,ФЛ"</formula1>
    </dataValidation>
    <dataValidation type="date" allowBlank="1" showInputMessage="1" showErrorMessage="1" error="Nekorektan datum" prompt="Унијети датум у облику dd.mm.gggg" sqref="E5" xr:uid="{CF072A66-7CE1-4BC8-9284-3576B23482C9}">
      <formula1>36525</formula1>
      <formula2>51501</formula2>
    </dataValidation>
  </dataValidations>
  <pageMargins left="0.51181102362204722" right="0.31496062992125984" top="0.15748031496062992" bottom="0.15748031496062992" header="0.11811023622047245" footer="0.11811023622047245"/>
  <pageSetup paperSize="9" scale="80" orientation="landscape" r:id="rId1"/>
  <ignoredErrors>
    <ignoredError sqref="A10:A54 A56" unlocked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3B595-2727-40F0-942C-3E76A6FC054D}">
  <sheetPr>
    <tabColor theme="3" tint="0.59999389629810485"/>
  </sheetPr>
  <dimension ref="A1:Q57"/>
  <sheetViews>
    <sheetView zoomScaleNormal="100" zoomScaleSheetLayoutView="100" zoomScalePageLayoutView="40" workbookViewId="0">
      <selection activeCell="D5" sqref="D5"/>
    </sheetView>
  </sheetViews>
  <sheetFormatPr defaultColWidth="18.44140625" defaultRowHeight="12" x14ac:dyDescent="0.25"/>
  <cols>
    <col min="1" max="1" width="4.6640625" style="251" customWidth="1"/>
    <col min="2" max="2" width="13.33203125" style="251" customWidth="1"/>
    <col min="3" max="3" width="37.6640625" style="251" customWidth="1"/>
    <col min="4" max="4" width="23.44140625" style="251" customWidth="1"/>
    <col min="5" max="6" width="13.44140625" style="251" customWidth="1"/>
    <col min="7" max="7" width="10.6640625" style="251" customWidth="1"/>
    <col min="8" max="8" width="9.5546875" style="251" customWidth="1"/>
    <col min="9" max="9" width="5.5546875" style="251" hidden="1" customWidth="1"/>
    <col min="10" max="10" width="7.5546875" style="251" customWidth="1"/>
    <col min="11" max="11" width="6.6640625" style="251" customWidth="1"/>
    <col min="12" max="12" width="10.5546875" style="251" customWidth="1"/>
    <col min="13" max="13" width="8.88671875" style="251" customWidth="1"/>
    <col min="14" max="14" width="9.6640625" style="251" customWidth="1"/>
    <col min="15" max="251" width="8.88671875" style="251" customWidth="1"/>
    <col min="252" max="252" width="18.44140625" style="251" customWidth="1"/>
    <col min="253" max="255" width="37" style="251" customWidth="1"/>
    <col min="256" max="16384" width="18.44140625" style="251"/>
  </cols>
  <sheetData>
    <row r="1" spans="1:17" ht="13.2" x14ac:dyDescent="0.25">
      <c r="A1" s="595"/>
      <c r="B1" s="595"/>
      <c r="C1" s="596"/>
      <c r="D1" s="249"/>
      <c r="E1" s="593"/>
      <c r="F1" s="593"/>
      <c r="H1" s="252" t="s">
        <v>468</v>
      </c>
      <c r="I1" s="253"/>
      <c r="J1" s="253"/>
      <c r="L1" s="254"/>
    </row>
    <row r="2" spans="1:17" ht="15" customHeight="1" x14ac:dyDescent="0.25">
      <c r="A2" s="597" t="s">
        <v>377</v>
      </c>
      <c r="B2" s="597"/>
      <c r="C2" s="597"/>
      <c r="D2" s="249"/>
      <c r="E2" s="594" t="s">
        <v>378</v>
      </c>
      <c r="F2" s="594"/>
      <c r="G2" s="186"/>
      <c r="H2" s="255"/>
      <c r="I2" s="253"/>
      <c r="J2" s="253"/>
    </row>
    <row r="3" spans="1:17" ht="13.2" x14ac:dyDescent="0.25">
      <c r="A3" s="4"/>
      <c r="B3" s="4"/>
      <c r="C3" s="250"/>
      <c r="D3" s="250"/>
      <c r="E3" s="250"/>
      <c r="F3" s="250"/>
      <c r="G3" s="250"/>
      <c r="H3" s="256"/>
      <c r="I3" s="253"/>
      <c r="J3" s="253"/>
    </row>
    <row r="4" spans="1:17" ht="13.2" x14ac:dyDescent="0.25">
      <c r="A4" s="598" t="s">
        <v>498</v>
      </c>
      <c r="B4" s="598"/>
      <c r="C4" s="598"/>
      <c r="D4" s="598"/>
      <c r="E4" s="598"/>
      <c r="F4" s="598"/>
      <c r="G4" s="598"/>
      <c r="H4" s="598"/>
      <c r="I4" s="253"/>
      <c r="J4" s="253"/>
    </row>
    <row r="5" spans="1:17" ht="14.4" x14ac:dyDescent="0.3">
      <c r="A5" s="249"/>
      <c r="B5"/>
      <c r="C5" s="399" t="s">
        <v>620</v>
      </c>
      <c r="D5" s="17"/>
      <c r="E5"/>
      <c r="F5"/>
      <c r="G5"/>
      <c r="H5"/>
      <c r="I5" s="253"/>
      <c r="J5" s="253"/>
    </row>
    <row r="6" spans="1:17" ht="13.2" x14ac:dyDescent="0.25">
      <c r="B6" s="250"/>
      <c r="C6" s="250"/>
      <c r="F6" s="249"/>
      <c r="G6" s="249"/>
      <c r="H6" s="253"/>
      <c r="I6" s="253"/>
      <c r="J6" s="253"/>
    </row>
    <row r="7" spans="1:17" ht="44.25" customHeight="1" x14ac:dyDescent="0.25">
      <c r="A7" s="12" t="s">
        <v>0</v>
      </c>
      <c r="B7" s="13" t="s">
        <v>359</v>
      </c>
      <c r="C7" s="13" t="s">
        <v>83</v>
      </c>
      <c r="D7" s="13" t="s">
        <v>84</v>
      </c>
      <c r="E7" s="13" t="s">
        <v>85</v>
      </c>
      <c r="F7" s="13" t="s">
        <v>86</v>
      </c>
      <c r="G7" s="13" t="s">
        <v>87</v>
      </c>
      <c r="H7" s="13" t="s">
        <v>102</v>
      </c>
      <c r="I7" s="257"/>
      <c r="J7" s="253"/>
      <c r="K7" s="383" t="s">
        <v>612</v>
      </c>
      <c r="L7" s="383"/>
      <c r="M7" s="383"/>
      <c r="N7" s="383"/>
      <c r="O7" s="383"/>
      <c r="P7" s="383"/>
      <c r="Q7" s="383"/>
    </row>
    <row r="8" spans="1:17" s="325" customFormat="1" ht="11.25" customHeight="1" x14ac:dyDescent="0.2">
      <c r="A8" s="323">
        <v>1</v>
      </c>
      <c r="B8" s="324">
        <v>2</v>
      </c>
      <c r="C8" s="324">
        <v>3</v>
      </c>
      <c r="D8" s="324">
        <v>4</v>
      </c>
      <c r="E8" s="324">
        <v>5</v>
      </c>
      <c r="F8" s="324">
        <v>6</v>
      </c>
      <c r="G8" s="324">
        <v>7</v>
      </c>
      <c r="H8" s="324">
        <v>8</v>
      </c>
      <c r="I8" s="325" t="s">
        <v>360</v>
      </c>
      <c r="J8" s="326"/>
      <c r="K8" s="601" t="s">
        <v>362</v>
      </c>
      <c r="L8" s="602"/>
      <c r="M8" s="602"/>
      <c r="N8" s="602"/>
    </row>
    <row r="9" spans="1:17" s="257" customFormat="1" ht="11.25" customHeight="1" x14ac:dyDescent="0.25">
      <c r="A9" s="259">
        <v>1</v>
      </c>
      <c r="B9" s="260"/>
      <c r="C9" s="261"/>
      <c r="D9" s="261"/>
      <c r="E9" s="261"/>
      <c r="F9" s="261"/>
      <c r="G9" s="260"/>
      <c r="H9" s="260"/>
      <c r="I9" s="257" t="s">
        <v>361</v>
      </c>
      <c r="J9" s="258"/>
      <c r="K9" s="603"/>
      <c r="L9" s="603"/>
      <c r="M9" s="603"/>
      <c r="N9" s="603"/>
    </row>
    <row r="10" spans="1:17" s="257" customFormat="1" ht="11.25" customHeight="1" x14ac:dyDescent="0.25">
      <c r="A10" s="259">
        <v>2</v>
      </c>
      <c r="B10" s="260"/>
      <c r="C10" s="261"/>
      <c r="D10" s="261"/>
      <c r="E10" s="261"/>
      <c r="F10" s="261"/>
      <c r="G10" s="260"/>
      <c r="H10" s="260"/>
      <c r="J10" s="258"/>
      <c r="K10" s="373" t="s">
        <v>228</v>
      </c>
      <c r="L10" s="15" t="s">
        <v>596</v>
      </c>
    </row>
    <row r="11" spans="1:17" s="257" customFormat="1" ht="11.25" customHeight="1" x14ac:dyDescent="0.25">
      <c r="A11" s="259">
        <v>3</v>
      </c>
      <c r="B11" s="260"/>
      <c r="C11" s="261"/>
      <c r="D11" s="261"/>
      <c r="E11" s="261"/>
      <c r="F11" s="261"/>
      <c r="G11" s="260"/>
      <c r="H11" s="260"/>
      <c r="J11" s="258"/>
      <c r="K11" s="373" t="s">
        <v>590</v>
      </c>
      <c r="L11" s="15" t="s">
        <v>597</v>
      </c>
    </row>
    <row r="12" spans="1:17" s="257" customFormat="1" ht="11.25" customHeight="1" x14ac:dyDescent="0.25">
      <c r="A12" s="259">
        <v>4</v>
      </c>
      <c r="B12" s="260"/>
      <c r="C12" s="261"/>
      <c r="D12" s="261"/>
      <c r="E12" s="261"/>
      <c r="F12" s="261"/>
      <c r="G12" s="260"/>
      <c r="H12" s="260"/>
      <c r="J12" s="258"/>
      <c r="K12" s="373" t="s">
        <v>591</v>
      </c>
      <c r="L12" s="15" t="s">
        <v>598</v>
      </c>
    </row>
    <row r="13" spans="1:17" s="257" customFormat="1" ht="11.25" customHeight="1" x14ac:dyDescent="0.25">
      <c r="A13" s="259">
        <v>5</v>
      </c>
      <c r="B13" s="260"/>
      <c r="C13" s="261"/>
      <c r="D13" s="261"/>
      <c r="E13" s="261"/>
      <c r="F13" s="261"/>
      <c r="G13" s="260"/>
      <c r="H13" s="260"/>
      <c r="J13" s="258"/>
      <c r="K13" s="373" t="s">
        <v>592</v>
      </c>
      <c r="L13" s="15" t="s">
        <v>599</v>
      </c>
    </row>
    <row r="14" spans="1:17" s="257" customFormat="1" ht="11.25" customHeight="1" x14ac:dyDescent="0.25">
      <c r="A14" s="259">
        <v>6</v>
      </c>
      <c r="B14" s="260"/>
      <c r="C14" s="261"/>
      <c r="D14" s="261"/>
      <c r="E14" s="261"/>
      <c r="F14" s="261"/>
      <c r="G14" s="260"/>
      <c r="H14" s="260"/>
      <c r="J14" s="258"/>
      <c r="K14" s="373" t="s">
        <v>593</v>
      </c>
      <c r="L14" s="15" t="s">
        <v>600</v>
      </c>
    </row>
    <row r="15" spans="1:17" s="257" customFormat="1" ht="11.25" customHeight="1" x14ac:dyDescent="0.25">
      <c r="A15" s="259">
        <v>7</v>
      </c>
      <c r="B15" s="260"/>
      <c r="C15" s="261"/>
      <c r="D15" s="261"/>
      <c r="E15" s="261"/>
      <c r="F15" s="261"/>
      <c r="G15" s="260"/>
      <c r="H15" s="260"/>
      <c r="J15" s="258"/>
      <c r="K15" s="373" t="s">
        <v>594</v>
      </c>
      <c r="L15" s="15" t="s">
        <v>601</v>
      </c>
    </row>
    <row r="16" spans="1:17" s="257" customFormat="1" ht="11.25" customHeight="1" x14ac:dyDescent="0.25">
      <c r="A16" s="259">
        <v>8</v>
      </c>
      <c r="B16" s="260"/>
      <c r="C16" s="261"/>
      <c r="D16" s="261"/>
      <c r="E16" s="261"/>
      <c r="F16" s="261"/>
      <c r="G16" s="260"/>
      <c r="H16" s="260"/>
      <c r="J16" s="258"/>
      <c r="K16" s="373" t="s">
        <v>595</v>
      </c>
      <c r="L16" s="15" t="s">
        <v>619</v>
      </c>
    </row>
    <row r="17" spans="1:10" s="257" customFormat="1" ht="11.25" customHeight="1" x14ac:dyDescent="0.25">
      <c r="A17" s="259">
        <v>9</v>
      </c>
      <c r="B17" s="260"/>
      <c r="C17" s="261"/>
      <c r="D17" s="261"/>
      <c r="E17" s="261"/>
      <c r="F17" s="261"/>
      <c r="G17" s="260"/>
      <c r="H17" s="260"/>
      <c r="J17" s="258"/>
    </row>
    <row r="18" spans="1:10" s="257" customFormat="1" ht="11.25" customHeight="1" x14ac:dyDescent="0.25">
      <c r="A18" s="259">
        <v>10</v>
      </c>
      <c r="B18" s="260"/>
      <c r="C18" s="261"/>
      <c r="D18" s="261"/>
      <c r="E18" s="261"/>
      <c r="F18" s="261"/>
      <c r="G18" s="260"/>
      <c r="H18" s="260"/>
      <c r="J18" s="258"/>
    </row>
    <row r="19" spans="1:10" s="257" customFormat="1" ht="11.25" customHeight="1" x14ac:dyDescent="0.25">
      <c r="A19" s="259">
        <v>11</v>
      </c>
      <c r="B19" s="260"/>
      <c r="C19" s="261"/>
      <c r="D19" s="261"/>
      <c r="E19" s="261"/>
      <c r="F19" s="261"/>
      <c r="G19" s="260"/>
      <c r="H19" s="260"/>
      <c r="J19" s="258"/>
    </row>
    <row r="20" spans="1:10" s="257" customFormat="1" ht="11.25" customHeight="1" x14ac:dyDescent="0.25">
      <c r="A20" s="259">
        <v>12</v>
      </c>
      <c r="B20" s="260"/>
      <c r="C20" s="261"/>
      <c r="D20" s="261"/>
      <c r="E20" s="261"/>
      <c r="F20" s="261"/>
      <c r="G20" s="260"/>
      <c r="H20" s="260"/>
      <c r="J20" s="258"/>
    </row>
    <row r="21" spans="1:10" s="257" customFormat="1" ht="11.25" customHeight="1" x14ac:dyDescent="0.25">
      <c r="A21" s="259">
        <v>13</v>
      </c>
      <c r="B21" s="260"/>
      <c r="C21" s="261"/>
      <c r="D21" s="261"/>
      <c r="E21" s="261"/>
      <c r="F21" s="261"/>
      <c r="G21" s="260"/>
      <c r="H21" s="260"/>
      <c r="J21" s="258"/>
    </row>
    <row r="22" spans="1:10" s="257" customFormat="1" ht="11.25" customHeight="1" x14ac:dyDescent="0.25">
      <c r="A22" s="259">
        <v>14</v>
      </c>
      <c r="B22" s="260"/>
      <c r="C22" s="261"/>
      <c r="D22" s="261"/>
      <c r="E22" s="261"/>
      <c r="F22" s="261"/>
      <c r="G22" s="260"/>
      <c r="H22" s="260"/>
      <c r="J22" s="258"/>
    </row>
    <row r="23" spans="1:10" s="257" customFormat="1" ht="11.25" customHeight="1" x14ac:dyDescent="0.25">
      <c r="A23" s="259">
        <v>15</v>
      </c>
      <c r="B23" s="260"/>
      <c r="C23" s="261"/>
      <c r="D23" s="261"/>
      <c r="E23" s="261"/>
      <c r="F23" s="261"/>
      <c r="G23" s="260"/>
      <c r="H23" s="260"/>
      <c r="J23" s="258"/>
    </row>
    <row r="24" spans="1:10" s="257" customFormat="1" ht="11.25" customHeight="1" x14ac:dyDescent="0.25">
      <c r="A24" s="259">
        <v>16</v>
      </c>
      <c r="B24" s="260"/>
      <c r="C24" s="261"/>
      <c r="D24" s="261"/>
      <c r="E24" s="261"/>
      <c r="F24" s="261"/>
      <c r="G24" s="260"/>
      <c r="H24" s="260"/>
      <c r="J24" s="258"/>
    </row>
    <row r="25" spans="1:10" s="257" customFormat="1" ht="11.25" customHeight="1" x14ac:dyDescent="0.25">
      <c r="A25" s="259">
        <v>17</v>
      </c>
      <c r="B25" s="260"/>
      <c r="C25" s="261"/>
      <c r="D25" s="261"/>
      <c r="E25" s="261"/>
      <c r="F25" s="261"/>
      <c r="G25" s="260"/>
      <c r="H25" s="260"/>
      <c r="J25" s="258"/>
    </row>
    <row r="26" spans="1:10" s="257" customFormat="1" ht="11.25" customHeight="1" x14ac:dyDescent="0.25">
      <c r="A26" s="259">
        <v>18</v>
      </c>
      <c r="B26" s="260"/>
      <c r="C26" s="261"/>
      <c r="D26" s="261"/>
      <c r="E26" s="261"/>
      <c r="F26" s="261"/>
      <c r="G26" s="260"/>
      <c r="H26" s="260"/>
      <c r="J26" s="258"/>
    </row>
    <row r="27" spans="1:10" s="257" customFormat="1" ht="11.25" customHeight="1" x14ac:dyDescent="0.25">
      <c r="A27" s="259">
        <v>19</v>
      </c>
      <c r="B27" s="260"/>
      <c r="C27" s="261"/>
      <c r="D27" s="261"/>
      <c r="E27" s="261"/>
      <c r="F27" s="261"/>
      <c r="G27" s="260"/>
      <c r="H27" s="260"/>
      <c r="J27" s="258"/>
    </row>
    <row r="28" spans="1:10" s="257" customFormat="1" ht="11.25" customHeight="1" x14ac:dyDescent="0.25">
      <c r="A28" s="259">
        <v>20</v>
      </c>
      <c r="B28" s="260"/>
      <c r="C28" s="261"/>
      <c r="D28" s="261"/>
      <c r="E28" s="261"/>
      <c r="F28" s="261"/>
      <c r="G28" s="260"/>
      <c r="H28" s="260"/>
      <c r="J28" s="258"/>
    </row>
    <row r="29" spans="1:10" s="257" customFormat="1" ht="11.25" customHeight="1" x14ac:dyDescent="0.25">
      <c r="A29" s="259">
        <v>21</v>
      </c>
      <c r="B29" s="260"/>
      <c r="C29" s="261"/>
      <c r="D29" s="261"/>
      <c r="E29" s="261"/>
      <c r="F29" s="261"/>
      <c r="G29" s="260"/>
      <c r="H29" s="260"/>
      <c r="J29" s="258"/>
    </row>
    <row r="30" spans="1:10" s="257" customFormat="1" ht="11.25" customHeight="1" x14ac:dyDescent="0.25">
      <c r="A30" s="259">
        <v>22</v>
      </c>
      <c r="B30" s="260"/>
      <c r="C30" s="261"/>
      <c r="D30" s="261"/>
      <c r="E30" s="261"/>
      <c r="F30" s="261"/>
      <c r="G30" s="260"/>
      <c r="H30" s="260"/>
      <c r="J30" s="258"/>
    </row>
    <row r="31" spans="1:10" s="257" customFormat="1" ht="11.25" customHeight="1" x14ac:dyDescent="0.25">
      <c r="A31" s="259">
        <v>23</v>
      </c>
      <c r="B31" s="260"/>
      <c r="C31" s="261"/>
      <c r="D31" s="261"/>
      <c r="E31" s="261"/>
      <c r="F31" s="261"/>
      <c r="G31" s="260"/>
      <c r="H31" s="260"/>
      <c r="J31" s="258"/>
    </row>
    <row r="32" spans="1:10" s="257" customFormat="1" ht="11.25" customHeight="1" x14ac:dyDescent="0.25">
      <c r="A32" s="259">
        <v>24</v>
      </c>
      <c r="B32" s="260"/>
      <c r="C32" s="261"/>
      <c r="D32" s="261"/>
      <c r="E32" s="261"/>
      <c r="F32" s="261"/>
      <c r="G32" s="260"/>
      <c r="H32" s="260"/>
      <c r="J32" s="258"/>
    </row>
    <row r="33" spans="1:10" s="257" customFormat="1" ht="11.25" customHeight="1" x14ac:dyDescent="0.25">
      <c r="A33" s="259">
        <v>25</v>
      </c>
      <c r="B33" s="260"/>
      <c r="C33" s="261"/>
      <c r="D33" s="261"/>
      <c r="E33" s="261"/>
      <c r="F33" s="261"/>
      <c r="G33" s="260"/>
      <c r="H33" s="260"/>
      <c r="J33" s="258"/>
    </row>
    <row r="34" spans="1:10" s="257" customFormat="1" ht="11.25" customHeight="1" x14ac:dyDescent="0.25">
      <c r="A34" s="259">
        <v>26</v>
      </c>
      <c r="B34" s="260"/>
      <c r="C34" s="261"/>
      <c r="D34" s="261"/>
      <c r="E34" s="261"/>
      <c r="F34" s="261"/>
      <c r="G34" s="260"/>
      <c r="H34" s="260"/>
      <c r="J34" s="258"/>
    </row>
    <row r="35" spans="1:10" s="257" customFormat="1" ht="11.25" customHeight="1" x14ac:dyDescent="0.25">
      <c r="A35" s="259">
        <v>27</v>
      </c>
      <c r="B35" s="260"/>
      <c r="C35" s="261"/>
      <c r="D35" s="261"/>
      <c r="E35" s="261"/>
      <c r="F35" s="261"/>
      <c r="G35" s="260"/>
      <c r="H35" s="260"/>
      <c r="J35" s="258"/>
    </row>
    <row r="36" spans="1:10" s="257" customFormat="1" ht="11.25" customHeight="1" x14ac:dyDescent="0.25">
      <c r="A36" s="259">
        <v>28</v>
      </c>
      <c r="B36" s="260"/>
      <c r="C36" s="261"/>
      <c r="D36" s="261"/>
      <c r="E36" s="261"/>
      <c r="F36" s="261"/>
      <c r="G36" s="260"/>
      <c r="H36" s="260"/>
      <c r="J36" s="258"/>
    </row>
    <row r="37" spans="1:10" s="257" customFormat="1" ht="11.25" customHeight="1" x14ac:dyDescent="0.25">
      <c r="A37" s="259">
        <v>29</v>
      </c>
      <c r="B37" s="260"/>
      <c r="C37" s="261"/>
      <c r="D37" s="261"/>
      <c r="E37" s="261"/>
      <c r="F37" s="261"/>
      <c r="G37" s="260"/>
      <c r="H37" s="260"/>
      <c r="J37" s="258"/>
    </row>
    <row r="38" spans="1:10" s="257" customFormat="1" ht="11.25" customHeight="1" x14ac:dyDescent="0.25">
      <c r="A38" s="259">
        <v>30</v>
      </c>
      <c r="B38" s="260"/>
      <c r="C38" s="261"/>
      <c r="D38" s="261"/>
      <c r="E38" s="261"/>
      <c r="F38" s="261"/>
      <c r="G38" s="260"/>
      <c r="H38" s="260"/>
      <c r="J38" s="258"/>
    </row>
    <row r="39" spans="1:10" s="257" customFormat="1" ht="11.25" customHeight="1" x14ac:dyDescent="0.25">
      <c r="A39" s="259">
        <v>31</v>
      </c>
      <c r="B39" s="260"/>
      <c r="C39" s="261"/>
      <c r="D39" s="261"/>
      <c r="E39" s="261"/>
      <c r="F39" s="261"/>
      <c r="G39" s="260"/>
      <c r="H39" s="260"/>
      <c r="J39" s="258"/>
    </row>
    <row r="40" spans="1:10" s="257" customFormat="1" ht="11.25" customHeight="1" x14ac:dyDescent="0.25">
      <c r="A40" s="259">
        <v>32</v>
      </c>
      <c r="B40" s="260"/>
      <c r="C40" s="261"/>
      <c r="D40" s="261"/>
      <c r="E40" s="261"/>
      <c r="F40" s="261"/>
      <c r="G40" s="260"/>
      <c r="H40" s="260"/>
      <c r="J40" s="258"/>
    </row>
    <row r="41" spans="1:10" s="257" customFormat="1" ht="11.25" customHeight="1" x14ac:dyDescent="0.25">
      <c r="A41" s="259">
        <v>33</v>
      </c>
      <c r="B41" s="260"/>
      <c r="C41" s="261"/>
      <c r="D41" s="261"/>
      <c r="E41" s="261"/>
      <c r="F41" s="261"/>
      <c r="G41" s="260"/>
      <c r="H41" s="260"/>
      <c r="J41" s="258"/>
    </row>
    <row r="42" spans="1:10" s="257" customFormat="1" ht="11.25" customHeight="1" x14ac:dyDescent="0.25">
      <c r="A42" s="259">
        <v>34</v>
      </c>
      <c r="B42" s="260"/>
      <c r="C42" s="261"/>
      <c r="D42" s="261"/>
      <c r="E42" s="261"/>
      <c r="F42" s="261"/>
      <c r="G42" s="260"/>
      <c r="H42" s="260"/>
      <c r="J42" s="258"/>
    </row>
    <row r="43" spans="1:10" s="257" customFormat="1" ht="11.25" customHeight="1" x14ac:dyDescent="0.25">
      <c r="A43" s="259">
        <v>35</v>
      </c>
      <c r="B43" s="260"/>
      <c r="C43" s="261"/>
      <c r="D43" s="261"/>
      <c r="E43" s="261"/>
      <c r="F43" s="261"/>
      <c r="G43" s="260"/>
      <c r="H43" s="260"/>
      <c r="J43" s="258"/>
    </row>
    <row r="44" spans="1:10" s="257" customFormat="1" ht="11.25" customHeight="1" x14ac:dyDescent="0.25">
      <c r="A44" s="259">
        <v>36</v>
      </c>
      <c r="B44" s="260"/>
      <c r="C44" s="261"/>
      <c r="D44" s="261"/>
      <c r="E44" s="261"/>
      <c r="F44" s="261"/>
      <c r="G44" s="260"/>
      <c r="H44" s="260"/>
      <c r="J44" s="258"/>
    </row>
    <row r="45" spans="1:10" s="257" customFormat="1" ht="11.25" customHeight="1" x14ac:dyDescent="0.25">
      <c r="A45" s="259">
        <v>37</v>
      </c>
      <c r="B45" s="260"/>
      <c r="C45" s="261"/>
      <c r="D45" s="261"/>
      <c r="E45" s="261"/>
      <c r="F45" s="261"/>
      <c r="G45" s="260"/>
      <c r="H45" s="260"/>
      <c r="J45" s="258"/>
    </row>
    <row r="46" spans="1:10" s="257" customFormat="1" ht="11.25" customHeight="1" x14ac:dyDescent="0.25">
      <c r="A46" s="259">
        <v>38</v>
      </c>
      <c r="B46" s="260"/>
      <c r="C46" s="261"/>
      <c r="D46" s="261"/>
      <c r="E46" s="261"/>
      <c r="F46" s="261"/>
      <c r="G46" s="260"/>
      <c r="H46" s="260"/>
      <c r="J46" s="258"/>
    </row>
    <row r="47" spans="1:10" s="257" customFormat="1" ht="11.25" customHeight="1" x14ac:dyDescent="0.25">
      <c r="A47" s="259">
        <v>39</v>
      </c>
      <c r="B47" s="260"/>
      <c r="C47" s="261"/>
      <c r="D47" s="261"/>
      <c r="E47" s="261"/>
      <c r="F47" s="261"/>
      <c r="G47" s="260"/>
      <c r="H47" s="260"/>
      <c r="J47" s="258"/>
    </row>
    <row r="48" spans="1:10" ht="12" customHeight="1" x14ac:dyDescent="0.25">
      <c r="A48" s="11" t="s">
        <v>88</v>
      </c>
      <c r="B48" s="260"/>
      <c r="C48" s="261"/>
      <c r="D48" s="261"/>
      <c r="E48" s="262"/>
      <c r="F48" s="262"/>
      <c r="G48" s="263"/>
      <c r="H48" s="263"/>
      <c r="I48" s="256"/>
    </row>
    <row r="49" spans="1:9" x14ac:dyDescent="0.25">
      <c r="A49" s="265"/>
      <c r="B49" s="266"/>
      <c r="C49" s="266"/>
      <c r="D49" s="266"/>
      <c r="E49" s="267"/>
      <c r="F49" s="256"/>
      <c r="G49" s="256"/>
      <c r="H49" s="256"/>
      <c r="I49" s="256"/>
    </row>
    <row r="50" spans="1:9" ht="6" customHeight="1" x14ac:dyDescent="0.25">
      <c r="A50" s="604" t="s">
        <v>363</v>
      </c>
      <c r="B50" s="604"/>
      <c r="C50" s="604"/>
      <c r="D50" s="604"/>
      <c r="E50" s="604"/>
      <c r="F50" s="604"/>
      <c r="G50" s="604"/>
      <c r="H50" s="264"/>
    </row>
    <row r="51" spans="1:9" ht="9" customHeight="1" x14ac:dyDescent="0.25">
      <c r="A51" s="604"/>
      <c r="B51" s="604"/>
      <c r="C51" s="604"/>
      <c r="D51" s="604"/>
      <c r="E51" s="604"/>
      <c r="F51" s="604"/>
      <c r="G51" s="604"/>
      <c r="H51" s="264"/>
    </row>
    <row r="52" spans="1:9" x14ac:dyDescent="0.25">
      <c r="A52" s="604"/>
      <c r="B52" s="604"/>
      <c r="C52" s="604"/>
      <c r="D52" s="604"/>
      <c r="E52" s="604"/>
      <c r="F52" s="604"/>
      <c r="G52" s="604"/>
      <c r="H52" s="264"/>
    </row>
    <row r="53" spans="1:9" x14ac:dyDescent="0.25">
      <c r="A53" s="604"/>
      <c r="B53" s="604"/>
      <c r="C53" s="604"/>
      <c r="D53" s="604"/>
      <c r="E53" s="604"/>
      <c r="F53" s="604"/>
      <c r="G53" s="604"/>
      <c r="H53" s="264"/>
    </row>
    <row r="54" spans="1:9" ht="14.25" customHeight="1" x14ac:dyDescent="0.25">
      <c r="A54" s="604"/>
      <c r="B54" s="604"/>
      <c r="C54" s="604"/>
      <c r="D54" s="604"/>
      <c r="E54" s="604"/>
      <c r="F54" s="604"/>
      <c r="G54" s="604"/>
    </row>
    <row r="55" spans="1:9" x14ac:dyDescent="0.25">
      <c r="A55" s="268"/>
      <c r="B55" s="268"/>
      <c r="C55" s="268"/>
      <c r="D55" s="268"/>
      <c r="E55" s="268"/>
      <c r="F55" s="268"/>
      <c r="G55" s="268"/>
    </row>
    <row r="56" spans="1:9" s="232" customFormat="1" ht="12.9" customHeight="1" x14ac:dyDescent="0.25">
      <c r="A56" s="10"/>
      <c r="B56" s="599"/>
      <c r="C56" s="599"/>
      <c r="D56" s="7"/>
      <c r="E56" s="599"/>
      <c r="F56" s="599"/>
    </row>
    <row r="57" spans="1:9" s="322" customFormat="1" ht="12.9" customHeight="1" x14ac:dyDescent="0.3">
      <c r="A57" s="320"/>
      <c r="B57" s="594" t="s">
        <v>442</v>
      </c>
      <c r="C57" s="594"/>
      <c r="D57" s="321"/>
      <c r="E57" s="600" t="s">
        <v>91</v>
      </c>
      <c r="F57" s="600"/>
    </row>
  </sheetData>
  <mergeCells count="11">
    <mergeCell ref="B57:C57"/>
    <mergeCell ref="B56:C56"/>
    <mergeCell ref="E57:F57"/>
    <mergeCell ref="E56:F56"/>
    <mergeCell ref="K8:N9"/>
    <mergeCell ref="A50:G54"/>
    <mergeCell ref="A1:C1"/>
    <mergeCell ref="A2:C2"/>
    <mergeCell ref="E1:F1"/>
    <mergeCell ref="E2:F2"/>
    <mergeCell ref="A4:H4"/>
  </mergeCells>
  <dataValidations count="3">
    <dataValidation type="list" allowBlank="1" showInputMessage="1" showErrorMessage="1" sqref="H9:H47" xr:uid="{7F936CF5-15B6-41B4-8879-7A901E22974F}">
      <formula1>entitet</formula1>
    </dataValidation>
    <dataValidation type="list" allowBlank="1" showInputMessage="1" showErrorMessage="1" sqref="B9:B47" xr:uid="{60F6F739-0D43-404E-AF74-458B1D4F9EE9}">
      <formula1>$K$10:$K$16</formula1>
    </dataValidation>
    <dataValidation type="date" allowBlank="1" showInputMessage="1" showErrorMessage="1" error="Nekorektan datum" prompt="Унијети датум у облику dd.mm.gggg" sqref="D5" xr:uid="{02CEA9F4-D9C5-4289-894C-3713CB046D0B}">
      <formula1>36525</formula1>
      <formula2>51501</formula2>
    </dataValidation>
  </dataValidations>
  <pageMargins left="0.31496062992125984" right="0.19685039370078741" top="0.47244094488188981" bottom="0.59055118110236227" header="0.51181102362204722" footer="0.19685039370078741"/>
  <pageSetup paperSize="9" scale="8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9036-6063-495F-AABE-9E200B55394C}">
  <sheetPr>
    <tabColor theme="3" tint="0.59999389629810485"/>
  </sheetPr>
  <dimension ref="A1:AC86"/>
  <sheetViews>
    <sheetView zoomScaleNormal="100" workbookViewId="0">
      <selection activeCell="G10" sqref="G10:H10"/>
    </sheetView>
  </sheetViews>
  <sheetFormatPr defaultColWidth="9.109375" defaultRowHeight="13.2" x14ac:dyDescent="0.25"/>
  <cols>
    <col min="1" max="1" width="12.88671875" style="76" customWidth="1"/>
    <col min="2" max="2" width="20.6640625" style="76" customWidth="1"/>
    <col min="3" max="4" width="6.109375" style="76" customWidth="1"/>
    <col min="5" max="5" width="9.109375" style="76"/>
    <col min="6" max="6" width="16.44140625" style="76" customWidth="1"/>
    <col min="7" max="8" width="12.109375" style="76" customWidth="1"/>
    <col min="9" max="9" width="0.88671875" style="76" customWidth="1"/>
    <col min="10" max="16384" width="9.109375" style="76"/>
  </cols>
  <sheetData>
    <row r="1" spans="1:8" x14ac:dyDescent="0.25">
      <c r="H1" s="77" t="s">
        <v>470</v>
      </c>
    </row>
    <row r="2" spans="1:8" x14ac:dyDescent="0.25">
      <c r="H2" s="78"/>
    </row>
    <row r="3" spans="1:8" x14ac:dyDescent="0.25">
      <c r="A3" s="460"/>
      <c r="B3" s="460"/>
      <c r="C3" s="460"/>
      <c r="F3" s="593"/>
      <c r="G3" s="593"/>
    </row>
    <row r="4" spans="1:8" x14ac:dyDescent="0.25">
      <c r="A4" s="563" t="s">
        <v>176</v>
      </c>
      <c r="B4" s="563"/>
      <c r="C4" s="563"/>
      <c r="F4" s="600" t="s">
        <v>378</v>
      </c>
      <c r="G4" s="600"/>
    </row>
    <row r="7" spans="1:8" x14ac:dyDescent="0.25">
      <c r="A7" s="589"/>
      <c r="B7" s="589"/>
      <c r="C7" s="589"/>
    </row>
    <row r="8" spans="1:8" x14ac:dyDescent="0.25">
      <c r="A8" s="563" t="s">
        <v>473</v>
      </c>
      <c r="B8" s="563"/>
      <c r="C8" s="563"/>
    </row>
    <row r="10" spans="1:8" x14ac:dyDescent="0.25">
      <c r="A10" s="589"/>
      <c r="B10" s="589"/>
      <c r="C10" s="589"/>
      <c r="G10" s="608"/>
      <c r="H10" s="608"/>
    </row>
    <row r="11" spans="1:8" ht="24.6" customHeight="1" x14ac:dyDescent="0.25">
      <c r="A11" s="563" t="s">
        <v>474</v>
      </c>
      <c r="B11" s="563"/>
      <c r="C11" s="563"/>
      <c r="G11" s="409" t="s">
        <v>364</v>
      </c>
      <c r="H11" s="409"/>
    </row>
    <row r="12" spans="1:8" x14ac:dyDescent="0.25">
      <c r="G12" s="464"/>
      <c r="H12" s="464"/>
    </row>
    <row r="14" spans="1:8" ht="14.4" customHeight="1" x14ac:dyDescent="0.25">
      <c r="A14" s="609" t="s">
        <v>469</v>
      </c>
      <c r="B14" s="609"/>
      <c r="C14" s="609"/>
      <c r="D14" s="609"/>
      <c r="E14" s="609"/>
      <c r="F14" s="609"/>
      <c r="G14" s="609"/>
      <c r="H14" s="609"/>
    </row>
    <row r="16" spans="1:8" s="81" customFormat="1" x14ac:dyDescent="0.3">
      <c r="A16" s="148"/>
      <c r="B16" s="146" t="s">
        <v>475</v>
      </c>
      <c r="C16" s="327"/>
      <c r="D16" s="328"/>
      <c r="E16" s="146" t="s">
        <v>476</v>
      </c>
      <c r="F16" s="327"/>
      <c r="G16" s="327"/>
      <c r="H16" s="328"/>
    </row>
    <row r="17" spans="1:29" s="81" customFormat="1" x14ac:dyDescent="0.3">
      <c r="A17" s="148"/>
      <c r="B17" s="146"/>
      <c r="C17" s="327"/>
      <c r="D17" s="328"/>
      <c r="E17" s="146"/>
      <c r="F17" s="327"/>
      <c r="G17" s="327"/>
      <c r="H17" s="328"/>
    </row>
    <row r="18" spans="1:29" s="81" customFormat="1" x14ac:dyDescent="0.3">
      <c r="A18" s="329" t="s">
        <v>477</v>
      </c>
      <c r="B18" s="605"/>
      <c r="C18" s="606"/>
      <c r="D18" s="607"/>
      <c r="E18" s="605"/>
      <c r="F18" s="606"/>
      <c r="G18" s="606"/>
      <c r="H18" s="607"/>
    </row>
    <row r="19" spans="1:29" s="81" customFormat="1" x14ac:dyDescent="0.3">
      <c r="A19" s="329" t="s">
        <v>478</v>
      </c>
      <c r="B19" s="605"/>
      <c r="C19" s="606"/>
      <c r="D19" s="607"/>
      <c r="E19" s="605"/>
      <c r="F19" s="606"/>
      <c r="G19" s="606"/>
      <c r="H19" s="607"/>
    </row>
    <row r="20" spans="1:29" s="81" customFormat="1" x14ac:dyDescent="0.3">
      <c r="A20" s="329" t="s">
        <v>478</v>
      </c>
      <c r="B20" s="605"/>
      <c r="C20" s="606"/>
      <c r="D20" s="607"/>
      <c r="E20" s="605"/>
      <c r="F20" s="606"/>
      <c r="G20" s="606"/>
      <c r="H20" s="607"/>
    </row>
    <row r="21" spans="1:29" s="81" customFormat="1" x14ac:dyDescent="0.3">
      <c r="A21" s="329" t="s">
        <v>478</v>
      </c>
      <c r="B21" s="605"/>
      <c r="C21" s="606"/>
      <c r="D21" s="607"/>
      <c r="E21" s="605"/>
      <c r="F21" s="606"/>
      <c r="G21" s="606"/>
      <c r="H21" s="607"/>
    </row>
    <row r="22" spans="1:29" s="81" customFormat="1" x14ac:dyDescent="0.3">
      <c r="A22" s="329" t="s">
        <v>478</v>
      </c>
      <c r="B22" s="605"/>
      <c r="C22" s="606"/>
      <c r="D22" s="607"/>
      <c r="E22" s="605"/>
      <c r="F22" s="606"/>
      <c r="G22" s="606"/>
      <c r="H22" s="607"/>
    </row>
    <row r="23" spans="1:29" s="81" customFormat="1" x14ac:dyDescent="0.3">
      <c r="A23" s="329" t="s">
        <v>478</v>
      </c>
      <c r="B23" s="605"/>
      <c r="C23" s="606"/>
      <c r="D23" s="607"/>
      <c r="E23" s="605"/>
      <c r="F23" s="606"/>
      <c r="G23" s="606"/>
      <c r="H23" s="607"/>
    </row>
    <row r="24" spans="1:29" s="81" customFormat="1" x14ac:dyDescent="0.3">
      <c r="A24" s="329" t="s">
        <v>478</v>
      </c>
      <c r="B24" s="605"/>
      <c r="C24" s="606"/>
      <c r="D24" s="607"/>
      <c r="E24" s="605"/>
      <c r="F24" s="606"/>
      <c r="G24" s="606"/>
      <c r="H24" s="607"/>
    </row>
    <row r="26" spans="1:29" s="159" customFormat="1" x14ac:dyDescent="0.25"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</row>
    <row r="27" spans="1:29" s="331" customFormat="1" x14ac:dyDescent="0.3">
      <c r="A27" s="330" t="s">
        <v>3</v>
      </c>
      <c r="B27" s="605"/>
      <c r="C27" s="606"/>
      <c r="D27" s="606"/>
      <c r="E27" s="606"/>
      <c r="F27" s="606"/>
      <c r="G27" s="606"/>
      <c r="H27" s="607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</row>
    <row r="28" spans="1:29" s="331" customFormat="1" x14ac:dyDescent="0.3">
      <c r="A28" s="330" t="s">
        <v>7</v>
      </c>
      <c r="B28" s="605"/>
      <c r="C28" s="606"/>
      <c r="D28" s="606"/>
      <c r="E28" s="606"/>
      <c r="F28" s="606"/>
      <c r="G28" s="606"/>
      <c r="H28" s="607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</row>
    <row r="29" spans="1:29" s="331" customFormat="1" x14ac:dyDescent="0.3">
      <c r="A29" s="330" t="s">
        <v>19</v>
      </c>
      <c r="B29" s="605"/>
      <c r="C29" s="606"/>
      <c r="D29" s="606"/>
      <c r="E29" s="606"/>
      <c r="F29" s="606"/>
      <c r="G29" s="606"/>
      <c r="H29" s="607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</row>
    <row r="30" spans="1:29" s="331" customFormat="1" x14ac:dyDescent="0.3">
      <c r="A30" s="330" t="s">
        <v>21</v>
      </c>
      <c r="B30" s="605"/>
      <c r="C30" s="606"/>
      <c r="D30" s="606"/>
      <c r="E30" s="606"/>
      <c r="F30" s="606"/>
      <c r="G30" s="606"/>
      <c r="H30" s="607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</row>
    <row r="31" spans="1:29" s="331" customFormat="1" x14ac:dyDescent="0.3">
      <c r="A31" s="330" t="s">
        <v>32</v>
      </c>
      <c r="B31" s="605"/>
      <c r="C31" s="606"/>
      <c r="D31" s="606"/>
      <c r="E31" s="606"/>
      <c r="F31" s="606"/>
      <c r="G31" s="606"/>
      <c r="H31" s="607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</row>
    <row r="32" spans="1:29" s="331" customFormat="1" x14ac:dyDescent="0.3">
      <c r="A32" s="330" t="s">
        <v>33</v>
      </c>
      <c r="B32" s="605"/>
      <c r="C32" s="606"/>
      <c r="D32" s="606"/>
      <c r="E32" s="606"/>
      <c r="F32" s="606"/>
      <c r="G32" s="606"/>
      <c r="H32" s="607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</row>
    <row r="33" spans="1:29" s="331" customFormat="1" x14ac:dyDescent="0.3">
      <c r="A33" s="330" t="s">
        <v>34</v>
      </c>
      <c r="B33" s="605"/>
      <c r="C33" s="606"/>
      <c r="D33" s="606"/>
      <c r="E33" s="606"/>
      <c r="F33" s="606"/>
      <c r="G33" s="606"/>
      <c r="H33" s="607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</row>
    <row r="34" spans="1:29" s="331" customFormat="1" x14ac:dyDescent="0.3">
      <c r="A34" s="330" t="s">
        <v>65</v>
      </c>
      <c r="B34" s="605"/>
      <c r="C34" s="606"/>
      <c r="D34" s="606"/>
      <c r="E34" s="606"/>
      <c r="F34" s="606"/>
      <c r="G34" s="606"/>
      <c r="H34" s="607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</row>
    <row r="35" spans="1:29" s="331" customFormat="1" x14ac:dyDescent="0.3">
      <c r="A35" s="330" t="s">
        <v>36</v>
      </c>
      <c r="B35" s="605"/>
      <c r="C35" s="606"/>
      <c r="D35" s="606"/>
      <c r="E35" s="606"/>
      <c r="F35" s="606"/>
      <c r="G35" s="606"/>
      <c r="H35" s="607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</row>
    <row r="36" spans="1:29" s="331" customFormat="1" x14ac:dyDescent="0.3">
      <c r="A36" s="330" t="s">
        <v>38</v>
      </c>
      <c r="B36" s="605"/>
      <c r="C36" s="606"/>
      <c r="D36" s="606"/>
      <c r="E36" s="606"/>
      <c r="F36" s="606"/>
      <c r="G36" s="606"/>
      <c r="H36" s="607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</row>
    <row r="37" spans="1:29" s="331" customFormat="1" x14ac:dyDescent="0.3">
      <c r="A37" s="330" t="s">
        <v>39</v>
      </c>
      <c r="B37" s="605"/>
      <c r="C37" s="606"/>
      <c r="D37" s="606"/>
      <c r="E37" s="606"/>
      <c r="F37" s="606"/>
      <c r="G37" s="606"/>
      <c r="H37" s="607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</row>
    <row r="38" spans="1:29" s="331" customFormat="1" x14ac:dyDescent="0.3">
      <c r="A38" s="330" t="s">
        <v>41</v>
      </c>
      <c r="B38" s="605"/>
      <c r="C38" s="606"/>
      <c r="D38" s="606"/>
      <c r="E38" s="606"/>
      <c r="F38" s="606"/>
      <c r="G38" s="606"/>
      <c r="H38" s="607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</row>
    <row r="39" spans="1:29" s="331" customFormat="1" x14ac:dyDescent="0.3">
      <c r="A39" s="330" t="s">
        <v>43</v>
      </c>
      <c r="B39" s="605"/>
      <c r="C39" s="606"/>
      <c r="D39" s="606"/>
      <c r="E39" s="606"/>
      <c r="F39" s="606"/>
      <c r="G39" s="606"/>
      <c r="H39" s="607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</row>
    <row r="40" spans="1:29" s="331" customFormat="1" x14ac:dyDescent="0.3">
      <c r="A40" s="330" t="s">
        <v>45</v>
      </c>
      <c r="B40" s="605"/>
      <c r="C40" s="606"/>
      <c r="D40" s="606"/>
      <c r="E40" s="606"/>
      <c r="F40" s="606"/>
      <c r="G40" s="606"/>
      <c r="H40" s="607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</row>
    <row r="41" spans="1:29" s="331" customFormat="1" x14ac:dyDescent="0.3">
      <c r="A41" s="330" t="s">
        <v>49</v>
      </c>
      <c r="B41" s="605"/>
      <c r="C41" s="606"/>
      <c r="D41" s="606"/>
      <c r="E41" s="606"/>
      <c r="F41" s="606"/>
      <c r="G41" s="606"/>
      <c r="H41" s="607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</row>
    <row r="42" spans="1:29" s="331" customFormat="1" x14ac:dyDescent="0.3">
      <c r="A42" s="397" t="s">
        <v>88</v>
      </c>
      <c r="B42" s="395"/>
      <c r="C42" s="395"/>
      <c r="D42" s="395"/>
      <c r="E42" s="395"/>
      <c r="F42" s="395"/>
      <c r="G42" s="395"/>
      <c r="H42" s="396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</row>
    <row r="43" spans="1:29" s="159" customFormat="1" x14ac:dyDescent="0.25">
      <c r="A43" s="610" t="s">
        <v>471</v>
      </c>
      <c r="B43" s="611"/>
      <c r="C43" s="611"/>
      <c r="D43" s="611"/>
      <c r="E43" s="611"/>
      <c r="F43" s="611"/>
      <c r="G43" s="611"/>
      <c r="H43" s="612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</row>
    <row r="44" spans="1:29" s="159" customFormat="1" x14ac:dyDescent="0.25"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</row>
    <row r="45" spans="1:29" s="159" customFormat="1" x14ac:dyDescent="0.25"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</row>
    <row r="46" spans="1:29" s="159" customFormat="1" x14ac:dyDescent="0.25">
      <c r="A46" s="269"/>
      <c r="B46" s="270"/>
      <c r="C46" s="270"/>
      <c r="D46" s="270"/>
      <c r="E46" s="270"/>
      <c r="F46" s="271"/>
      <c r="G46" s="269"/>
      <c r="H46" s="271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</row>
    <row r="47" spans="1:29" s="159" customFormat="1" x14ac:dyDescent="0.25">
      <c r="A47" s="272"/>
      <c r="B47" s="158"/>
      <c r="C47" s="158"/>
      <c r="D47" s="158"/>
      <c r="E47" s="158"/>
      <c r="F47" s="273"/>
      <c r="G47" s="272"/>
      <c r="H47" s="273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</row>
    <row r="48" spans="1:29" s="159" customFormat="1" x14ac:dyDescent="0.25">
      <c r="A48" s="613" t="s">
        <v>366</v>
      </c>
      <c r="B48" s="614"/>
      <c r="C48" s="614"/>
      <c r="D48" s="614"/>
      <c r="E48" s="614"/>
      <c r="F48" s="614"/>
      <c r="G48" s="614"/>
      <c r="H48" s="615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</row>
    <row r="49" spans="1:29" s="159" customFormat="1" x14ac:dyDescent="0.25">
      <c r="A49" s="616" t="s">
        <v>367</v>
      </c>
      <c r="B49" s="481"/>
      <c r="C49" s="481"/>
      <c r="D49" s="481"/>
      <c r="E49" s="481"/>
      <c r="F49" s="481"/>
      <c r="G49" s="481"/>
      <c r="H49" s="617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</row>
    <row r="50" spans="1:29" s="159" customFormat="1" x14ac:dyDescent="0.25"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</row>
    <row r="51" spans="1:29" s="159" customFormat="1" x14ac:dyDescent="0.25"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</row>
    <row r="52" spans="1:29" s="159" customFormat="1" x14ac:dyDescent="0.25">
      <c r="A52" s="269"/>
      <c r="B52" s="270"/>
      <c r="C52" s="270"/>
      <c r="D52" s="270"/>
      <c r="E52" s="270"/>
      <c r="F52" s="270"/>
      <c r="G52" s="270"/>
      <c r="H52" s="271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</row>
    <row r="53" spans="1:29" s="159" customFormat="1" x14ac:dyDescent="0.25">
      <c r="A53" s="274"/>
      <c r="H53" s="275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</row>
    <row r="54" spans="1:29" s="159" customFormat="1" x14ac:dyDescent="0.25">
      <c r="A54" s="618" t="s">
        <v>472</v>
      </c>
      <c r="B54" s="619"/>
      <c r="C54" s="619"/>
      <c r="D54" s="619"/>
      <c r="E54" s="619"/>
      <c r="F54" s="619"/>
      <c r="G54" s="619"/>
      <c r="H54" s="620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</row>
    <row r="55" spans="1:29" s="159" customFormat="1" x14ac:dyDescent="0.25"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</row>
    <row r="56" spans="1:29" s="159" customFormat="1" x14ac:dyDescent="0.25"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</row>
    <row r="57" spans="1:29" s="159" customFormat="1" x14ac:dyDescent="0.25"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</row>
    <row r="58" spans="1:29" s="159" customFormat="1" x14ac:dyDescent="0.25"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</row>
    <row r="59" spans="1:29" s="159" customFormat="1" x14ac:dyDescent="0.25"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</row>
    <row r="60" spans="1:29" s="159" customFormat="1" x14ac:dyDescent="0.25"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</row>
    <row r="61" spans="1:29" s="159" customFormat="1" x14ac:dyDescent="0.25"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</row>
    <row r="62" spans="1:29" s="159" customFormat="1" x14ac:dyDescent="0.25"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</row>
    <row r="63" spans="1:29" s="159" customFormat="1" x14ac:dyDescent="0.25"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</row>
    <row r="64" spans="1:29" s="159" customFormat="1" x14ac:dyDescent="0.25"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</row>
    <row r="65" spans="10:29" s="159" customFormat="1" x14ac:dyDescent="0.25"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</row>
    <row r="66" spans="10:29" s="159" customFormat="1" x14ac:dyDescent="0.25"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</row>
    <row r="67" spans="10:29" s="159" customFormat="1" x14ac:dyDescent="0.25"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</row>
    <row r="68" spans="10:29" s="159" customFormat="1" x14ac:dyDescent="0.25"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</row>
    <row r="69" spans="10:29" s="159" customFormat="1" x14ac:dyDescent="0.25"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</row>
    <row r="70" spans="10:29" s="159" customFormat="1" x14ac:dyDescent="0.25"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</row>
    <row r="71" spans="10:29" s="159" customFormat="1" x14ac:dyDescent="0.25"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</row>
    <row r="72" spans="10:29" s="159" customFormat="1" x14ac:dyDescent="0.25"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</row>
    <row r="73" spans="10:29" s="159" customFormat="1" x14ac:dyDescent="0.25"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</row>
    <row r="74" spans="10:29" s="159" customFormat="1" x14ac:dyDescent="0.25"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</row>
    <row r="75" spans="10:29" s="159" customFormat="1" x14ac:dyDescent="0.25"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</row>
    <row r="76" spans="10:29" s="159" customFormat="1" x14ac:dyDescent="0.25"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</row>
    <row r="77" spans="10:29" s="159" customFormat="1" x14ac:dyDescent="0.25"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</row>
    <row r="78" spans="10:29" s="159" customFormat="1" x14ac:dyDescent="0.25"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</row>
    <row r="79" spans="10:29" s="159" customFormat="1" x14ac:dyDescent="0.25"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</row>
    <row r="80" spans="10:29" s="159" customFormat="1" x14ac:dyDescent="0.25"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</row>
    <row r="81" spans="10:29" s="159" customFormat="1" x14ac:dyDescent="0.25"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</row>
    <row r="82" spans="10:29" s="159" customFormat="1" x14ac:dyDescent="0.25"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</row>
    <row r="83" spans="10:29" s="159" customFormat="1" x14ac:dyDescent="0.25"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</row>
    <row r="84" spans="10:29" s="159" customFormat="1" x14ac:dyDescent="0.25"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</row>
    <row r="85" spans="10:29" s="159" customFormat="1" x14ac:dyDescent="0.25"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</row>
    <row r="86" spans="10:29" s="159" customFormat="1" x14ac:dyDescent="0.25"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</row>
  </sheetData>
  <mergeCells count="45">
    <mergeCell ref="A43:H43"/>
    <mergeCell ref="A48:H48"/>
    <mergeCell ref="A49:H49"/>
    <mergeCell ref="A54:H54"/>
    <mergeCell ref="B27:H27"/>
    <mergeCell ref="B28:H28"/>
    <mergeCell ref="B29:H29"/>
    <mergeCell ref="B39:H39"/>
    <mergeCell ref="B40:H40"/>
    <mergeCell ref="B41:H41"/>
    <mergeCell ref="B30:H30"/>
    <mergeCell ref="B31:H31"/>
    <mergeCell ref="B32:H32"/>
    <mergeCell ref="B33:H33"/>
    <mergeCell ref="B34:H34"/>
    <mergeCell ref="B35:H35"/>
    <mergeCell ref="G12:H12"/>
    <mergeCell ref="A14:H14"/>
    <mergeCell ref="B19:D19"/>
    <mergeCell ref="E19:H19"/>
    <mergeCell ref="B20:D20"/>
    <mergeCell ref="E20:H20"/>
    <mergeCell ref="A8:C8"/>
    <mergeCell ref="A10:C10"/>
    <mergeCell ref="G10:H10"/>
    <mergeCell ref="A11:C11"/>
    <mergeCell ref="G11:H11"/>
    <mergeCell ref="A3:C3"/>
    <mergeCell ref="F3:G3"/>
    <mergeCell ref="A4:C4"/>
    <mergeCell ref="F4:G4"/>
    <mergeCell ref="A7:C7"/>
    <mergeCell ref="B36:H36"/>
    <mergeCell ref="B37:H37"/>
    <mergeCell ref="B38:H38"/>
    <mergeCell ref="B18:D18"/>
    <mergeCell ref="E18:H18"/>
    <mergeCell ref="B21:D21"/>
    <mergeCell ref="E21:H21"/>
    <mergeCell ref="B22:D22"/>
    <mergeCell ref="E22:H22"/>
    <mergeCell ref="B23:D23"/>
    <mergeCell ref="E23:H23"/>
    <mergeCell ref="B24:D24"/>
    <mergeCell ref="E24:H24"/>
  </mergeCells>
  <dataValidations count="1">
    <dataValidation type="date" allowBlank="1" showInputMessage="1" showErrorMessage="1" error="Nekorektan datum" prompt="Унијети датум у облику dd.mm.gggg" sqref="G10" xr:uid="{EBD422EE-CE36-46A5-8D0A-3BF4054992A2}">
      <formula1>36525</formula1>
      <formula2>51501</formula2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032D-0A38-4907-8ACD-282E9F34A357}">
  <sheetPr>
    <tabColor theme="3" tint="0.59999389629810485"/>
  </sheetPr>
  <dimension ref="A1:AC76"/>
  <sheetViews>
    <sheetView zoomScaleNormal="100" workbookViewId="0">
      <selection activeCell="G10" sqref="G10:H10"/>
    </sheetView>
  </sheetViews>
  <sheetFormatPr defaultColWidth="9.109375" defaultRowHeight="13.2" x14ac:dyDescent="0.25"/>
  <cols>
    <col min="1" max="1" width="12.88671875" style="76" customWidth="1"/>
    <col min="2" max="2" width="20.6640625" style="76" customWidth="1"/>
    <col min="3" max="4" width="6.109375" style="76" customWidth="1"/>
    <col min="5" max="5" width="9.109375" style="76"/>
    <col min="6" max="6" width="16.44140625" style="76" customWidth="1"/>
    <col min="7" max="8" width="12.33203125" style="76" customWidth="1"/>
    <col min="9" max="9" width="0.88671875" style="76" customWidth="1"/>
    <col min="10" max="16384" width="9.109375" style="76"/>
  </cols>
  <sheetData>
    <row r="1" spans="1:8" x14ac:dyDescent="0.25">
      <c r="H1" s="77" t="s">
        <v>483</v>
      </c>
    </row>
    <row r="2" spans="1:8" x14ac:dyDescent="0.25">
      <c r="H2" s="78"/>
    </row>
    <row r="3" spans="1:8" x14ac:dyDescent="0.25">
      <c r="A3" s="460"/>
      <c r="B3" s="460"/>
      <c r="C3" s="460"/>
      <c r="F3" s="593"/>
      <c r="G3" s="593"/>
    </row>
    <row r="4" spans="1:8" x14ac:dyDescent="0.25">
      <c r="A4" s="563" t="s">
        <v>484</v>
      </c>
      <c r="B4" s="563"/>
      <c r="C4" s="563"/>
      <c r="F4" s="600" t="s">
        <v>378</v>
      </c>
      <c r="G4" s="600"/>
    </row>
    <row r="7" spans="1:8" x14ac:dyDescent="0.25">
      <c r="A7" s="589"/>
      <c r="B7" s="589"/>
      <c r="C7" s="589"/>
    </row>
    <row r="8" spans="1:8" x14ac:dyDescent="0.25">
      <c r="A8" s="563" t="s">
        <v>485</v>
      </c>
      <c r="B8" s="563"/>
      <c r="C8" s="563"/>
    </row>
    <row r="10" spans="1:8" x14ac:dyDescent="0.25">
      <c r="A10" s="589"/>
      <c r="B10" s="589"/>
      <c r="C10" s="589"/>
      <c r="G10" s="608"/>
      <c r="H10" s="608"/>
    </row>
    <row r="11" spans="1:8" ht="27.6" customHeight="1" x14ac:dyDescent="0.25">
      <c r="A11" s="563" t="s">
        <v>486</v>
      </c>
      <c r="B11" s="563"/>
      <c r="C11" s="563"/>
      <c r="G11" s="409" t="s">
        <v>364</v>
      </c>
      <c r="H11" s="409"/>
    </row>
    <row r="12" spans="1:8" x14ac:dyDescent="0.25">
      <c r="G12" s="464"/>
      <c r="H12" s="464"/>
    </row>
    <row r="14" spans="1:8" ht="14.4" customHeight="1" x14ac:dyDescent="0.25">
      <c r="A14" s="609" t="s">
        <v>469</v>
      </c>
      <c r="B14" s="609"/>
      <c r="C14" s="609"/>
      <c r="D14" s="609"/>
      <c r="E14" s="609"/>
      <c r="F14" s="609"/>
      <c r="G14" s="609"/>
      <c r="H14" s="609"/>
    </row>
    <row r="16" spans="1:8" s="81" customFormat="1" x14ac:dyDescent="0.3">
      <c r="A16" s="148"/>
      <c r="B16" s="146" t="s">
        <v>487</v>
      </c>
      <c r="C16" s="327"/>
      <c r="D16" s="328"/>
      <c r="E16" s="146" t="s">
        <v>476</v>
      </c>
      <c r="F16" s="327"/>
      <c r="G16" s="327"/>
      <c r="H16" s="328"/>
    </row>
    <row r="17" spans="1:29" s="81" customFormat="1" x14ac:dyDescent="0.3">
      <c r="A17" s="148"/>
      <c r="B17" s="146"/>
      <c r="C17" s="327"/>
      <c r="D17" s="328"/>
      <c r="E17" s="146"/>
      <c r="F17" s="327"/>
      <c r="G17" s="327"/>
      <c r="H17" s="328"/>
    </row>
    <row r="18" spans="1:29" s="81" customFormat="1" x14ac:dyDescent="0.3">
      <c r="A18" s="329" t="s">
        <v>477</v>
      </c>
      <c r="B18" s="605"/>
      <c r="C18" s="606"/>
      <c r="D18" s="607"/>
      <c r="E18" s="605"/>
      <c r="F18" s="606"/>
      <c r="G18" s="606"/>
      <c r="H18" s="607"/>
    </row>
    <row r="19" spans="1:29" s="81" customFormat="1" x14ac:dyDescent="0.3">
      <c r="A19" s="329" t="s">
        <v>478</v>
      </c>
      <c r="B19" s="605"/>
      <c r="C19" s="606"/>
      <c r="D19" s="607"/>
      <c r="E19" s="605"/>
      <c r="F19" s="606"/>
      <c r="G19" s="606"/>
      <c r="H19" s="607"/>
    </row>
    <row r="20" spans="1:29" s="81" customFormat="1" x14ac:dyDescent="0.3">
      <c r="A20" s="329" t="s">
        <v>478</v>
      </c>
      <c r="B20" s="605"/>
      <c r="C20" s="606"/>
      <c r="D20" s="607"/>
      <c r="E20" s="605"/>
      <c r="F20" s="606"/>
      <c r="G20" s="606"/>
      <c r="H20" s="607"/>
    </row>
    <row r="21" spans="1:29" s="81" customFormat="1" x14ac:dyDescent="0.3">
      <c r="A21" s="329" t="s">
        <v>478</v>
      </c>
      <c r="B21" s="605"/>
      <c r="C21" s="606"/>
      <c r="D21" s="607"/>
      <c r="E21" s="605"/>
      <c r="F21" s="606"/>
      <c r="G21" s="606"/>
      <c r="H21" s="607"/>
    </row>
    <row r="22" spans="1:29" s="81" customFormat="1" x14ac:dyDescent="0.3">
      <c r="A22" s="329" t="s">
        <v>478</v>
      </c>
      <c r="B22" s="605"/>
      <c r="C22" s="606"/>
      <c r="D22" s="607"/>
      <c r="E22" s="605"/>
      <c r="F22" s="606"/>
      <c r="G22" s="606"/>
      <c r="H22" s="607"/>
    </row>
    <row r="23" spans="1:29" s="81" customFormat="1" x14ac:dyDescent="0.3">
      <c r="A23" s="329" t="s">
        <v>478</v>
      </c>
      <c r="B23" s="605"/>
      <c r="C23" s="606"/>
      <c r="D23" s="607"/>
      <c r="E23" s="605"/>
      <c r="F23" s="606"/>
      <c r="G23" s="606"/>
      <c r="H23" s="607"/>
    </row>
    <row r="24" spans="1:29" s="81" customFormat="1" x14ac:dyDescent="0.3">
      <c r="A24" s="329" t="s">
        <v>478</v>
      </c>
      <c r="B24" s="605"/>
      <c r="C24" s="606"/>
      <c r="D24" s="607"/>
      <c r="E24" s="605"/>
      <c r="F24" s="606"/>
      <c r="G24" s="606"/>
      <c r="H24" s="607"/>
    </row>
    <row r="26" spans="1:29" s="159" customFormat="1" x14ac:dyDescent="0.25"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</row>
    <row r="27" spans="1:29" s="331" customFormat="1" x14ac:dyDescent="0.3">
      <c r="A27" s="330" t="s">
        <v>3</v>
      </c>
      <c r="B27" s="605"/>
      <c r="C27" s="606"/>
      <c r="D27" s="606"/>
      <c r="E27" s="606"/>
      <c r="F27" s="606"/>
      <c r="G27" s="606"/>
      <c r="H27" s="607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</row>
    <row r="28" spans="1:29" s="331" customFormat="1" x14ac:dyDescent="0.3">
      <c r="A28" s="330" t="s">
        <v>7</v>
      </c>
      <c r="B28" s="605"/>
      <c r="C28" s="606"/>
      <c r="D28" s="606"/>
      <c r="E28" s="606"/>
      <c r="F28" s="606"/>
      <c r="G28" s="606"/>
      <c r="H28" s="607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</row>
    <row r="29" spans="1:29" s="331" customFormat="1" x14ac:dyDescent="0.3">
      <c r="A29" s="330" t="s">
        <v>19</v>
      </c>
      <c r="B29" s="605"/>
      <c r="C29" s="606"/>
      <c r="D29" s="606"/>
      <c r="E29" s="606"/>
      <c r="F29" s="606"/>
      <c r="G29" s="606"/>
      <c r="H29" s="607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</row>
    <row r="30" spans="1:29" s="331" customFormat="1" x14ac:dyDescent="0.3">
      <c r="A30" s="330" t="s">
        <v>365</v>
      </c>
      <c r="B30" s="605"/>
      <c r="C30" s="606"/>
      <c r="D30" s="606"/>
      <c r="E30" s="606"/>
      <c r="F30" s="606"/>
      <c r="G30" s="606"/>
      <c r="H30" s="607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</row>
    <row r="31" spans="1:29" s="331" customFormat="1" x14ac:dyDescent="0.3">
      <c r="A31" s="330" t="s">
        <v>365</v>
      </c>
      <c r="B31" s="605"/>
      <c r="C31" s="606"/>
      <c r="D31" s="606"/>
      <c r="E31" s="606"/>
      <c r="F31" s="606"/>
      <c r="G31" s="606"/>
      <c r="H31" s="607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</row>
    <row r="32" spans="1:29" s="331" customFormat="1" x14ac:dyDescent="0.3">
      <c r="A32" s="330" t="s">
        <v>365</v>
      </c>
      <c r="B32" s="605"/>
      <c r="C32" s="606"/>
      <c r="D32" s="606"/>
      <c r="E32" s="606"/>
      <c r="F32" s="606"/>
      <c r="G32" s="606"/>
      <c r="H32" s="607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</row>
    <row r="33" spans="1:29" s="159" customFormat="1" x14ac:dyDescent="0.25">
      <c r="A33" s="610" t="s">
        <v>488</v>
      </c>
      <c r="B33" s="611"/>
      <c r="C33" s="611"/>
      <c r="D33" s="611"/>
      <c r="E33" s="611"/>
      <c r="F33" s="611"/>
      <c r="G33" s="611"/>
      <c r="H33" s="612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</row>
    <row r="34" spans="1:29" s="159" customFormat="1" x14ac:dyDescent="0.25"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</row>
    <row r="35" spans="1:29" s="159" customFormat="1" x14ac:dyDescent="0.25"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</row>
    <row r="36" spans="1:29" s="159" customFormat="1" x14ac:dyDescent="0.25">
      <c r="A36" s="269"/>
      <c r="B36" s="270"/>
      <c r="C36" s="270"/>
      <c r="D36" s="270"/>
      <c r="E36" s="270"/>
      <c r="F36" s="271"/>
      <c r="G36" s="269"/>
      <c r="H36" s="271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</row>
    <row r="37" spans="1:29" s="159" customFormat="1" x14ac:dyDescent="0.25">
      <c r="A37" s="272"/>
      <c r="B37" s="158"/>
      <c r="C37" s="158"/>
      <c r="D37" s="158"/>
      <c r="E37" s="158"/>
      <c r="F37" s="273"/>
      <c r="G37" s="272"/>
      <c r="H37" s="273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</row>
    <row r="38" spans="1:29" s="159" customFormat="1" x14ac:dyDescent="0.25">
      <c r="A38" s="613" t="s">
        <v>366</v>
      </c>
      <c r="B38" s="614"/>
      <c r="C38" s="614"/>
      <c r="D38" s="614"/>
      <c r="E38" s="614"/>
      <c r="F38" s="614"/>
      <c r="G38" s="614"/>
      <c r="H38" s="615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</row>
    <row r="39" spans="1:29" s="159" customFormat="1" x14ac:dyDescent="0.25">
      <c r="A39" s="616" t="s">
        <v>367</v>
      </c>
      <c r="B39" s="481"/>
      <c r="C39" s="481"/>
      <c r="D39" s="481"/>
      <c r="E39" s="481"/>
      <c r="F39" s="481"/>
      <c r="G39" s="481"/>
      <c r="H39" s="617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</row>
    <row r="40" spans="1:29" s="159" customFormat="1" x14ac:dyDescent="0.25"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</row>
    <row r="41" spans="1:29" s="159" customFormat="1" x14ac:dyDescent="0.25"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</row>
    <row r="42" spans="1:29" s="159" customFormat="1" x14ac:dyDescent="0.25">
      <c r="A42" s="269"/>
      <c r="B42" s="270"/>
      <c r="C42" s="270"/>
      <c r="D42" s="270"/>
      <c r="E42" s="270"/>
      <c r="F42" s="270"/>
      <c r="G42" s="270"/>
      <c r="H42" s="271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</row>
    <row r="43" spans="1:29" s="159" customFormat="1" x14ac:dyDescent="0.25">
      <c r="A43" s="274"/>
      <c r="H43" s="275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</row>
    <row r="44" spans="1:29" s="159" customFormat="1" x14ac:dyDescent="0.25">
      <c r="A44" s="618" t="s">
        <v>489</v>
      </c>
      <c r="B44" s="619"/>
      <c r="C44" s="619"/>
      <c r="D44" s="619"/>
      <c r="E44" s="619"/>
      <c r="F44" s="619"/>
      <c r="G44" s="619"/>
      <c r="H44" s="620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</row>
    <row r="45" spans="1:29" s="159" customFormat="1" x14ac:dyDescent="0.25"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</row>
    <row r="46" spans="1:29" s="159" customFormat="1" x14ac:dyDescent="0.25"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</row>
    <row r="47" spans="1:29" s="159" customFormat="1" x14ac:dyDescent="0.25"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</row>
    <row r="48" spans="1:29" s="159" customFormat="1" x14ac:dyDescent="0.25"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</row>
    <row r="49" spans="10:29" s="159" customFormat="1" x14ac:dyDescent="0.25"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</row>
    <row r="50" spans="10:29" s="159" customFormat="1" x14ac:dyDescent="0.25"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</row>
    <row r="51" spans="10:29" s="159" customFormat="1" x14ac:dyDescent="0.25"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</row>
    <row r="52" spans="10:29" s="159" customFormat="1" x14ac:dyDescent="0.25"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</row>
    <row r="53" spans="10:29" s="159" customFormat="1" x14ac:dyDescent="0.25"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</row>
    <row r="54" spans="10:29" s="159" customFormat="1" x14ac:dyDescent="0.25"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</row>
    <row r="55" spans="10:29" s="159" customFormat="1" x14ac:dyDescent="0.25"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</row>
    <row r="56" spans="10:29" s="159" customFormat="1" x14ac:dyDescent="0.25"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</row>
    <row r="57" spans="10:29" s="159" customFormat="1" x14ac:dyDescent="0.25"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</row>
    <row r="58" spans="10:29" s="159" customFormat="1" x14ac:dyDescent="0.25"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</row>
    <row r="59" spans="10:29" s="159" customFormat="1" x14ac:dyDescent="0.25"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</row>
    <row r="60" spans="10:29" s="159" customFormat="1" x14ac:dyDescent="0.25"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</row>
    <row r="61" spans="10:29" s="159" customFormat="1" x14ac:dyDescent="0.25"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</row>
    <row r="62" spans="10:29" s="159" customFormat="1" x14ac:dyDescent="0.25"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</row>
    <row r="63" spans="10:29" s="159" customFormat="1" x14ac:dyDescent="0.25"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</row>
    <row r="64" spans="10:29" s="159" customFormat="1" x14ac:dyDescent="0.25"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</row>
    <row r="65" spans="10:29" s="159" customFormat="1" x14ac:dyDescent="0.25"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</row>
    <row r="66" spans="10:29" s="159" customFormat="1" x14ac:dyDescent="0.25"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</row>
    <row r="67" spans="10:29" s="159" customFormat="1" x14ac:dyDescent="0.25"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</row>
    <row r="68" spans="10:29" s="159" customFormat="1" x14ac:dyDescent="0.25"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</row>
    <row r="69" spans="10:29" s="159" customFormat="1" x14ac:dyDescent="0.25"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</row>
    <row r="70" spans="10:29" s="159" customFormat="1" x14ac:dyDescent="0.25"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</row>
    <row r="71" spans="10:29" s="159" customFormat="1" x14ac:dyDescent="0.25"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</row>
    <row r="72" spans="10:29" s="159" customFormat="1" x14ac:dyDescent="0.25"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</row>
    <row r="73" spans="10:29" s="159" customFormat="1" x14ac:dyDescent="0.25"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</row>
    <row r="74" spans="10:29" s="159" customFormat="1" x14ac:dyDescent="0.25"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</row>
    <row r="75" spans="10:29" s="159" customFormat="1" x14ac:dyDescent="0.25"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</row>
    <row r="76" spans="10:29" s="159" customFormat="1" x14ac:dyDescent="0.25"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</row>
  </sheetData>
  <mergeCells count="36">
    <mergeCell ref="A44:H44"/>
    <mergeCell ref="B24:D24"/>
    <mergeCell ref="E24:H24"/>
    <mergeCell ref="B27:H27"/>
    <mergeCell ref="B28:H28"/>
    <mergeCell ref="B29:H29"/>
    <mergeCell ref="B30:H30"/>
    <mergeCell ref="B31:H31"/>
    <mergeCell ref="B32:H32"/>
    <mergeCell ref="A33:H33"/>
    <mergeCell ref="A38:H38"/>
    <mergeCell ref="A39:H39"/>
    <mergeCell ref="B21:D21"/>
    <mergeCell ref="E21:H21"/>
    <mergeCell ref="B22:D22"/>
    <mergeCell ref="E22:H22"/>
    <mergeCell ref="B23:D23"/>
    <mergeCell ref="E23:H23"/>
    <mergeCell ref="B18:D18"/>
    <mergeCell ref="E18:H18"/>
    <mergeCell ref="B19:D19"/>
    <mergeCell ref="E19:H19"/>
    <mergeCell ref="B20:D20"/>
    <mergeCell ref="E20:H20"/>
    <mergeCell ref="A14:H14"/>
    <mergeCell ref="A3:C3"/>
    <mergeCell ref="F3:G3"/>
    <mergeCell ref="A4:C4"/>
    <mergeCell ref="F4:G4"/>
    <mergeCell ref="A7:C7"/>
    <mergeCell ref="A8:C8"/>
    <mergeCell ref="A10:C10"/>
    <mergeCell ref="G10:H10"/>
    <mergeCell ref="A11:C11"/>
    <mergeCell ref="G11:H11"/>
    <mergeCell ref="G12:H12"/>
  </mergeCells>
  <dataValidations count="1">
    <dataValidation type="date" allowBlank="1" showInputMessage="1" showErrorMessage="1" error="Nekorektan datum" prompt="Унијети датум у облику dd.mm.gggg" sqref="G10" xr:uid="{619C7CED-0A9B-4E4D-8912-68714772D697}">
      <formula1>36525</formula1>
      <formula2>51501</formula2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F881B-DB3D-4343-AC72-34ED9D26FEC1}">
  <sheetPr>
    <tabColor theme="4" tint="0.59999389629810485"/>
  </sheetPr>
  <dimension ref="B1:I63"/>
  <sheetViews>
    <sheetView showGridLines="0" zoomScaleNormal="100" workbookViewId="0">
      <selection activeCell="D6" sqref="D6"/>
    </sheetView>
  </sheetViews>
  <sheetFormatPr defaultRowHeight="13.8" x14ac:dyDescent="0.3"/>
  <cols>
    <col min="1" max="1" width="3.77734375" style="623" customWidth="1"/>
    <col min="2" max="2" width="7.77734375" style="623" customWidth="1"/>
    <col min="3" max="3" width="70.33203125" style="623" customWidth="1"/>
    <col min="4" max="4" width="14.88671875" style="623" customWidth="1"/>
    <col min="5" max="5" width="3.21875" style="638" hidden="1" customWidth="1"/>
    <col min="6" max="6" width="11.44140625" style="623" customWidth="1"/>
    <col min="7" max="7" width="16" style="623" customWidth="1"/>
    <col min="8" max="8" width="28.109375" style="623" customWidth="1"/>
    <col min="9" max="9" width="3.88671875" style="623" hidden="1" customWidth="1"/>
    <col min="10" max="10" width="21.44140625" style="623" customWidth="1"/>
    <col min="11" max="16384" width="8.88671875" style="623"/>
  </cols>
  <sheetData>
    <row r="1" spans="2:9" x14ac:dyDescent="0.3">
      <c r="C1" s="624"/>
      <c r="D1" s="625"/>
      <c r="E1" s="626"/>
      <c r="F1" s="627"/>
      <c r="G1" s="628"/>
      <c r="H1" s="628" t="s">
        <v>640</v>
      </c>
      <c r="I1" s="628"/>
    </row>
    <row r="2" spans="2:9" x14ac:dyDescent="0.3">
      <c r="C2" s="629" t="s">
        <v>641</v>
      </c>
      <c r="D2" s="625"/>
      <c r="E2" s="626"/>
      <c r="F2" s="626" t="s">
        <v>642</v>
      </c>
      <c r="G2" s="630"/>
      <c r="H2" s="631"/>
      <c r="I2" s="630"/>
    </row>
    <row r="3" spans="2:9" x14ac:dyDescent="0.3">
      <c r="C3" s="626"/>
      <c r="D3" s="625"/>
      <c r="E3" s="626"/>
      <c r="G3" s="630"/>
      <c r="I3" s="630"/>
    </row>
    <row r="4" spans="2:9" ht="14.4" customHeight="1" x14ac:dyDescent="0.3">
      <c r="B4" s="632" t="s">
        <v>643</v>
      </c>
      <c r="C4" s="632"/>
      <c r="D4" s="632"/>
      <c r="E4" s="633"/>
      <c r="F4" s="634"/>
      <c r="G4" s="633"/>
      <c r="H4" s="633"/>
      <c r="I4" s="633"/>
    </row>
    <row r="5" spans="2:9" ht="14.4" customHeight="1" x14ac:dyDescent="0.3">
      <c r="B5" s="633"/>
      <c r="C5" s="633"/>
      <c r="D5" s="633"/>
      <c r="E5" s="633"/>
      <c r="F5" s="634"/>
      <c r="G5" s="633"/>
      <c r="H5" s="633"/>
      <c r="I5" s="633"/>
    </row>
    <row r="6" spans="2:9" x14ac:dyDescent="0.3">
      <c r="B6" s="631"/>
      <c r="C6" s="635" t="s">
        <v>622</v>
      </c>
      <c r="D6" s="636"/>
      <c r="E6" s="637"/>
    </row>
    <row r="7" spans="2:9" x14ac:dyDescent="0.3">
      <c r="B7" s="631"/>
      <c r="C7" s="635"/>
      <c r="D7" s="637"/>
      <c r="E7" s="637"/>
    </row>
    <row r="9" spans="2:9" x14ac:dyDescent="0.3">
      <c r="D9" s="631" t="s">
        <v>623</v>
      </c>
    </row>
    <row r="10" spans="2:9" ht="14.4" customHeight="1" x14ac:dyDescent="0.3">
      <c r="B10" s="639" t="s">
        <v>624</v>
      </c>
      <c r="C10" s="640"/>
      <c r="D10" s="641" t="s">
        <v>29</v>
      </c>
      <c r="G10" s="642"/>
    </row>
    <row r="11" spans="2:9" x14ac:dyDescent="0.3">
      <c r="B11" s="643"/>
      <c r="C11" s="644"/>
      <c r="D11" s="645" t="s">
        <v>644</v>
      </c>
    </row>
    <row r="12" spans="2:9" x14ac:dyDescent="0.3">
      <c r="B12" s="646"/>
      <c r="C12" s="647" t="s">
        <v>625</v>
      </c>
      <c r="D12" s="648"/>
      <c r="G12" s="649" t="s">
        <v>626</v>
      </c>
      <c r="H12" s="650" t="s">
        <v>627</v>
      </c>
      <c r="I12" s="650" t="s">
        <v>645</v>
      </c>
    </row>
    <row r="13" spans="2:9" ht="15" customHeight="1" x14ac:dyDescent="0.3">
      <c r="B13" s="645" t="s">
        <v>644</v>
      </c>
      <c r="C13" s="651" t="s">
        <v>646</v>
      </c>
      <c r="D13" s="652">
        <f>D14+D15</f>
        <v>0</v>
      </c>
      <c r="G13" s="653" t="s">
        <v>647</v>
      </c>
      <c r="H13" s="654">
        <v>25</v>
      </c>
      <c r="I13" s="654">
        <v>1</v>
      </c>
    </row>
    <row r="14" spans="2:9" ht="15" customHeight="1" x14ac:dyDescent="0.3">
      <c r="B14" s="655" t="s">
        <v>648</v>
      </c>
      <c r="C14" s="656" t="s">
        <v>628</v>
      </c>
      <c r="D14" s="657"/>
      <c r="G14" s="658" t="s">
        <v>649</v>
      </c>
      <c r="H14" s="654">
        <v>50</v>
      </c>
      <c r="I14" s="654">
        <v>2</v>
      </c>
    </row>
    <row r="15" spans="2:9" ht="15" customHeight="1" x14ac:dyDescent="0.3">
      <c r="B15" s="659" t="s">
        <v>650</v>
      </c>
      <c r="C15" s="660" t="s">
        <v>629</v>
      </c>
      <c r="D15" s="661"/>
      <c r="G15" s="658" t="s">
        <v>651</v>
      </c>
      <c r="H15" s="654">
        <v>100</v>
      </c>
      <c r="I15" s="654">
        <v>3</v>
      </c>
    </row>
    <row r="16" spans="2:9" ht="15" customHeight="1" x14ac:dyDescent="0.3">
      <c r="B16" s="645" t="s">
        <v>652</v>
      </c>
      <c r="C16" s="651" t="s">
        <v>653</v>
      </c>
      <c r="D16" s="662"/>
      <c r="E16" s="638">
        <f>IF(D16=G13,I13,IF(D16=G14,I14,IF(D16=G15,I15,IF(D16=G16,I16,IF(D16=G17,I17,IF(D16=G18,I18,IF(D16=G19,I19,0)))))))</f>
        <v>0</v>
      </c>
      <c r="G16" s="658" t="s">
        <v>654</v>
      </c>
      <c r="H16" s="654">
        <v>150</v>
      </c>
      <c r="I16" s="654">
        <v>4</v>
      </c>
    </row>
    <row r="17" spans="2:9" ht="15" customHeight="1" x14ac:dyDescent="0.3">
      <c r="B17" s="645" t="s">
        <v>655</v>
      </c>
      <c r="C17" s="663" t="s">
        <v>627</v>
      </c>
      <c r="D17" s="664">
        <f>IF(D16=G13,H13,IF(D16=G14,H14,IF(D16=G15,H15,IF(D16=G16,H16,IF(D16=G17,H17,IF(D16=G18,H18,IF(D16=G19,H19,0)))))))</f>
        <v>0</v>
      </c>
      <c r="G17" s="658" t="s">
        <v>656</v>
      </c>
      <c r="H17" s="654">
        <v>200</v>
      </c>
      <c r="I17" s="654">
        <v>5</v>
      </c>
    </row>
    <row r="18" spans="2:9" ht="15" customHeight="1" x14ac:dyDescent="0.3">
      <c r="B18" s="645" t="s">
        <v>657</v>
      </c>
      <c r="C18" s="665" t="s">
        <v>658</v>
      </c>
      <c r="D18" s="666">
        <f>(D13*D17)/100</f>
        <v>0</v>
      </c>
      <c r="G18" s="658" t="s">
        <v>659</v>
      </c>
      <c r="H18" s="654">
        <v>300</v>
      </c>
      <c r="I18" s="654">
        <v>6</v>
      </c>
    </row>
    <row r="19" spans="2:9" ht="15" customHeight="1" x14ac:dyDescent="0.3">
      <c r="B19" s="646"/>
      <c r="C19" s="647" t="s">
        <v>630</v>
      </c>
      <c r="D19" s="648"/>
      <c r="G19" s="658" t="s">
        <v>660</v>
      </c>
      <c r="H19" s="654">
        <v>500</v>
      </c>
      <c r="I19" s="654">
        <v>7</v>
      </c>
    </row>
    <row r="20" spans="2:9" ht="15" customHeight="1" x14ac:dyDescent="0.3">
      <c r="B20" s="645" t="s">
        <v>661</v>
      </c>
      <c r="C20" s="651" t="s">
        <v>662</v>
      </c>
      <c r="D20" s="652">
        <f>D21+D22</f>
        <v>0</v>
      </c>
      <c r="G20" s="667"/>
      <c r="H20" s="638"/>
    </row>
    <row r="21" spans="2:9" ht="15" customHeight="1" x14ac:dyDescent="0.3">
      <c r="B21" s="655" t="s">
        <v>663</v>
      </c>
      <c r="C21" s="656" t="s">
        <v>628</v>
      </c>
      <c r="D21" s="661"/>
      <c r="G21" s="649"/>
      <c r="H21" s="650" t="s">
        <v>627</v>
      </c>
    </row>
    <row r="22" spans="2:9" ht="15" customHeight="1" x14ac:dyDescent="0.3">
      <c r="B22" s="659" t="s">
        <v>664</v>
      </c>
      <c r="C22" s="660" t="s">
        <v>629</v>
      </c>
      <c r="D22" s="661"/>
      <c r="G22" s="668" t="s">
        <v>631</v>
      </c>
      <c r="H22" s="654">
        <v>750</v>
      </c>
    </row>
    <row r="23" spans="2:9" ht="15" customHeight="1" x14ac:dyDescent="0.3">
      <c r="B23" s="645" t="s">
        <v>665</v>
      </c>
      <c r="C23" s="663" t="s">
        <v>627</v>
      </c>
      <c r="D23" s="664">
        <v>750</v>
      </c>
    </row>
    <row r="24" spans="2:9" ht="15" customHeight="1" x14ac:dyDescent="0.3">
      <c r="B24" s="645" t="s">
        <v>666</v>
      </c>
      <c r="C24" s="669" t="s">
        <v>667</v>
      </c>
      <c r="D24" s="670">
        <f>(D20*D23)/100</f>
        <v>0</v>
      </c>
    </row>
    <row r="25" spans="2:9" ht="15" customHeight="1" x14ac:dyDescent="0.3">
      <c r="B25" s="645" t="s">
        <v>668</v>
      </c>
      <c r="C25" s="671" t="s">
        <v>669</v>
      </c>
      <c r="D25" s="672">
        <f>D18+D24</f>
        <v>0</v>
      </c>
    </row>
    <row r="26" spans="2:9" ht="15" customHeight="1" x14ac:dyDescent="0.3">
      <c r="B26" s="645" t="s">
        <v>670</v>
      </c>
      <c r="C26" s="673" t="s">
        <v>671</v>
      </c>
      <c r="D26" s="674"/>
    </row>
    <row r="27" spans="2:9" ht="15" customHeight="1" x14ac:dyDescent="0.25">
      <c r="B27" s="645" t="s">
        <v>672</v>
      </c>
      <c r="C27" s="675" t="s">
        <v>673</v>
      </c>
      <c r="D27" s="676">
        <f>IF(D25&lt;&gt;0,(D26/D25)*100,0)</f>
        <v>0</v>
      </c>
      <c r="G27" s="621" t="s">
        <v>632</v>
      </c>
    </row>
    <row r="28" spans="2:9" ht="15" customHeight="1" x14ac:dyDescent="0.25">
      <c r="G28" s="622" t="s">
        <v>633</v>
      </c>
    </row>
    <row r="29" spans="2:9" x14ac:dyDescent="0.25">
      <c r="B29" s="677" t="s">
        <v>355</v>
      </c>
      <c r="G29" s="621" t="s">
        <v>634</v>
      </c>
    </row>
    <row r="30" spans="2:9" x14ac:dyDescent="0.25">
      <c r="B30" s="678" t="s">
        <v>635</v>
      </c>
      <c r="G30" s="621"/>
    </row>
    <row r="31" spans="2:9" x14ac:dyDescent="0.3">
      <c r="B31" s="678" t="s">
        <v>636</v>
      </c>
    </row>
    <row r="32" spans="2:9" x14ac:dyDescent="0.3">
      <c r="B32" s="667" t="s">
        <v>637</v>
      </c>
      <c r="D32" s="679"/>
      <c r="E32" s="680"/>
      <c r="F32" s="679"/>
    </row>
    <row r="33" spans="2:6" x14ac:dyDescent="0.3">
      <c r="B33" s="681" t="s">
        <v>638</v>
      </c>
      <c r="C33" s="679"/>
      <c r="D33" s="679"/>
      <c r="E33" s="680"/>
      <c r="F33" s="679"/>
    </row>
    <row r="34" spans="2:6" x14ac:dyDescent="0.3">
      <c r="B34" s="681"/>
      <c r="C34" s="679"/>
      <c r="D34" s="679"/>
      <c r="E34" s="680"/>
      <c r="F34" s="679"/>
    </row>
    <row r="62" spans="3:3" x14ac:dyDescent="0.3">
      <c r="C62" s="683"/>
    </row>
    <row r="63" spans="3:3" x14ac:dyDescent="0.3">
      <c r="C63" s="684" t="s">
        <v>639</v>
      </c>
    </row>
  </sheetData>
  <mergeCells count="2">
    <mergeCell ref="B4:D4"/>
    <mergeCell ref="B10:C11"/>
  </mergeCells>
  <dataValidations count="8">
    <dataValidation type="date" operator="greaterThan" allowBlank="1" showInputMessage="1" showErrorMessage="1" sqref="D6" xr:uid="{D1B48A55-C392-4D68-A571-86A53A27AA60}">
      <formula1>45658</formula1>
    </dataValidation>
    <dataValidation type="list" allowBlank="1" showInputMessage="1" showErrorMessage="1" sqref="D16" xr:uid="{6B359B0A-EEBA-47F4-A5B8-5F90EA7A6F87}">
      <formula1>$G$13:$G$19</formula1>
    </dataValidation>
    <dataValidation type="decimal" operator="equal" allowBlank="1" showInputMessage="1" showErrorMessage="1" sqref="D23" xr:uid="{03437985-4A4C-47EC-8088-B764879B616C}">
      <formula1>750</formula1>
    </dataValidation>
    <dataValidation type="whole" allowBlank="1" showInputMessage="1" showErrorMessage="1" sqref="D17" xr:uid="{13BC81C6-9F1B-422E-A2DC-5DF45355F6AE}">
      <formula1>25</formula1>
      <formula2>500</formula2>
    </dataValidation>
    <dataValidation type="whole" operator="greaterThanOrEqual" allowBlank="1" showInputMessage="1" showErrorMessage="1" sqref="D24:D26 D20:D22" xr:uid="{68FB190C-88B7-45BF-BF6B-F5A95D1B3350}">
      <formula1>-1000000000</formula1>
    </dataValidation>
    <dataValidation operator="lessThanOrEqual" allowBlank="1" showInputMessage="1" showErrorMessage="1" sqref="D13:D15" xr:uid="{FEFF358B-00EB-4FC4-8902-382A49E520D1}"/>
    <dataValidation type="date" allowBlank="1" showInputMessage="1" showErrorMessage="1" error="Datum nije korektan" prompt="Unijeti datum u obliku_x000a_dan mes god_x000a_datum separator &quot;/&quot; ili &quot;-&quot; _x000a_ili &quot;.&quot;" sqref="G6:H7" xr:uid="{E18F54B6-892B-411A-A45E-AC740B9A1C15}">
      <formula1>45291</formula1>
      <formula2>51501</formula2>
    </dataValidation>
    <dataValidation type="whole" operator="greaterThanOrEqual" allowBlank="1" showErrorMessage="1" error="Износи се уносе у хиљадама КМ и без децималних мјеста" prompt="Износи се уносе у хиљадама КМ и без децималних мјеста" sqref="F18:F22 F24:F27 F12:F16" xr:uid="{01B86E89-8C32-47E2-B8F3-88D30EA08F27}">
      <formula1>0</formula1>
    </dataValidation>
  </dataValidations>
  <pageMargins left="0.7" right="0.7" top="0.75" bottom="0.75" header="0.3" footer="0.3"/>
  <pageSetup paperSize="9" scale="85" orientation="landscape" r:id="rId1"/>
  <ignoredErrors>
    <ignoredError sqref="D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BFC9-C74A-4DFB-BFBE-FB1213203CD2}">
  <sheetPr>
    <tabColor theme="7" tint="0.79998168889431442"/>
  </sheetPr>
  <dimension ref="A1:J53"/>
  <sheetViews>
    <sheetView zoomScale="90" zoomScaleNormal="90" zoomScaleSheetLayoutView="100" workbookViewId="0">
      <selection activeCell="C10" sqref="C10"/>
    </sheetView>
  </sheetViews>
  <sheetFormatPr defaultColWidth="9.109375" defaultRowHeight="13.8" x14ac:dyDescent="0.25"/>
  <cols>
    <col min="1" max="1" width="4.88671875" style="19" customWidth="1"/>
    <col min="2" max="2" width="42.109375" style="19" customWidth="1"/>
    <col min="3" max="3" width="13.88671875" style="19" customWidth="1"/>
    <col min="4" max="4" width="11.44140625" style="19" customWidth="1"/>
    <col min="5" max="6" width="13.88671875" style="19" customWidth="1"/>
    <col min="7" max="7" width="14.44140625" style="19" customWidth="1"/>
    <col min="8" max="16384" width="9.109375" style="19"/>
  </cols>
  <sheetData>
    <row r="1" spans="1:10" x14ac:dyDescent="0.25">
      <c r="E1" s="20"/>
      <c r="F1" s="42" t="s">
        <v>109</v>
      </c>
    </row>
    <row r="2" spans="1:10" x14ac:dyDescent="0.25">
      <c r="F2" s="22"/>
    </row>
    <row r="3" spans="1:10" ht="13.95" customHeight="1" x14ac:dyDescent="0.25">
      <c r="B3" s="23"/>
      <c r="D3" s="404"/>
      <c r="E3" s="404"/>
    </row>
    <row r="4" spans="1:10" ht="13.95" customHeight="1" x14ac:dyDescent="0.25">
      <c r="B4" s="297" t="s">
        <v>377</v>
      </c>
      <c r="D4" s="409" t="s">
        <v>378</v>
      </c>
      <c r="E4" s="409"/>
    </row>
    <row r="5" spans="1:10" x14ac:dyDescent="0.25">
      <c r="B5" s="23"/>
      <c r="D5" s="43"/>
    </row>
    <row r="6" spans="1:10" x14ac:dyDescent="0.25">
      <c r="B6" s="297" t="s">
        <v>376</v>
      </c>
      <c r="D6" s="43"/>
    </row>
    <row r="7" spans="1:10" s="337" customFormat="1" ht="13.2" x14ac:dyDescent="0.3">
      <c r="A7" s="418" t="s">
        <v>499</v>
      </c>
      <c r="B7" s="418"/>
      <c r="C7" s="418"/>
      <c r="D7" s="418"/>
      <c r="E7" s="418"/>
      <c r="F7" s="418"/>
      <c r="G7" s="335"/>
      <c r="H7" s="336"/>
    </row>
    <row r="8" spans="1:10" s="337" customFormat="1" ht="13.2" x14ac:dyDescent="0.3">
      <c r="A8" s="423" t="s">
        <v>501</v>
      </c>
      <c r="B8" s="423"/>
      <c r="C8" s="423"/>
      <c r="D8" s="423"/>
      <c r="E8" s="423"/>
      <c r="F8" s="423"/>
      <c r="G8" s="336"/>
      <c r="H8" s="336"/>
    </row>
    <row r="9" spans="1:10" x14ac:dyDescent="0.25">
      <c r="A9" s="424"/>
      <c r="B9" s="424"/>
      <c r="C9" s="424"/>
      <c r="D9" s="424"/>
      <c r="E9" s="424"/>
      <c r="F9" s="424"/>
      <c r="H9" s="45"/>
    </row>
    <row r="10" spans="1:10" x14ac:dyDescent="0.25">
      <c r="B10" s="390" t="s">
        <v>56</v>
      </c>
      <c r="C10" s="17"/>
      <c r="D10" s="26"/>
      <c r="E10" s="26"/>
    </row>
    <row r="11" spans="1:10" ht="17.25" customHeight="1" x14ac:dyDescent="0.25"/>
    <row r="12" spans="1:10" ht="13.5" customHeight="1" x14ac:dyDescent="0.25">
      <c r="A12" s="410" t="s">
        <v>0</v>
      </c>
      <c r="B12" s="413" t="s">
        <v>1</v>
      </c>
      <c r="C12" s="410" t="s">
        <v>142</v>
      </c>
      <c r="D12" s="410" t="s">
        <v>159</v>
      </c>
      <c r="E12" s="410" t="s">
        <v>160</v>
      </c>
      <c r="F12" s="410" t="s">
        <v>144</v>
      </c>
    </row>
    <row r="13" spans="1:10" ht="16.5" customHeight="1" x14ac:dyDescent="0.25">
      <c r="A13" s="430"/>
      <c r="B13" s="430"/>
      <c r="C13" s="430"/>
      <c r="D13" s="411"/>
      <c r="E13" s="430"/>
      <c r="F13" s="430"/>
      <c r="J13" s="38"/>
    </row>
    <row r="14" spans="1:10" ht="15.75" customHeight="1" x14ac:dyDescent="0.25">
      <c r="A14" s="431"/>
      <c r="B14" s="431"/>
      <c r="C14" s="431"/>
      <c r="D14" s="412"/>
      <c r="E14" s="431"/>
      <c r="F14" s="431"/>
      <c r="G14" s="46"/>
      <c r="H14" s="46"/>
    </row>
    <row r="15" spans="1:10" s="293" customFormat="1" ht="10.199999999999999" x14ac:dyDescent="0.3">
      <c r="A15" s="294">
        <v>1</v>
      </c>
      <c r="B15" s="294">
        <v>2</v>
      </c>
      <c r="C15" s="295">
        <v>3</v>
      </c>
      <c r="D15" s="295">
        <v>4</v>
      </c>
      <c r="E15" s="296">
        <v>5</v>
      </c>
      <c r="F15" s="296">
        <v>6</v>
      </c>
    </row>
    <row r="16" spans="1:10" x14ac:dyDescent="0.25">
      <c r="A16" s="30" t="s">
        <v>3</v>
      </c>
      <c r="B16" s="30" t="s">
        <v>369</v>
      </c>
      <c r="C16" s="31">
        <f>SUM(C17:C22)</f>
        <v>0</v>
      </c>
      <c r="D16" s="32"/>
      <c r="E16" s="31">
        <f>SUM(E17:E22)</f>
        <v>0</v>
      </c>
      <c r="F16" s="31">
        <f>SUM(F17:F22)</f>
        <v>0</v>
      </c>
    </row>
    <row r="17" spans="1:6" x14ac:dyDescent="0.25">
      <c r="A17" s="33" t="s">
        <v>4</v>
      </c>
      <c r="B17" s="33" t="s">
        <v>145</v>
      </c>
      <c r="C17" s="34"/>
      <c r="D17" s="35"/>
      <c r="E17" s="34"/>
      <c r="F17" s="34"/>
    </row>
    <row r="18" spans="1:6" x14ac:dyDescent="0.25">
      <c r="A18" s="33" t="s">
        <v>5</v>
      </c>
      <c r="B18" s="33" t="s">
        <v>146</v>
      </c>
      <c r="C18" s="34"/>
      <c r="D18" s="35"/>
      <c r="E18" s="34"/>
      <c r="F18" s="34"/>
    </row>
    <row r="19" spans="1:6" x14ac:dyDescent="0.25">
      <c r="A19" s="33" t="s">
        <v>147</v>
      </c>
      <c r="B19" s="33" t="s">
        <v>148</v>
      </c>
      <c r="C19" s="34"/>
      <c r="D19" s="35"/>
      <c r="E19" s="34"/>
      <c r="F19" s="34"/>
    </row>
    <row r="20" spans="1:6" x14ac:dyDescent="0.25">
      <c r="A20" s="33" t="s">
        <v>149</v>
      </c>
      <c r="B20" s="33" t="s">
        <v>150</v>
      </c>
      <c r="C20" s="34"/>
      <c r="D20" s="35"/>
      <c r="E20" s="34"/>
      <c r="F20" s="34"/>
    </row>
    <row r="21" spans="1:6" x14ac:dyDescent="0.25">
      <c r="A21" s="33" t="s">
        <v>151</v>
      </c>
      <c r="B21" s="33" t="s">
        <v>152</v>
      </c>
      <c r="C21" s="34"/>
      <c r="D21" s="35"/>
      <c r="E21" s="34"/>
      <c r="F21" s="34"/>
    </row>
    <row r="22" spans="1:6" x14ac:dyDescent="0.25">
      <c r="A22" s="33" t="s">
        <v>153</v>
      </c>
      <c r="B22" s="33" t="s">
        <v>154</v>
      </c>
      <c r="C22" s="34"/>
      <c r="D22" s="35"/>
      <c r="E22" s="34"/>
      <c r="F22" s="34"/>
    </row>
    <row r="23" spans="1:6" x14ac:dyDescent="0.25">
      <c r="A23" s="33"/>
      <c r="B23" s="33"/>
      <c r="C23" s="34"/>
      <c r="D23" s="35"/>
      <c r="E23" s="34"/>
      <c r="F23" s="34"/>
    </row>
    <row r="24" spans="1:6" x14ac:dyDescent="0.25">
      <c r="A24" s="30" t="s">
        <v>7</v>
      </c>
      <c r="B24" s="30" t="s">
        <v>384</v>
      </c>
      <c r="C24" s="31">
        <f>SUM(C25:C30)</f>
        <v>0</v>
      </c>
      <c r="D24" s="32"/>
      <c r="E24" s="31">
        <f>SUM(E25:E30)</f>
        <v>0</v>
      </c>
      <c r="F24" s="31">
        <f>SUM(F25:F30)</f>
        <v>0</v>
      </c>
    </row>
    <row r="25" spans="1:6" x14ac:dyDescent="0.25">
      <c r="A25" s="33" t="s">
        <v>8</v>
      </c>
      <c r="B25" s="33" t="s">
        <v>145</v>
      </c>
      <c r="C25" s="34"/>
      <c r="D25" s="35"/>
      <c r="E25" s="34"/>
      <c r="F25" s="34"/>
    </row>
    <row r="26" spans="1:6" x14ac:dyDescent="0.25">
      <c r="A26" s="33" t="s">
        <v>9</v>
      </c>
      <c r="B26" s="33" t="s">
        <v>146</v>
      </c>
      <c r="C26" s="34"/>
      <c r="D26" s="35"/>
      <c r="E26" s="34"/>
      <c r="F26" s="34"/>
    </row>
    <row r="27" spans="1:6" x14ac:dyDescent="0.25">
      <c r="A27" s="33" t="s">
        <v>155</v>
      </c>
      <c r="B27" s="33" t="s">
        <v>148</v>
      </c>
      <c r="C27" s="34"/>
      <c r="D27" s="35"/>
      <c r="E27" s="34"/>
      <c r="F27" s="34"/>
    </row>
    <row r="28" spans="1:6" x14ac:dyDescent="0.25">
      <c r="A28" s="33" t="s">
        <v>156</v>
      </c>
      <c r="B28" s="33" t="s">
        <v>150</v>
      </c>
      <c r="C28" s="34"/>
      <c r="D28" s="35"/>
      <c r="E28" s="34"/>
      <c r="F28" s="34"/>
    </row>
    <row r="29" spans="1:6" x14ac:dyDescent="0.25">
      <c r="A29" s="33" t="s">
        <v>157</v>
      </c>
      <c r="B29" s="33" t="s">
        <v>152</v>
      </c>
      <c r="C29" s="34"/>
      <c r="D29" s="35"/>
      <c r="E29" s="34"/>
      <c r="F29" s="34"/>
    </row>
    <row r="30" spans="1:6" x14ac:dyDescent="0.25">
      <c r="A30" s="33" t="s">
        <v>158</v>
      </c>
      <c r="B30" s="33" t="s">
        <v>154</v>
      </c>
      <c r="C30" s="34"/>
      <c r="D30" s="35"/>
      <c r="E30" s="34"/>
      <c r="F30" s="34"/>
    </row>
    <row r="31" spans="1:6" ht="14.4" x14ac:dyDescent="0.3">
      <c r="A31" s="292"/>
      <c r="B31" s="30" t="s">
        <v>385</v>
      </c>
      <c r="C31" s="31">
        <f>C16+C24</f>
        <v>0</v>
      </c>
      <c r="D31" s="32"/>
      <c r="E31" s="31">
        <f>E16+E24</f>
        <v>0</v>
      </c>
      <c r="F31" s="31">
        <f>F16+F24</f>
        <v>0</v>
      </c>
    </row>
    <row r="32" spans="1:6" ht="14.4" x14ac:dyDescent="0.3">
      <c r="A32" s="304"/>
      <c r="B32" s="97"/>
      <c r="C32" s="305"/>
      <c r="D32" s="306"/>
      <c r="E32" s="305"/>
      <c r="F32" s="305"/>
    </row>
    <row r="33" spans="1:6" x14ac:dyDescent="0.25">
      <c r="A33" s="37"/>
      <c r="B33" s="40"/>
    </row>
    <row r="34" spans="1:6" x14ac:dyDescent="0.25">
      <c r="A34" s="183" t="s">
        <v>94</v>
      </c>
    </row>
    <row r="35" spans="1:6" x14ac:dyDescent="0.25">
      <c r="A35" s="37" t="s">
        <v>161</v>
      </c>
    </row>
    <row r="36" spans="1:6" x14ac:dyDescent="0.25">
      <c r="A36" s="37" t="s">
        <v>162</v>
      </c>
    </row>
    <row r="37" spans="1:6" x14ac:dyDescent="0.25">
      <c r="A37" s="38" t="s">
        <v>163</v>
      </c>
    </row>
    <row r="38" spans="1:6" x14ac:dyDescent="0.25">
      <c r="A38" s="37" t="s">
        <v>164</v>
      </c>
    </row>
    <row r="39" spans="1:6" s="39" customFormat="1" ht="15" customHeight="1" x14ac:dyDescent="0.25">
      <c r="A39" s="38" t="s">
        <v>165</v>
      </c>
      <c r="B39" s="38"/>
      <c r="C39" s="38"/>
      <c r="D39" s="38"/>
      <c r="E39" s="38"/>
      <c r="F39" s="19"/>
    </row>
    <row r="40" spans="1:6" ht="21" customHeight="1" x14ac:dyDescent="0.25">
      <c r="A40" s="40" t="s">
        <v>166</v>
      </c>
      <c r="B40" s="41"/>
      <c r="C40" s="41"/>
      <c r="D40" s="41"/>
      <c r="E40" s="41"/>
      <c r="F40" s="41"/>
    </row>
    <row r="42" spans="1:6" x14ac:dyDescent="0.25">
      <c r="B42" s="98"/>
      <c r="C42" s="76"/>
      <c r="D42" s="420"/>
      <c r="E42" s="420"/>
      <c r="F42" s="76"/>
    </row>
    <row r="43" spans="1:6" x14ac:dyDescent="0.25">
      <c r="B43" s="80" t="s">
        <v>379</v>
      </c>
      <c r="C43" s="76"/>
      <c r="D43" s="421" t="s">
        <v>91</v>
      </c>
      <c r="E43" s="421"/>
      <c r="F43" s="76"/>
    </row>
    <row r="44" spans="1:6" x14ac:dyDescent="0.25">
      <c r="B44" s="76"/>
      <c r="C44" s="283"/>
      <c r="D44" s="283"/>
      <c r="E44" s="283"/>
      <c r="F44" s="283"/>
    </row>
    <row r="45" spans="1:6" x14ac:dyDescent="0.25">
      <c r="B45" s="98"/>
      <c r="C45" s="283"/>
      <c r="D45" s="283"/>
      <c r="E45" s="283"/>
      <c r="F45" s="283"/>
    </row>
    <row r="46" spans="1:6" x14ac:dyDescent="0.25">
      <c r="B46" s="80" t="s">
        <v>383</v>
      </c>
      <c r="D46" s="283"/>
      <c r="E46" s="283"/>
    </row>
    <row r="47" spans="1:6" ht="14.4" x14ac:dyDescent="0.3">
      <c r="A47" s="48"/>
      <c r="B47" s="49"/>
      <c r="C47" s="49"/>
      <c r="D47" s="49"/>
      <c r="E47" s="49"/>
      <c r="F47" s="49"/>
    </row>
    <row r="48" spans="1:6" ht="14.4" x14ac:dyDescent="0.3">
      <c r="A48" s="432"/>
      <c r="B48" s="426"/>
      <c r="C48" s="426"/>
      <c r="D48" s="426"/>
      <c r="E48" s="426"/>
      <c r="F48" s="49"/>
    </row>
    <row r="49" spans="1:6" ht="14.4" x14ac:dyDescent="0.3">
      <c r="A49" s="432"/>
      <c r="B49" s="426"/>
      <c r="C49" s="426"/>
      <c r="D49" s="426"/>
      <c r="E49" s="426"/>
      <c r="F49" s="49"/>
    </row>
    <row r="50" spans="1:6" ht="14.4" x14ac:dyDescent="0.3">
      <c r="A50" s="432"/>
      <c r="B50" s="426"/>
      <c r="C50" s="426"/>
      <c r="D50" s="426"/>
      <c r="E50" s="426"/>
      <c r="F50" s="426"/>
    </row>
    <row r="51" spans="1:6" x14ac:dyDescent="0.25">
      <c r="A51" s="425"/>
      <c r="B51" s="426"/>
      <c r="C51" s="426"/>
      <c r="D51" s="426"/>
      <c r="E51" s="426"/>
      <c r="F51" s="426"/>
    </row>
    <row r="52" spans="1:6" ht="14.4" x14ac:dyDescent="0.3">
      <c r="A52" s="427"/>
      <c r="B52" s="428"/>
      <c r="C52" s="428"/>
      <c r="D52" s="428"/>
      <c r="E52" s="428"/>
      <c r="F52" s="49"/>
    </row>
    <row r="53" spans="1:6" ht="14.4" x14ac:dyDescent="0.3">
      <c r="A53" s="429"/>
      <c r="B53" s="429"/>
      <c r="C53" s="429"/>
      <c r="D53" s="429"/>
      <c r="E53" s="429"/>
      <c r="F53" s="429"/>
    </row>
  </sheetData>
  <mergeCells count="19">
    <mergeCell ref="A51:F51"/>
    <mergeCell ref="A52:E52"/>
    <mergeCell ref="A53:F53"/>
    <mergeCell ref="F12:F14"/>
    <mergeCell ref="D42:E42"/>
    <mergeCell ref="D43:E43"/>
    <mergeCell ref="A48:E48"/>
    <mergeCell ref="A49:E49"/>
    <mergeCell ref="A50:F50"/>
    <mergeCell ref="A12:A14"/>
    <mergeCell ref="B12:B14"/>
    <mergeCell ref="C12:C14"/>
    <mergeCell ref="D12:D14"/>
    <mergeCell ref="E12:E14"/>
    <mergeCell ref="D3:E3"/>
    <mergeCell ref="D4:E4"/>
    <mergeCell ref="A7:F7"/>
    <mergeCell ref="A8:F8"/>
    <mergeCell ref="A9:F9"/>
  </mergeCells>
  <dataValidations count="3">
    <dataValidation type="whole" operator="greaterThanOrEqual" allowBlank="1" showInputMessage="1" showErrorMessage="1" sqref="F16:F30" xr:uid="{31112272-7C2E-4BA7-B0C4-6CADEC73CF72}">
      <formula1>0</formula1>
    </dataValidation>
    <dataValidation type="decimal" operator="greaterThanOrEqual" allowBlank="1" showInputMessage="1" showErrorMessage="1" sqref="C16:E30" xr:uid="{0EED7115-5AC0-4641-B2E0-61AA8E53EDFE}">
      <formula1>0</formula1>
    </dataValidation>
    <dataValidation type="date" allowBlank="1" showInputMessage="1" showErrorMessage="1" error="Nekorektan datum" prompt="Унијети датум у облику dd.mm.gggg" sqref="C10" xr:uid="{29DD9DC0-1E48-423B-93C3-F37DDD12A9D6}">
      <formula1>36525</formula1>
      <formula2>51501</formula2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71" orientation="portrait" r:id="rId1"/>
  <headerFooter alignWithMargins="0"/>
  <ignoredErrors>
    <ignoredError sqref="C31 E31:F3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7C357-AD57-4F21-A5E1-AFA7BDFFF563}">
  <sheetPr>
    <tabColor rgb="FFFFFFE1"/>
  </sheetPr>
  <dimension ref="A1:K22"/>
  <sheetViews>
    <sheetView zoomScaleNormal="100" zoomScaleSheetLayoutView="100" workbookViewId="0">
      <selection activeCell="F6" sqref="F6"/>
    </sheetView>
  </sheetViews>
  <sheetFormatPr defaultColWidth="9.109375" defaultRowHeight="13.2" x14ac:dyDescent="0.25"/>
  <cols>
    <col min="1" max="1" width="5.33203125" style="50" customWidth="1"/>
    <col min="2" max="2" width="43.33203125" style="50" customWidth="1"/>
    <col min="3" max="8" width="16.6640625" style="50" customWidth="1"/>
    <col min="9" max="9" width="13.88671875" style="50" customWidth="1"/>
    <col min="10" max="10" width="5.88671875" style="50" customWidth="1"/>
    <col min="11" max="11" width="16.33203125" style="50" customWidth="1"/>
    <col min="12" max="16384" width="9.109375" style="50"/>
  </cols>
  <sheetData>
    <row r="1" spans="1:11" x14ac:dyDescent="0.25">
      <c r="B1" s="51"/>
      <c r="F1" s="16"/>
      <c r="H1" s="52" t="s">
        <v>389</v>
      </c>
      <c r="I1" s="52"/>
    </row>
    <row r="2" spans="1:11" s="53" customFormat="1" ht="19.95" customHeight="1" x14ac:dyDescent="0.3">
      <c r="B2" s="297" t="s">
        <v>377</v>
      </c>
      <c r="F2" s="307" t="s">
        <v>378</v>
      </c>
      <c r="H2" s="55"/>
      <c r="J2" s="56"/>
    </row>
    <row r="3" spans="1:11" ht="13.8" x14ac:dyDescent="0.25">
      <c r="A3" s="435" t="s">
        <v>167</v>
      </c>
      <c r="B3" s="435"/>
      <c r="C3" s="435"/>
      <c r="D3" s="435"/>
      <c r="E3" s="435"/>
      <c r="F3" s="435"/>
      <c r="G3" s="435"/>
      <c r="H3" s="435"/>
    </row>
    <row r="4" spans="1:11" ht="13.8" x14ac:dyDescent="0.25">
      <c r="A4" s="57"/>
      <c r="C4" s="57"/>
      <c r="D4" s="57"/>
      <c r="E4" s="57"/>
      <c r="F4" s="57"/>
      <c r="G4" s="57"/>
      <c r="H4" s="57"/>
    </row>
    <row r="5" spans="1:11" s="58" customFormat="1" x14ac:dyDescent="0.3">
      <c r="A5" s="436" t="s">
        <v>388</v>
      </c>
      <c r="B5" s="436"/>
      <c r="C5" s="436"/>
      <c r="D5" s="436"/>
      <c r="E5" s="436"/>
      <c r="F5" s="436"/>
      <c r="G5" s="436"/>
      <c r="H5" s="436"/>
    </row>
    <row r="6" spans="1:11" x14ac:dyDescent="0.25">
      <c r="C6" s="59" t="s">
        <v>168</v>
      </c>
      <c r="D6" s="60"/>
      <c r="E6" s="61" t="s">
        <v>169</v>
      </c>
      <c r="F6" s="17"/>
    </row>
    <row r="9" spans="1:11" x14ac:dyDescent="0.25">
      <c r="H9" s="59" t="s">
        <v>13</v>
      </c>
    </row>
    <row r="10" spans="1:11" s="58" customFormat="1" ht="36" x14ac:dyDescent="0.25">
      <c r="A10" s="300" t="s">
        <v>170</v>
      </c>
      <c r="B10" s="303" t="s">
        <v>14</v>
      </c>
      <c r="C10" s="301" t="s">
        <v>95</v>
      </c>
      <c r="D10" s="301" t="s">
        <v>391</v>
      </c>
      <c r="E10" s="301" t="s">
        <v>96</v>
      </c>
      <c r="F10" s="301" t="s">
        <v>97</v>
      </c>
      <c r="G10" s="301" t="s">
        <v>98</v>
      </c>
      <c r="H10" s="301" t="s">
        <v>99</v>
      </c>
      <c r="I10" s="50"/>
      <c r="J10" s="50"/>
      <c r="K10" s="50"/>
    </row>
    <row r="11" spans="1:11" s="58" customFormat="1" x14ac:dyDescent="0.25">
      <c r="A11" s="63">
        <v>1</v>
      </c>
      <c r="B11" s="63">
        <v>2</v>
      </c>
      <c r="C11" s="63" t="s">
        <v>15</v>
      </c>
      <c r="D11" s="63" t="s">
        <v>16</v>
      </c>
      <c r="E11" s="63">
        <v>5</v>
      </c>
      <c r="F11" s="63">
        <v>6</v>
      </c>
      <c r="G11" s="63">
        <v>7</v>
      </c>
      <c r="H11" s="63">
        <v>8</v>
      </c>
      <c r="I11" s="50"/>
      <c r="J11" s="50"/>
      <c r="K11" s="50"/>
    </row>
    <row r="12" spans="1:11" s="58" customFormat="1" x14ac:dyDescent="0.25">
      <c r="A12" s="62" t="s">
        <v>3</v>
      </c>
      <c r="B12" s="64" t="s">
        <v>17</v>
      </c>
      <c r="C12" s="380">
        <f t="shared" ref="C12:D14" si="0">E12+G12</f>
        <v>0</v>
      </c>
      <c r="D12" s="380">
        <f t="shared" si="0"/>
        <v>0</v>
      </c>
      <c r="E12" s="65"/>
      <c r="F12" s="65"/>
      <c r="G12" s="65"/>
      <c r="H12" s="65"/>
      <c r="I12" s="50"/>
      <c r="J12" s="50"/>
      <c r="K12" s="50"/>
    </row>
    <row r="13" spans="1:11" s="58" customFormat="1" x14ac:dyDescent="0.25">
      <c r="A13" s="62" t="s">
        <v>7</v>
      </c>
      <c r="B13" s="66" t="s">
        <v>18</v>
      </c>
      <c r="C13" s="380">
        <f t="shared" si="0"/>
        <v>0</v>
      </c>
      <c r="D13" s="380">
        <f t="shared" si="0"/>
        <v>0</v>
      </c>
      <c r="E13" s="65"/>
      <c r="F13" s="65"/>
      <c r="G13" s="65"/>
      <c r="H13" s="65"/>
      <c r="I13" s="50"/>
      <c r="J13" s="50"/>
      <c r="K13" s="50"/>
    </row>
    <row r="14" spans="1:11" s="58" customFormat="1" x14ac:dyDescent="0.25">
      <c r="A14" s="62" t="s">
        <v>19</v>
      </c>
      <c r="B14" s="66" t="s">
        <v>20</v>
      </c>
      <c r="C14" s="380">
        <f t="shared" si="0"/>
        <v>0</v>
      </c>
      <c r="D14" s="380">
        <f t="shared" si="0"/>
        <v>0</v>
      </c>
      <c r="E14" s="65"/>
      <c r="F14" s="65"/>
      <c r="G14" s="65"/>
      <c r="H14" s="65"/>
      <c r="I14" s="50"/>
      <c r="J14" s="50"/>
      <c r="K14" s="50"/>
    </row>
    <row r="15" spans="1:11" s="58" customFormat="1" x14ac:dyDescent="0.25">
      <c r="A15" s="67" t="s">
        <v>21</v>
      </c>
      <c r="B15" s="68" t="s">
        <v>22</v>
      </c>
      <c r="C15" s="380">
        <f t="shared" ref="C15:H15" si="1">C12+C13+C14</f>
        <v>0</v>
      </c>
      <c r="D15" s="380">
        <f t="shared" si="1"/>
        <v>0</v>
      </c>
      <c r="E15" s="380">
        <f t="shared" si="1"/>
        <v>0</v>
      </c>
      <c r="F15" s="380">
        <f t="shared" si="1"/>
        <v>0</v>
      </c>
      <c r="G15" s="380">
        <f t="shared" si="1"/>
        <v>0</v>
      </c>
      <c r="H15" s="380">
        <f t="shared" si="1"/>
        <v>0</v>
      </c>
      <c r="I15" s="50"/>
      <c r="J15" s="50"/>
      <c r="K15" s="50"/>
    </row>
    <row r="18" spans="2:9" x14ac:dyDescent="0.25">
      <c r="B18" s="69"/>
      <c r="F18" s="433"/>
      <c r="G18" s="433"/>
      <c r="H18" s="433"/>
    </row>
    <row r="19" spans="2:9" x14ac:dyDescent="0.25">
      <c r="B19" s="54" t="s">
        <v>386</v>
      </c>
      <c r="F19" s="434" t="s">
        <v>171</v>
      </c>
      <c r="G19" s="434"/>
      <c r="H19" s="434"/>
      <c r="I19" s="61"/>
    </row>
    <row r="21" spans="2:9" x14ac:dyDescent="0.25">
      <c r="B21" s="70"/>
      <c r="F21" s="433"/>
      <c r="G21" s="433"/>
      <c r="H21" s="433"/>
    </row>
    <row r="22" spans="2:9" x14ac:dyDescent="0.25">
      <c r="B22" s="54" t="s">
        <v>387</v>
      </c>
      <c r="F22" s="434" t="s">
        <v>172</v>
      </c>
      <c r="G22" s="434"/>
      <c r="H22" s="434"/>
    </row>
  </sheetData>
  <mergeCells count="6">
    <mergeCell ref="F21:H21"/>
    <mergeCell ref="F22:H22"/>
    <mergeCell ref="F19:H19"/>
    <mergeCell ref="A3:H3"/>
    <mergeCell ref="A5:H5"/>
    <mergeCell ref="F18:H18"/>
  </mergeCells>
  <dataValidations count="2">
    <dataValidation allowBlank="1" showInputMessage="1" showErrorMessage="1" error="Nekorektan datum" sqref="D6" xr:uid="{05DA9433-CAB1-43BA-911D-2CB044F1105D}"/>
    <dataValidation type="date" allowBlank="1" showInputMessage="1" showErrorMessage="1" error="Nekorektan datum" prompt="Унијети датум у облику dd.mm.gggg" sqref="F6" xr:uid="{2FBD163A-6E86-4AE2-93D3-A8D470E4BB0A}">
      <formula1>36525</formula1>
      <formula2>51501</formula2>
    </dataValidation>
  </dataValidations>
  <pageMargins left="0.15748031496062992" right="0" top="0.59055118110236227" bottom="0.39370078740157483" header="0.51181102362204722" footer="0.51181102362204722"/>
  <pageSetup paperSize="9" scale="8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DA7A-A8FD-4190-9545-FEB797FE7A86}">
  <sheetPr>
    <tabColor rgb="FFFFFFE1"/>
  </sheetPr>
  <dimension ref="A1:F23"/>
  <sheetViews>
    <sheetView zoomScaleNormal="100" zoomScaleSheetLayoutView="100" workbookViewId="0">
      <selection activeCell="E6" sqref="E6"/>
    </sheetView>
  </sheetViews>
  <sheetFormatPr defaultColWidth="9.109375" defaultRowHeight="13.2" x14ac:dyDescent="0.25"/>
  <cols>
    <col min="1" max="1" width="5" style="50" customWidth="1"/>
    <col min="2" max="2" width="50.5546875" style="50" bestFit="1" customWidth="1"/>
    <col min="3" max="5" width="23.33203125" style="50" customWidth="1"/>
    <col min="6" max="6" width="7" style="50" customWidth="1"/>
    <col min="7" max="7" width="18.6640625" style="50" customWidth="1"/>
    <col min="8" max="8" width="7.6640625" style="50" customWidth="1"/>
    <col min="9" max="9" width="16.33203125" style="50" customWidth="1"/>
    <col min="10" max="16384" width="9.109375" style="50"/>
  </cols>
  <sheetData>
    <row r="1" spans="1:6" x14ac:dyDescent="0.25">
      <c r="B1" s="51"/>
      <c r="D1" s="308"/>
      <c r="F1" s="52" t="s">
        <v>390</v>
      </c>
    </row>
    <row r="2" spans="1:6" s="53" customFormat="1" x14ac:dyDescent="0.3">
      <c r="B2" s="297" t="s">
        <v>377</v>
      </c>
      <c r="D2" s="307" t="s">
        <v>378</v>
      </c>
      <c r="E2" s="71"/>
      <c r="F2" s="55"/>
    </row>
    <row r="3" spans="1:6" ht="13.8" x14ac:dyDescent="0.25">
      <c r="A3" s="435" t="s">
        <v>173</v>
      </c>
      <c r="B3" s="435"/>
      <c r="C3" s="435"/>
      <c r="D3" s="435"/>
      <c r="E3" s="435"/>
    </row>
    <row r="4" spans="1:6" s="58" customFormat="1" x14ac:dyDescent="0.3"/>
    <row r="5" spans="1:6" s="58" customFormat="1" x14ac:dyDescent="0.3">
      <c r="A5" s="436" t="s">
        <v>23</v>
      </c>
      <c r="B5" s="436"/>
      <c r="C5" s="436"/>
      <c r="D5" s="436"/>
      <c r="E5" s="436"/>
    </row>
    <row r="6" spans="1:6" x14ac:dyDescent="0.25">
      <c r="B6" s="55" t="s">
        <v>174</v>
      </c>
      <c r="C6" s="60"/>
      <c r="D6" s="72" t="s">
        <v>169</v>
      </c>
      <c r="E6" s="17"/>
    </row>
    <row r="7" spans="1:6" s="58" customFormat="1" x14ac:dyDescent="0.3"/>
    <row r="10" spans="1:6" x14ac:dyDescent="0.25">
      <c r="F10" s="59"/>
    </row>
    <row r="11" spans="1:6" s="58" customFormat="1" ht="52.8" x14ac:dyDescent="0.3">
      <c r="A11" s="300" t="s">
        <v>170</v>
      </c>
      <c r="B11" s="303" t="s">
        <v>24</v>
      </c>
      <c r="C11" s="303" t="s">
        <v>100</v>
      </c>
      <c r="D11" s="303" t="s">
        <v>392</v>
      </c>
      <c r="E11" s="303" t="s">
        <v>393</v>
      </c>
    </row>
    <row r="12" spans="1:6" s="58" customFormat="1" x14ac:dyDescent="0.3">
      <c r="A12" s="63">
        <v>1</v>
      </c>
      <c r="B12" s="63">
        <v>2</v>
      </c>
      <c r="C12" s="63" t="s">
        <v>25</v>
      </c>
      <c r="D12" s="302">
        <v>4</v>
      </c>
      <c r="E12" s="63">
        <v>5</v>
      </c>
    </row>
    <row r="13" spans="1:6" s="58" customFormat="1" x14ac:dyDescent="0.3">
      <c r="A13" s="62" t="s">
        <v>3</v>
      </c>
      <c r="B13" s="73" t="s">
        <v>26</v>
      </c>
      <c r="C13" s="380">
        <f>D13+E13</f>
        <v>0</v>
      </c>
      <c r="D13" s="74"/>
      <c r="E13" s="75"/>
    </row>
    <row r="14" spans="1:6" s="58" customFormat="1" x14ac:dyDescent="0.3">
      <c r="A14" s="62" t="s">
        <v>7</v>
      </c>
      <c r="B14" s="73" t="s">
        <v>27</v>
      </c>
      <c r="C14" s="380">
        <f>D14+E14</f>
        <v>0</v>
      </c>
      <c r="D14" s="74"/>
      <c r="E14" s="75"/>
    </row>
    <row r="15" spans="1:6" s="58" customFormat="1" x14ac:dyDescent="0.3">
      <c r="A15" s="67" t="s">
        <v>19</v>
      </c>
      <c r="B15" s="68" t="s">
        <v>28</v>
      </c>
      <c r="C15" s="380">
        <f>C13+C14</f>
        <v>0</v>
      </c>
      <c r="D15" s="381">
        <f>D13+D14</f>
        <v>0</v>
      </c>
      <c r="E15" s="382">
        <f>E13+E14</f>
        <v>0</v>
      </c>
    </row>
    <row r="19" spans="2:5" x14ac:dyDescent="0.25">
      <c r="B19" s="69"/>
      <c r="D19" s="299"/>
      <c r="E19" s="299"/>
    </row>
    <row r="20" spans="2:5" x14ac:dyDescent="0.25">
      <c r="B20" s="54" t="s">
        <v>386</v>
      </c>
      <c r="D20" s="434" t="s">
        <v>171</v>
      </c>
      <c r="E20" s="434"/>
    </row>
    <row r="22" spans="2:5" x14ac:dyDescent="0.25">
      <c r="B22" s="70"/>
      <c r="D22" s="299"/>
      <c r="E22" s="299"/>
    </row>
    <row r="23" spans="2:5" x14ac:dyDescent="0.25">
      <c r="B23" s="54" t="s">
        <v>387</v>
      </c>
      <c r="D23" s="437" t="s">
        <v>172</v>
      </c>
      <c r="E23" s="437"/>
    </row>
  </sheetData>
  <mergeCells count="4">
    <mergeCell ref="D23:E23"/>
    <mergeCell ref="A3:E3"/>
    <mergeCell ref="A5:E5"/>
    <mergeCell ref="D20:E20"/>
  </mergeCells>
  <dataValidations count="2">
    <dataValidation type="date" allowBlank="1" showInputMessage="1" showErrorMessage="1" error="Nekorektan datum" prompt="Унијети датум у облику dd.mm.gggg" sqref="E6" xr:uid="{7D47C0B6-9462-4708-9F72-48ECF0F97A93}">
      <formula1>36525</formula1>
      <formula2>51501</formula2>
    </dataValidation>
    <dataValidation allowBlank="1" showInputMessage="1" showErrorMessage="1" error="Nekorektan datum" sqref="C6" xr:uid="{85CB58AB-E566-42B2-B91D-441FFD4A6731}"/>
  </dataValidations>
  <pageMargins left="0.15748031496062992" right="0" top="0.59055118110236227" bottom="0.39370078740157483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7729D-FE17-4BB2-BF3E-7CED3838F58B}">
  <sheetPr>
    <tabColor theme="3" tint="0.59999389629810485"/>
  </sheetPr>
  <dimension ref="A1:K64"/>
  <sheetViews>
    <sheetView zoomScaleNormal="100" workbookViewId="0">
      <selection activeCell="E11" sqref="E11"/>
    </sheetView>
  </sheetViews>
  <sheetFormatPr defaultColWidth="9.109375" defaultRowHeight="13.2" x14ac:dyDescent="0.25"/>
  <cols>
    <col min="1" max="1" width="5.6640625" style="76" customWidth="1"/>
    <col min="2" max="2" width="15.109375" style="76" customWidth="1"/>
    <col min="3" max="3" width="13.88671875" style="81" customWidth="1"/>
    <col min="4" max="4" width="8.6640625" style="76" customWidth="1"/>
    <col min="5" max="5" width="12" style="76" customWidth="1"/>
    <col min="6" max="6" width="8.44140625" style="76" customWidth="1"/>
    <col min="7" max="7" width="9.33203125" style="76" customWidth="1"/>
    <col min="8" max="8" width="14.6640625" style="76" customWidth="1"/>
    <col min="9" max="9" width="0.44140625" style="76" customWidth="1"/>
    <col min="10" max="10" width="0" style="76" hidden="1" customWidth="1"/>
    <col min="11" max="16384" width="9.109375" style="76"/>
  </cols>
  <sheetData>
    <row r="1" spans="1:11" x14ac:dyDescent="0.25">
      <c r="A1" s="460"/>
      <c r="B1" s="460"/>
      <c r="C1" s="460"/>
      <c r="E1" s="461"/>
      <c r="F1" s="461"/>
      <c r="H1" s="77" t="s">
        <v>175</v>
      </c>
    </row>
    <row r="2" spans="1:11" ht="14.4" customHeight="1" x14ac:dyDescent="0.25">
      <c r="A2" s="450" t="s">
        <v>419</v>
      </c>
      <c r="B2" s="450"/>
      <c r="C2" s="450"/>
      <c r="E2" s="462" t="s">
        <v>378</v>
      </c>
      <c r="F2" s="462"/>
      <c r="H2" s="78"/>
    </row>
    <row r="3" spans="1:11" x14ac:dyDescent="0.25">
      <c r="C3" s="76"/>
    </row>
    <row r="4" spans="1:11" x14ac:dyDescent="0.25">
      <c r="A4" s="460"/>
      <c r="B4" s="460"/>
      <c r="C4" s="460"/>
    </row>
    <row r="5" spans="1:11" x14ac:dyDescent="0.25">
      <c r="A5" s="450" t="s">
        <v>508</v>
      </c>
      <c r="B5" s="450"/>
      <c r="C5" s="450"/>
      <c r="D5" s="79"/>
    </row>
    <row r="6" spans="1:11" x14ac:dyDescent="0.25">
      <c r="B6" s="79"/>
      <c r="C6" s="80"/>
      <c r="D6" s="79"/>
    </row>
    <row r="7" spans="1:11" x14ac:dyDescent="0.25">
      <c r="A7" s="418" t="s">
        <v>177</v>
      </c>
      <c r="B7" s="463"/>
      <c r="C7" s="463"/>
      <c r="D7" s="463"/>
      <c r="E7" s="463"/>
      <c r="F7" s="463"/>
      <c r="G7" s="463"/>
      <c r="H7" s="463"/>
      <c r="I7" s="463"/>
    </row>
    <row r="8" spans="1:11" x14ac:dyDescent="0.25">
      <c r="J8" s="79"/>
      <c r="K8" s="79"/>
    </row>
    <row r="9" spans="1:11" x14ac:dyDescent="0.25">
      <c r="A9" s="464" t="s">
        <v>178</v>
      </c>
      <c r="B9" s="465"/>
      <c r="C9" s="465"/>
      <c r="D9" s="465"/>
      <c r="E9" s="465"/>
      <c r="F9" s="465"/>
      <c r="G9" s="465"/>
      <c r="H9" s="465"/>
      <c r="I9" s="465"/>
      <c r="J9" s="79"/>
      <c r="K9" s="79"/>
    </row>
    <row r="10" spans="1:11" x14ac:dyDescent="0.25">
      <c r="A10" s="464" t="s">
        <v>179</v>
      </c>
      <c r="B10" s="465"/>
      <c r="C10" s="465"/>
      <c r="D10" s="465"/>
      <c r="E10" s="465"/>
      <c r="F10" s="465"/>
      <c r="G10" s="465"/>
      <c r="H10" s="465"/>
      <c r="I10" s="465"/>
      <c r="J10" s="79"/>
      <c r="K10" s="79"/>
    </row>
    <row r="11" spans="1:11" x14ac:dyDescent="0.25">
      <c r="D11" s="82" t="s">
        <v>56</v>
      </c>
      <c r="E11" s="17"/>
      <c r="J11" s="79"/>
      <c r="K11" s="79"/>
    </row>
    <row r="12" spans="1:11" x14ac:dyDescent="0.25">
      <c r="B12" s="79"/>
      <c r="C12" s="80"/>
      <c r="D12" s="79"/>
      <c r="E12" s="79"/>
      <c r="F12" s="79"/>
      <c r="G12" s="79"/>
      <c r="H12" s="79"/>
      <c r="I12" s="79"/>
      <c r="J12" s="79"/>
      <c r="K12" s="79"/>
    </row>
    <row r="13" spans="1:11" x14ac:dyDescent="0.25">
      <c r="C13" s="76"/>
      <c r="H13" s="78" t="s">
        <v>55</v>
      </c>
      <c r="J13" s="79"/>
      <c r="K13" s="79"/>
    </row>
    <row r="14" spans="1:11" ht="26.4" x14ac:dyDescent="0.25">
      <c r="A14" s="134" t="s">
        <v>170</v>
      </c>
      <c r="B14" s="466" t="s">
        <v>1</v>
      </c>
      <c r="C14" s="467"/>
      <c r="D14" s="467"/>
      <c r="E14" s="467"/>
      <c r="F14" s="467"/>
      <c r="G14" s="468"/>
      <c r="H14" s="178" t="s">
        <v>29</v>
      </c>
    </row>
    <row r="15" spans="1:11" x14ac:dyDescent="0.25">
      <c r="A15" s="83"/>
      <c r="B15" s="458" t="s">
        <v>30</v>
      </c>
      <c r="C15" s="458"/>
      <c r="D15" s="458"/>
      <c r="E15" s="458"/>
      <c r="F15" s="458"/>
      <c r="G15" s="459"/>
      <c r="H15" s="33"/>
    </row>
    <row r="16" spans="1:11" x14ac:dyDescent="0.25">
      <c r="A16" s="33" t="s">
        <v>3</v>
      </c>
      <c r="B16" s="438" t="s">
        <v>180</v>
      </c>
      <c r="C16" s="439"/>
      <c r="D16" s="439"/>
      <c r="E16" s="439"/>
      <c r="F16" s="439"/>
      <c r="G16" s="440"/>
      <c r="H16" s="85">
        <f>H17+H18</f>
        <v>0</v>
      </c>
      <c r="J16" s="76" t="s">
        <v>532</v>
      </c>
    </row>
    <row r="17" spans="1:10" x14ac:dyDescent="0.25">
      <c r="A17" s="86" t="s">
        <v>181</v>
      </c>
      <c r="B17" s="438" t="s">
        <v>182</v>
      </c>
      <c r="C17" s="439"/>
      <c r="D17" s="439"/>
      <c r="E17" s="439"/>
      <c r="F17" s="439"/>
      <c r="G17" s="440"/>
      <c r="H17" s="87"/>
      <c r="J17" s="76" t="s">
        <v>533</v>
      </c>
    </row>
    <row r="18" spans="1:10" x14ac:dyDescent="0.25">
      <c r="A18" s="86" t="s">
        <v>183</v>
      </c>
      <c r="B18" s="438" t="s">
        <v>184</v>
      </c>
      <c r="C18" s="439"/>
      <c r="D18" s="439"/>
      <c r="E18" s="439"/>
      <c r="F18" s="439"/>
      <c r="G18" s="440"/>
      <c r="H18" s="87"/>
      <c r="J18" s="76" t="s">
        <v>534</v>
      </c>
    </row>
    <row r="19" spans="1:10" ht="14.25" customHeight="1" x14ac:dyDescent="0.25">
      <c r="A19" s="33" t="s">
        <v>7</v>
      </c>
      <c r="B19" s="438" t="s">
        <v>31</v>
      </c>
      <c r="C19" s="439"/>
      <c r="D19" s="439"/>
      <c r="E19" s="439"/>
      <c r="F19" s="439"/>
      <c r="G19" s="440"/>
      <c r="H19" s="87"/>
      <c r="J19" s="76" t="s">
        <v>535</v>
      </c>
    </row>
    <row r="20" spans="1:10" ht="14.25" customHeight="1" x14ac:dyDescent="0.25">
      <c r="A20" s="33" t="s">
        <v>19</v>
      </c>
      <c r="B20" s="438" t="s">
        <v>185</v>
      </c>
      <c r="C20" s="439"/>
      <c r="D20" s="439"/>
      <c r="E20" s="439"/>
      <c r="F20" s="439"/>
      <c r="G20" s="440"/>
      <c r="H20" s="87"/>
      <c r="J20" s="76" t="s">
        <v>536</v>
      </c>
    </row>
    <row r="21" spans="1:10" x14ac:dyDescent="0.25">
      <c r="A21" s="33" t="s">
        <v>21</v>
      </c>
      <c r="B21" s="438" t="s">
        <v>186</v>
      </c>
      <c r="C21" s="439"/>
      <c r="D21" s="439"/>
      <c r="E21" s="439"/>
      <c r="F21" s="439"/>
      <c r="G21" s="440"/>
      <c r="H21" s="87"/>
      <c r="J21" s="76" t="s">
        <v>537</v>
      </c>
    </row>
    <row r="22" spans="1:10" x14ac:dyDescent="0.25">
      <c r="A22" s="33" t="s">
        <v>32</v>
      </c>
      <c r="B22" s="438" t="s">
        <v>187</v>
      </c>
      <c r="C22" s="439"/>
      <c r="D22" s="439"/>
      <c r="E22" s="439"/>
      <c r="F22" s="439"/>
      <c r="G22" s="440"/>
      <c r="H22" s="87"/>
      <c r="J22" s="76" t="s">
        <v>538</v>
      </c>
    </row>
    <row r="23" spans="1:10" x14ac:dyDescent="0.25">
      <c r="A23" s="33" t="s">
        <v>33</v>
      </c>
      <c r="B23" s="438" t="s">
        <v>188</v>
      </c>
      <c r="C23" s="439"/>
      <c r="D23" s="439"/>
      <c r="E23" s="439"/>
      <c r="F23" s="439"/>
      <c r="G23" s="440"/>
      <c r="H23" s="87"/>
      <c r="J23" s="76" t="s">
        <v>539</v>
      </c>
    </row>
    <row r="24" spans="1:10" x14ac:dyDescent="0.25">
      <c r="A24" s="33" t="s">
        <v>34</v>
      </c>
      <c r="B24" s="438" t="s">
        <v>189</v>
      </c>
      <c r="C24" s="439"/>
      <c r="D24" s="439"/>
      <c r="E24" s="439"/>
      <c r="F24" s="439"/>
      <c r="G24" s="440"/>
      <c r="H24" s="85">
        <f>SUM(H25:H27)</f>
        <v>0</v>
      </c>
      <c r="J24" s="76" t="s">
        <v>540</v>
      </c>
    </row>
    <row r="25" spans="1:10" x14ac:dyDescent="0.25">
      <c r="A25" s="86" t="s">
        <v>190</v>
      </c>
      <c r="B25" s="438" t="s">
        <v>191</v>
      </c>
      <c r="C25" s="439"/>
      <c r="D25" s="439"/>
      <c r="E25" s="439"/>
      <c r="F25" s="439"/>
      <c r="G25" s="440"/>
      <c r="H25" s="87"/>
      <c r="J25" s="76" t="s">
        <v>541</v>
      </c>
    </row>
    <row r="26" spans="1:10" x14ac:dyDescent="0.25">
      <c r="A26" s="86" t="s">
        <v>192</v>
      </c>
      <c r="B26" s="438" t="s">
        <v>193</v>
      </c>
      <c r="C26" s="439"/>
      <c r="D26" s="439"/>
      <c r="E26" s="439"/>
      <c r="F26" s="439"/>
      <c r="G26" s="440"/>
      <c r="H26" s="87"/>
      <c r="J26" s="76" t="s">
        <v>542</v>
      </c>
    </row>
    <row r="27" spans="1:10" x14ac:dyDescent="0.25">
      <c r="A27" s="88" t="s">
        <v>194</v>
      </c>
      <c r="B27" s="438" t="s">
        <v>195</v>
      </c>
      <c r="C27" s="439"/>
      <c r="D27" s="439"/>
      <c r="E27" s="439"/>
      <c r="F27" s="439"/>
      <c r="G27" s="440"/>
      <c r="H27" s="87"/>
      <c r="J27" s="76" t="s">
        <v>543</v>
      </c>
    </row>
    <row r="28" spans="1:10" x14ac:dyDescent="0.25">
      <c r="A28" s="314" t="s">
        <v>65</v>
      </c>
      <c r="B28" s="454" t="s">
        <v>613</v>
      </c>
      <c r="C28" s="455"/>
      <c r="D28" s="455"/>
      <c r="E28" s="455"/>
      <c r="F28" s="455"/>
      <c r="G28" s="456"/>
      <c r="H28" s="89">
        <f>H16+H19+H20+H21+H22+H23-H24</f>
        <v>0</v>
      </c>
      <c r="J28" s="76" t="s">
        <v>544</v>
      </c>
    </row>
    <row r="29" spans="1:10" x14ac:dyDescent="0.25">
      <c r="A29" s="351"/>
      <c r="B29" s="276"/>
      <c r="C29" s="277"/>
      <c r="D29" s="277"/>
      <c r="E29" s="277"/>
      <c r="F29" s="277"/>
      <c r="G29" s="278"/>
      <c r="H29" s="343"/>
    </row>
    <row r="30" spans="1:10" x14ac:dyDescent="0.25">
      <c r="A30" s="90"/>
      <c r="B30" s="457" t="s">
        <v>35</v>
      </c>
      <c r="C30" s="458"/>
      <c r="D30" s="458"/>
      <c r="E30" s="458"/>
      <c r="F30" s="458"/>
      <c r="G30" s="459"/>
      <c r="H30" s="91"/>
    </row>
    <row r="31" spans="1:10" x14ac:dyDescent="0.25">
      <c r="A31" s="5" t="s">
        <v>36</v>
      </c>
      <c r="B31" s="451" t="s">
        <v>548</v>
      </c>
      <c r="C31" s="452"/>
      <c r="D31" s="452"/>
      <c r="E31" s="452"/>
      <c r="F31" s="452"/>
      <c r="G31" s="453"/>
      <c r="H31" s="85">
        <f>H32+H33</f>
        <v>0</v>
      </c>
      <c r="J31" s="342" t="s">
        <v>547</v>
      </c>
    </row>
    <row r="32" spans="1:10" x14ac:dyDescent="0.25">
      <c r="A32" s="338" t="s">
        <v>509</v>
      </c>
      <c r="B32" s="438" t="s">
        <v>196</v>
      </c>
      <c r="C32" s="439"/>
      <c r="D32" s="439"/>
      <c r="E32" s="439"/>
      <c r="F32" s="439"/>
      <c r="G32" s="440"/>
      <c r="H32" s="87"/>
      <c r="J32" s="76" t="s">
        <v>519</v>
      </c>
    </row>
    <row r="33" spans="1:10" x14ac:dyDescent="0.25">
      <c r="A33" s="338" t="s">
        <v>37</v>
      </c>
      <c r="B33" s="438" t="s">
        <v>197</v>
      </c>
      <c r="C33" s="439"/>
      <c r="D33" s="439"/>
      <c r="E33" s="439"/>
      <c r="F33" s="439"/>
      <c r="G33" s="440"/>
      <c r="H33" s="87"/>
      <c r="J33" s="76" t="s">
        <v>520</v>
      </c>
    </row>
    <row r="34" spans="1:10" x14ac:dyDescent="0.25">
      <c r="A34" s="5" t="s">
        <v>38</v>
      </c>
      <c r="B34" s="438" t="s">
        <v>198</v>
      </c>
      <c r="C34" s="439"/>
      <c r="D34" s="439"/>
      <c r="E34" s="439"/>
      <c r="F34" s="439"/>
      <c r="G34" s="440"/>
      <c r="H34" s="87"/>
      <c r="J34" s="76" t="s">
        <v>521</v>
      </c>
    </row>
    <row r="35" spans="1:10" x14ac:dyDescent="0.25">
      <c r="A35" s="5" t="s">
        <v>39</v>
      </c>
      <c r="B35" s="447" t="s">
        <v>512</v>
      </c>
      <c r="C35" s="471"/>
      <c r="D35" s="471"/>
      <c r="E35" s="471"/>
      <c r="F35" s="471"/>
      <c r="G35" s="472"/>
      <c r="H35" s="89">
        <f>SUM(H32:H34)</f>
        <v>0</v>
      </c>
      <c r="J35" s="76" t="s">
        <v>522</v>
      </c>
    </row>
    <row r="36" spans="1:10" x14ac:dyDescent="0.25">
      <c r="A36" s="5" t="s">
        <v>41</v>
      </c>
      <c r="B36" s="438" t="s">
        <v>40</v>
      </c>
      <c r="C36" s="439"/>
      <c r="D36" s="439"/>
      <c r="E36" s="439"/>
      <c r="F36" s="439"/>
      <c r="G36" s="440"/>
      <c r="H36" s="87"/>
      <c r="J36" s="76" t="s">
        <v>523</v>
      </c>
    </row>
    <row r="37" spans="1:10" x14ac:dyDescent="0.25">
      <c r="A37" s="5" t="s">
        <v>43</v>
      </c>
      <c r="B37" s="451" t="s">
        <v>513</v>
      </c>
      <c r="C37" s="452"/>
      <c r="D37" s="452"/>
      <c r="E37" s="452"/>
      <c r="F37" s="452"/>
      <c r="G37" s="453"/>
      <c r="H37" s="87"/>
      <c r="J37" s="76" t="s">
        <v>524</v>
      </c>
    </row>
    <row r="38" spans="1:10" x14ac:dyDescent="0.25">
      <c r="A38" s="5" t="s">
        <v>510</v>
      </c>
      <c r="B38" s="451" t="s">
        <v>514</v>
      </c>
      <c r="C38" s="452"/>
      <c r="D38" s="452"/>
      <c r="E38" s="452"/>
      <c r="F38" s="452"/>
      <c r="G38" s="453"/>
      <c r="H38" s="85">
        <f>H39+H40</f>
        <v>0</v>
      </c>
      <c r="J38" s="76" t="s">
        <v>525</v>
      </c>
    </row>
    <row r="39" spans="1:10" x14ac:dyDescent="0.25">
      <c r="A39" s="338" t="s">
        <v>46</v>
      </c>
      <c r="B39" s="438" t="s">
        <v>199</v>
      </c>
      <c r="C39" s="439"/>
      <c r="D39" s="439"/>
      <c r="E39" s="439"/>
      <c r="F39" s="439"/>
      <c r="G39" s="440"/>
      <c r="H39" s="87"/>
      <c r="J39" s="76" t="s">
        <v>526</v>
      </c>
    </row>
    <row r="40" spans="1:10" x14ac:dyDescent="0.25">
      <c r="A40" s="338" t="s">
        <v>47</v>
      </c>
      <c r="B40" s="438" t="s">
        <v>200</v>
      </c>
      <c r="C40" s="439"/>
      <c r="D40" s="439"/>
      <c r="E40" s="439"/>
      <c r="F40" s="439"/>
      <c r="G40" s="440"/>
      <c r="H40" s="87"/>
      <c r="J40" s="76" t="s">
        <v>527</v>
      </c>
    </row>
    <row r="41" spans="1:10" x14ac:dyDescent="0.25">
      <c r="A41" s="5" t="s">
        <v>49</v>
      </c>
      <c r="B41" s="438" t="s">
        <v>42</v>
      </c>
      <c r="C41" s="439"/>
      <c r="D41" s="439"/>
      <c r="E41" s="439"/>
      <c r="F41" s="439"/>
      <c r="G41" s="440"/>
      <c r="H41" s="87"/>
      <c r="J41" s="76" t="s">
        <v>528</v>
      </c>
    </row>
    <row r="42" spans="1:10" x14ac:dyDescent="0.25">
      <c r="A42" s="5" t="s">
        <v>52</v>
      </c>
      <c r="B42" s="438" t="s">
        <v>44</v>
      </c>
      <c r="C42" s="439"/>
      <c r="D42" s="439"/>
      <c r="E42" s="439"/>
      <c r="F42" s="439"/>
      <c r="G42" s="440"/>
      <c r="H42" s="87"/>
      <c r="J42" s="76" t="s">
        <v>529</v>
      </c>
    </row>
    <row r="43" spans="1:10" x14ac:dyDescent="0.25">
      <c r="A43" s="5" t="s">
        <v>53</v>
      </c>
      <c r="B43" s="447" t="s">
        <v>515</v>
      </c>
      <c r="C43" s="471"/>
      <c r="D43" s="471"/>
      <c r="E43" s="471"/>
      <c r="F43" s="471"/>
      <c r="G43" s="472"/>
      <c r="H43" s="89">
        <f>H36+H37+H38+H41+H42</f>
        <v>0</v>
      </c>
      <c r="J43" s="76" t="s">
        <v>530</v>
      </c>
    </row>
    <row r="44" spans="1:10" x14ac:dyDescent="0.25">
      <c r="A44" s="5" t="s">
        <v>201</v>
      </c>
      <c r="B44" s="447" t="s">
        <v>516</v>
      </c>
      <c r="C44" s="448"/>
      <c r="D44" s="448"/>
      <c r="E44" s="448"/>
      <c r="F44" s="448"/>
      <c r="G44" s="449"/>
      <c r="H44" s="89">
        <f>H35+H43</f>
        <v>0</v>
      </c>
      <c r="J44" s="76" t="s">
        <v>531</v>
      </c>
    </row>
    <row r="45" spans="1:10" x14ac:dyDescent="0.25">
      <c r="A45" s="90"/>
      <c r="B45" s="92"/>
      <c r="C45" s="93"/>
      <c r="D45" s="94"/>
      <c r="E45" s="94"/>
      <c r="F45" s="94"/>
      <c r="G45" s="95"/>
      <c r="H45" s="84"/>
    </row>
    <row r="46" spans="1:10" ht="13.2" customHeight="1" x14ac:dyDescent="0.25">
      <c r="A46" s="355"/>
      <c r="B46" s="473" t="s">
        <v>48</v>
      </c>
      <c r="C46" s="474"/>
      <c r="D46" s="474"/>
      <c r="E46" s="474"/>
      <c r="F46" s="474"/>
      <c r="G46" s="475"/>
      <c r="H46" s="84"/>
    </row>
    <row r="47" spans="1:10" x14ac:dyDescent="0.25">
      <c r="A47" s="362" t="s">
        <v>202</v>
      </c>
      <c r="B47" s="476" t="s">
        <v>517</v>
      </c>
      <c r="C47" s="477"/>
      <c r="D47" s="477"/>
      <c r="E47" s="477"/>
      <c r="F47" s="477"/>
      <c r="G47" s="478"/>
      <c r="H47" s="84"/>
      <c r="J47" s="342" t="s">
        <v>563</v>
      </c>
    </row>
    <row r="48" spans="1:10" x14ac:dyDescent="0.25">
      <c r="A48" s="356" t="s">
        <v>578</v>
      </c>
      <c r="B48" s="451" t="s">
        <v>50</v>
      </c>
      <c r="C48" s="452"/>
      <c r="D48" s="452"/>
      <c r="E48" s="452"/>
      <c r="F48" s="452"/>
      <c r="G48" s="453"/>
      <c r="H48" s="84"/>
      <c r="J48" s="342" t="s">
        <v>564</v>
      </c>
    </row>
    <row r="49" spans="1:10" x14ac:dyDescent="0.25">
      <c r="A49" s="356" t="s">
        <v>579</v>
      </c>
      <c r="B49" s="451" t="s">
        <v>51</v>
      </c>
      <c r="C49" s="452"/>
      <c r="D49" s="452"/>
      <c r="E49" s="452"/>
      <c r="F49" s="452"/>
      <c r="G49" s="453"/>
      <c r="H49" s="84"/>
      <c r="J49" s="342" t="s">
        <v>565</v>
      </c>
    </row>
    <row r="50" spans="1:10" x14ac:dyDescent="0.25">
      <c r="A50" s="356" t="s">
        <v>580</v>
      </c>
      <c r="B50" s="451" t="s">
        <v>518</v>
      </c>
      <c r="C50" s="452"/>
      <c r="D50" s="452"/>
      <c r="E50" s="452"/>
      <c r="F50" s="452"/>
      <c r="G50" s="453"/>
      <c r="H50" s="84"/>
      <c r="J50" s="342" t="s">
        <v>566</v>
      </c>
    </row>
    <row r="51" spans="1:10" x14ac:dyDescent="0.25">
      <c r="A51" s="357" t="s">
        <v>581</v>
      </c>
      <c r="B51" s="441" t="s">
        <v>582</v>
      </c>
      <c r="C51" s="442"/>
      <c r="D51" s="442"/>
      <c r="E51" s="442"/>
      <c r="F51" s="442"/>
      <c r="G51" s="443"/>
      <c r="H51" s="89">
        <f>H47+H48-H49-H50</f>
        <v>0</v>
      </c>
      <c r="J51" s="342" t="s">
        <v>567</v>
      </c>
    </row>
    <row r="52" spans="1:10" x14ac:dyDescent="0.25">
      <c r="A52" s="358" t="s">
        <v>549</v>
      </c>
      <c r="B52" s="444" t="s">
        <v>54</v>
      </c>
      <c r="C52" s="445"/>
      <c r="D52" s="445"/>
      <c r="E52" s="445"/>
      <c r="F52" s="445"/>
      <c r="G52" s="446"/>
      <c r="H52" s="84"/>
      <c r="J52" s="342" t="s">
        <v>550</v>
      </c>
    </row>
    <row r="55" spans="1:10" x14ac:dyDescent="0.25">
      <c r="A55" s="97" t="s">
        <v>569</v>
      </c>
    </row>
    <row r="56" spans="1:10" x14ac:dyDescent="0.25">
      <c r="A56" s="80" t="s">
        <v>503</v>
      </c>
      <c r="B56" s="76" t="s">
        <v>204</v>
      </c>
      <c r="H56" s="87"/>
      <c r="J56" s="76" t="s">
        <v>545</v>
      </c>
    </row>
    <row r="57" spans="1:10" x14ac:dyDescent="0.25">
      <c r="A57" s="80" t="s">
        <v>504</v>
      </c>
      <c r="B57" s="76" t="s">
        <v>505</v>
      </c>
    </row>
    <row r="58" spans="1:10" x14ac:dyDescent="0.25">
      <c r="B58" s="469" t="s">
        <v>506</v>
      </c>
      <c r="C58" s="469"/>
      <c r="D58" s="469"/>
      <c r="E58" s="469"/>
      <c r="F58" s="469"/>
      <c r="G58" s="470"/>
      <c r="H58" s="87"/>
      <c r="J58" s="76" t="s">
        <v>546</v>
      </c>
    </row>
    <row r="60" spans="1:10" x14ac:dyDescent="0.25">
      <c r="A60" s="481"/>
      <c r="B60" s="481"/>
      <c r="C60" s="481"/>
      <c r="D60" s="481"/>
      <c r="F60" s="480"/>
      <c r="G60" s="480"/>
    </row>
    <row r="61" spans="1:10" x14ac:dyDescent="0.25">
      <c r="A61" s="462" t="s">
        <v>90</v>
      </c>
      <c r="B61" s="462"/>
      <c r="C61" s="462"/>
      <c r="D61" s="462"/>
      <c r="F61" s="450" t="s">
        <v>507</v>
      </c>
      <c r="G61" s="450"/>
    </row>
    <row r="63" spans="1:10" x14ac:dyDescent="0.25">
      <c r="A63" s="482"/>
      <c r="B63" s="482"/>
      <c r="C63" s="482"/>
    </row>
    <row r="64" spans="1:10" x14ac:dyDescent="0.25">
      <c r="A64" s="479" t="s">
        <v>10</v>
      </c>
      <c r="B64" s="479"/>
      <c r="C64" s="479"/>
    </row>
  </sheetData>
  <mergeCells count="53">
    <mergeCell ref="A64:C64"/>
    <mergeCell ref="F61:G61"/>
    <mergeCell ref="F60:G60"/>
    <mergeCell ref="A60:D60"/>
    <mergeCell ref="A61:D61"/>
    <mergeCell ref="A63:C63"/>
    <mergeCell ref="B58:G58"/>
    <mergeCell ref="B43:G43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50:G50"/>
    <mergeCell ref="B49:G49"/>
    <mergeCell ref="B46:G46"/>
    <mergeCell ref="B47:G47"/>
    <mergeCell ref="A1:C1"/>
    <mergeCell ref="E1:F1"/>
    <mergeCell ref="E2:F2"/>
    <mergeCell ref="B31:G31"/>
    <mergeCell ref="B19:G19"/>
    <mergeCell ref="A7:I7"/>
    <mergeCell ref="A9:I9"/>
    <mergeCell ref="A10:I10"/>
    <mergeCell ref="B14:G14"/>
    <mergeCell ref="B15:G15"/>
    <mergeCell ref="B16:G16"/>
    <mergeCell ref="B17:G17"/>
    <mergeCell ref="A4:C4"/>
    <mergeCell ref="A5:C5"/>
    <mergeCell ref="B20:G20"/>
    <mergeCell ref="B21:G21"/>
    <mergeCell ref="B18:G18"/>
    <mergeCell ref="B51:G51"/>
    <mergeCell ref="B52:G52"/>
    <mergeCell ref="B44:G44"/>
    <mergeCell ref="A2:C2"/>
    <mergeCell ref="B48:G48"/>
    <mergeCell ref="B32:G32"/>
    <mergeCell ref="B22:G22"/>
    <mergeCell ref="B23:G23"/>
    <mergeCell ref="B24:G24"/>
    <mergeCell ref="B25:G25"/>
    <mergeCell ref="B26:G26"/>
    <mergeCell ref="B27:G27"/>
    <mergeCell ref="B28:G28"/>
    <mergeCell ref="B30:G30"/>
  </mergeCells>
  <phoneticPr fontId="12" type="noConversion"/>
  <dataValidations count="1">
    <dataValidation type="date" allowBlank="1" showInputMessage="1" showErrorMessage="1" error="Nekorektan datum" prompt="Унијети датум у облику dd.mm.gggg" sqref="E11" xr:uid="{AA723C3E-E56A-4CA1-B821-DADE860D09F9}">
      <formula1>36525</formula1>
      <formula2>51501</formula2>
    </dataValidation>
  </dataValidations>
  <printOptions horizontalCentered="1"/>
  <pageMargins left="0.94488188976377963" right="0.94488188976377963" top="0.78740157480314965" bottom="0.78740157480314965" header="0.51181102362204722" footer="0.51181102362204722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77E6E-D51C-4832-846B-4180E9B1A70B}">
  <sheetPr>
    <tabColor theme="3" tint="0.59999389629810485"/>
  </sheetPr>
  <dimension ref="A1:K66"/>
  <sheetViews>
    <sheetView zoomScaleNormal="100" zoomScaleSheetLayoutView="100" workbookViewId="0">
      <selection activeCell="E9" sqref="E9"/>
    </sheetView>
  </sheetViews>
  <sheetFormatPr defaultColWidth="9.109375" defaultRowHeight="13.2" x14ac:dyDescent="0.25"/>
  <cols>
    <col min="1" max="1" width="6" style="76" customWidth="1"/>
    <col min="2" max="3" width="15.6640625" style="76" customWidth="1"/>
    <col min="4" max="4" width="6.6640625" style="76" customWidth="1"/>
    <col min="5" max="5" width="11.88671875" style="76" customWidth="1"/>
    <col min="6" max="7" width="8.33203125" style="76" customWidth="1"/>
    <col min="8" max="8" width="14.6640625" style="76" customWidth="1"/>
    <col min="9" max="9" width="0.44140625" style="76" customWidth="1"/>
    <col min="10" max="10" width="0" style="76" hidden="1" customWidth="1"/>
    <col min="11" max="16384" width="9.109375" style="76"/>
  </cols>
  <sheetData>
    <row r="1" spans="1:10" x14ac:dyDescent="0.25">
      <c r="A1" s="460"/>
      <c r="B1" s="460"/>
      <c r="C1" s="460"/>
      <c r="E1" s="461"/>
      <c r="F1" s="461"/>
      <c r="H1" s="77" t="s">
        <v>234</v>
      </c>
    </row>
    <row r="2" spans="1:10" x14ac:dyDescent="0.25">
      <c r="A2" s="487" t="s">
        <v>418</v>
      </c>
      <c r="B2" s="487"/>
      <c r="C2" s="487"/>
      <c r="E2" s="462" t="s">
        <v>378</v>
      </c>
      <c r="F2" s="462"/>
      <c r="H2" s="78"/>
    </row>
    <row r="4" spans="1:10" x14ac:dyDescent="0.25">
      <c r="A4" s="460"/>
      <c r="B4" s="460"/>
      <c r="C4" s="460"/>
    </row>
    <row r="5" spans="1:10" x14ac:dyDescent="0.25">
      <c r="A5" s="450" t="s">
        <v>570</v>
      </c>
      <c r="B5" s="450"/>
      <c r="C5" s="450"/>
    </row>
    <row r="6" spans="1:10" x14ac:dyDescent="0.25">
      <c r="B6" s="79"/>
      <c r="C6" s="79"/>
      <c r="D6" s="79"/>
    </row>
    <row r="7" spans="1:10" x14ac:dyDescent="0.25">
      <c r="A7" s="418" t="s">
        <v>235</v>
      </c>
      <c r="B7" s="463"/>
      <c r="C7" s="463"/>
      <c r="D7" s="463"/>
      <c r="E7" s="463"/>
      <c r="F7" s="463"/>
      <c r="G7" s="463"/>
      <c r="H7" s="463"/>
      <c r="I7" s="463"/>
    </row>
    <row r="8" spans="1:10" s="81" customFormat="1" x14ac:dyDescent="0.3">
      <c r="J8" s="80"/>
    </row>
    <row r="9" spans="1:10" x14ac:dyDescent="0.25">
      <c r="D9" s="82" t="s">
        <v>56</v>
      </c>
      <c r="E9" s="17"/>
      <c r="J9" s="79"/>
    </row>
    <row r="10" spans="1:10" x14ac:dyDescent="0.25">
      <c r="B10" s="79"/>
      <c r="C10" s="79"/>
      <c r="D10" s="79"/>
      <c r="E10" s="79"/>
      <c r="F10" s="79"/>
      <c r="G10" s="79"/>
      <c r="H10" s="79"/>
      <c r="I10" s="79"/>
      <c r="J10" s="79"/>
    </row>
    <row r="11" spans="1:10" x14ac:dyDescent="0.25">
      <c r="H11" s="78" t="s">
        <v>12</v>
      </c>
      <c r="J11" s="79"/>
    </row>
    <row r="12" spans="1:10" ht="26.4" x14ac:dyDescent="0.25">
      <c r="A12" s="134" t="s">
        <v>170</v>
      </c>
      <c r="B12" s="466" t="s">
        <v>1</v>
      </c>
      <c r="C12" s="467"/>
      <c r="D12" s="467"/>
      <c r="E12" s="467"/>
      <c r="F12" s="467"/>
      <c r="G12" s="468"/>
      <c r="H12" s="178" t="s">
        <v>29</v>
      </c>
    </row>
    <row r="13" spans="1:10" x14ac:dyDescent="0.25">
      <c r="A13" s="83"/>
      <c r="B13" s="458" t="s">
        <v>30</v>
      </c>
      <c r="C13" s="458"/>
      <c r="D13" s="458"/>
      <c r="E13" s="458"/>
      <c r="F13" s="458"/>
      <c r="G13" s="459"/>
      <c r="H13" s="33"/>
    </row>
    <row r="14" spans="1:10" x14ac:dyDescent="0.25">
      <c r="A14" s="33" t="s">
        <v>3</v>
      </c>
      <c r="B14" s="451" t="s">
        <v>180</v>
      </c>
      <c r="C14" s="452"/>
      <c r="D14" s="452"/>
      <c r="E14" s="452"/>
      <c r="F14" s="452"/>
      <c r="G14" s="453"/>
      <c r="H14" s="85">
        <f>H15+H16</f>
        <v>0</v>
      </c>
      <c r="J14" s="76" t="s">
        <v>532</v>
      </c>
    </row>
    <row r="15" spans="1:10" x14ac:dyDescent="0.25">
      <c r="A15" s="86" t="s">
        <v>181</v>
      </c>
      <c r="B15" s="451" t="s">
        <v>182</v>
      </c>
      <c r="C15" s="452"/>
      <c r="D15" s="452"/>
      <c r="E15" s="452"/>
      <c r="F15" s="452"/>
      <c r="G15" s="453"/>
      <c r="H15" s="87"/>
      <c r="J15" s="76" t="s">
        <v>533</v>
      </c>
    </row>
    <row r="16" spans="1:10" x14ac:dyDescent="0.25">
      <c r="A16" s="86" t="s">
        <v>183</v>
      </c>
      <c r="B16" s="451" t="s">
        <v>184</v>
      </c>
      <c r="C16" s="452"/>
      <c r="D16" s="452"/>
      <c r="E16" s="452"/>
      <c r="F16" s="452"/>
      <c r="G16" s="453"/>
      <c r="H16" s="87"/>
      <c r="J16" s="76" t="s">
        <v>534</v>
      </c>
    </row>
    <row r="17" spans="1:10" ht="14.25" customHeight="1" x14ac:dyDescent="0.25">
      <c r="A17" s="33" t="s">
        <v>7</v>
      </c>
      <c r="B17" s="451" t="s">
        <v>31</v>
      </c>
      <c r="C17" s="452"/>
      <c r="D17" s="452"/>
      <c r="E17" s="452"/>
      <c r="F17" s="452"/>
      <c r="G17" s="453"/>
      <c r="H17" s="87"/>
      <c r="J17" s="76" t="s">
        <v>535</v>
      </c>
    </row>
    <row r="18" spans="1:10" ht="14.25" customHeight="1" x14ac:dyDescent="0.25">
      <c r="A18" s="33" t="s">
        <v>19</v>
      </c>
      <c r="B18" s="451" t="s">
        <v>185</v>
      </c>
      <c r="C18" s="452"/>
      <c r="D18" s="452"/>
      <c r="E18" s="452"/>
      <c r="F18" s="452"/>
      <c r="G18" s="453"/>
      <c r="H18" s="87"/>
      <c r="J18" s="76" t="s">
        <v>536</v>
      </c>
    </row>
    <row r="19" spans="1:10" x14ac:dyDescent="0.25">
      <c r="A19" s="33" t="s">
        <v>21</v>
      </c>
      <c r="B19" s="451" t="s">
        <v>186</v>
      </c>
      <c r="C19" s="452"/>
      <c r="D19" s="452"/>
      <c r="E19" s="452"/>
      <c r="F19" s="452"/>
      <c r="G19" s="453"/>
      <c r="H19" s="87"/>
      <c r="J19" s="76" t="s">
        <v>537</v>
      </c>
    </row>
    <row r="20" spans="1:10" x14ac:dyDescent="0.25">
      <c r="A20" s="33" t="s">
        <v>32</v>
      </c>
      <c r="B20" s="451" t="s">
        <v>187</v>
      </c>
      <c r="C20" s="452"/>
      <c r="D20" s="452"/>
      <c r="E20" s="452"/>
      <c r="F20" s="452"/>
      <c r="G20" s="453"/>
      <c r="H20" s="87"/>
      <c r="J20" s="76" t="s">
        <v>538</v>
      </c>
    </row>
    <row r="21" spans="1:10" x14ac:dyDescent="0.25">
      <c r="A21" s="33" t="s">
        <v>33</v>
      </c>
      <c r="B21" s="451" t="s">
        <v>188</v>
      </c>
      <c r="C21" s="452"/>
      <c r="D21" s="452"/>
      <c r="E21" s="452"/>
      <c r="F21" s="452"/>
      <c r="G21" s="453"/>
      <c r="H21" s="87"/>
      <c r="J21" s="76" t="s">
        <v>539</v>
      </c>
    </row>
    <row r="22" spans="1:10" x14ac:dyDescent="0.25">
      <c r="A22" s="33" t="s">
        <v>34</v>
      </c>
      <c r="B22" s="451" t="s">
        <v>189</v>
      </c>
      <c r="C22" s="452"/>
      <c r="D22" s="452"/>
      <c r="E22" s="452"/>
      <c r="F22" s="452"/>
      <c r="G22" s="453"/>
      <c r="H22" s="85">
        <f>SUM(H23:H25)</f>
        <v>0</v>
      </c>
      <c r="J22" s="76" t="s">
        <v>540</v>
      </c>
    </row>
    <row r="23" spans="1:10" x14ac:dyDescent="0.25">
      <c r="A23" s="86" t="s">
        <v>190</v>
      </c>
      <c r="B23" s="451" t="s">
        <v>191</v>
      </c>
      <c r="C23" s="452"/>
      <c r="D23" s="452"/>
      <c r="E23" s="452"/>
      <c r="F23" s="452"/>
      <c r="G23" s="453"/>
      <c r="H23" s="87"/>
      <c r="J23" s="76" t="s">
        <v>541</v>
      </c>
    </row>
    <row r="24" spans="1:10" x14ac:dyDescent="0.25">
      <c r="A24" s="86" t="s">
        <v>192</v>
      </c>
      <c r="B24" s="451" t="s">
        <v>193</v>
      </c>
      <c r="C24" s="452"/>
      <c r="D24" s="452"/>
      <c r="E24" s="452"/>
      <c r="F24" s="452"/>
      <c r="G24" s="453"/>
      <c r="H24" s="87"/>
      <c r="J24" s="76" t="s">
        <v>542</v>
      </c>
    </row>
    <row r="25" spans="1:10" x14ac:dyDescent="0.25">
      <c r="A25" s="88" t="s">
        <v>194</v>
      </c>
      <c r="B25" s="451" t="s">
        <v>551</v>
      </c>
      <c r="C25" s="452"/>
      <c r="D25" s="452"/>
      <c r="E25" s="452"/>
      <c r="F25" s="452"/>
      <c r="G25" s="453"/>
      <c r="H25" s="87"/>
      <c r="J25" s="76" t="s">
        <v>543</v>
      </c>
    </row>
    <row r="26" spans="1:10" x14ac:dyDescent="0.25">
      <c r="A26" s="135" t="s">
        <v>65</v>
      </c>
      <c r="B26" s="447" t="s">
        <v>614</v>
      </c>
      <c r="C26" s="471"/>
      <c r="D26" s="471"/>
      <c r="E26" s="471"/>
      <c r="F26" s="471"/>
      <c r="G26" s="472"/>
      <c r="H26" s="89">
        <f>H14+H17+H18+H19+H20+H21-H22</f>
        <v>0</v>
      </c>
      <c r="J26" s="76" t="s">
        <v>544</v>
      </c>
    </row>
    <row r="27" spans="1:10" x14ac:dyDescent="0.25">
      <c r="A27" s="90"/>
      <c r="B27" s="341"/>
      <c r="C27" s="339"/>
      <c r="D27" s="339"/>
      <c r="E27" s="339"/>
      <c r="F27" s="339"/>
      <c r="G27" s="340"/>
      <c r="H27" s="343"/>
    </row>
    <row r="28" spans="1:10" x14ac:dyDescent="0.25">
      <c r="A28" s="90"/>
      <c r="B28" s="457" t="s">
        <v>35</v>
      </c>
      <c r="C28" s="458"/>
      <c r="D28" s="458"/>
      <c r="E28" s="458"/>
      <c r="F28" s="458"/>
      <c r="G28" s="459"/>
      <c r="H28" s="91"/>
    </row>
    <row r="29" spans="1:10" x14ac:dyDescent="0.25">
      <c r="A29" s="5" t="s">
        <v>36</v>
      </c>
      <c r="B29" s="483" t="s">
        <v>511</v>
      </c>
      <c r="C29" s="484"/>
      <c r="D29" s="484"/>
      <c r="E29" s="484"/>
      <c r="F29" s="484"/>
      <c r="G29" s="485"/>
      <c r="H29" s="85">
        <f>H30+H31</f>
        <v>0</v>
      </c>
      <c r="J29" s="342" t="s">
        <v>547</v>
      </c>
    </row>
    <row r="30" spans="1:10" x14ac:dyDescent="0.25">
      <c r="A30" s="338" t="s">
        <v>509</v>
      </c>
      <c r="B30" s="438" t="s">
        <v>196</v>
      </c>
      <c r="C30" s="439"/>
      <c r="D30" s="439"/>
      <c r="E30" s="439"/>
      <c r="F30" s="439"/>
      <c r="G30" s="440"/>
      <c r="H30" s="87"/>
      <c r="J30" s="76" t="s">
        <v>519</v>
      </c>
    </row>
    <row r="31" spans="1:10" x14ac:dyDescent="0.25">
      <c r="A31" s="338" t="s">
        <v>37</v>
      </c>
      <c r="B31" s="438" t="s">
        <v>197</v>
      </c>
      <c r="C31" s="439"/>
      <c r="D31" s="439"/>
      <c r="E31" s="439"/>
      <c r="F31" s="439"/>
      <c r="G31" s="440"/>
      <c r="H31" s="87"/>
      <c r="J31" s="76" t="s">
        <v>520</v>
      </c>
    </row>
    <row r="32" spans="1:10" x14ac:dyDescent="0.25">
      <c r="A32" s="33" t="s">
        <v>38</v>
      </c>
      <c r="B32" s="438" t="s">
        <v>198</v>
      </c>
      <c r="C32" s="439"/>
      <c r="D32" s="439"/>
      <c r="E32" s="439"/>
      <c r="F32" s="439"/>
      <c r="G32" s="440"/>
      <c r="H32" s="87"/>
      <c r="J32" s="76" t="s">
        <v>521</v>
      </c>
    </row>
    <row r="33" spans="1:11" x14ac:dyDescent="0.25">
      <c r="A33" s="33" t="s">
        <v>39</v>
      </c>
      <c r="B33" s="454" t="s">
        <v>512</v>
      </c>
      <c r="C33" s="455"/>
      <c r="D33" s="455"/>
      <c r="E33" s="455"/>
      <c r="F33" s="455"/>
      <c r="G33" s="456"/>
      <c r="H33" s="89">
        <f>SUM(H30:H32)</f>
        <v>0</v>
      </c>
      <c r="J33" s="76" t="s">
        <v>522</v>
      </c>
    </row>
    <row r="34" spans="1:11" x14ac:dyDescent="0.25">
      <c r="A34" s="314" t="s">
        <v>41</v>
      </c>
      <c r="B34" s="438" t="s">
        <v>552</v>
      </c>
      <c r="C34" s="439"/>
      <c r="D34" s="439"/>
      <c r="E34" s="439"/>
      <c r="F34" s="439"/>
      <c r="G34" s="440"/>
      <c r="H34" s="87"/>
      <c r="J34" s="76" t="s">
        <v>523</v>
      </c>
    </row>
    <row r="35" spans="1:11" x14ac:dyDescent="0.25">
      <c r="A35" s="314" t="s">
        <v>43</v>
      </c>
      <c r="B35" s="438" t="s">
        <v>553</v>
      </c>
      <c r="C35" s="439"/>
      <c r="D35" s="439"/>
      <c r="E35" s="439"/>
      <c r="F35" s="439"/>
      <c r="G35" s="440"/>
      <c r="H35" s="85">
        <f>SUM(H36:H37)</f>
        <v>0</v>
      </c>
      <c r="J35" s="76" t="s">
        <v>524</v>
      </c>
    </row>
    <row r="36" spans="1:11" x14ac:dyDescent="0.25">
      <c r="A36" s="338" t="s">
        <v>554</v>
      </c>
      <c r="B36" s="438" t="s">
        <v>555</v>
      </c>
      <c r="C36" s="439"/>
      <c r="D36" s="439"/>
      <c r="E36" s="439"/>
      <c r="F36" s="439"/>
      <c r="G36" s="440"/>
      <c r="H36" s="87"/>
      <c r="J36" s="76" t="s">
        <v>561</v>
      </c>
    </row>
    <row r="37" spans="1:11" x14ac:dyDescent="0.25">
      <c r="A37" s="338" t="s">
        <v>556</v>
      </c>
      <c r="B37" s="438" t="s">
        <v>557</v>
      </c>
      <c r="C37" s="439"/>
      <c r="D37" s="439"/>
      <c r="E37" s="439"/>
      <c r="F37" s="439"/>
      <c r="G37" s="440"/>
      <c r="H37" s="87"/>
      <c r="J37" s="76" t="s">
        <v>562</v>
      </c>
    </row>
    <row r="38" spans="1:11" x14ac:dyDescent="0.25">
      <c r="A38" s="314" t="s">
        <v>45</v>
      </c>
      <c r="B38" s="438" t="s">
        <v>558</v>
      </c>
      <c r="C38" s="439"/>
      <c r="D38" s="439"/>
      <c r="E38" s="439"/>
      <c r="F38" s="439"/>
      <c r="G38" s="440"/>
      <c r="H38" s="85">
        <f>H39+H40</f>
        <v>0</v>
      </c>
      <c r="J38" s="76" t="s">
        <v>525</v>
      </c>
    </row>
    <row r="39" spans="1:11" x14ac:dyDescent="0.25">
      <c r="A39" s="338" t="s">
        <v>46</v>
      </c>
      <c r="B39" s="438" t="s">
        <v>555</v>
      </c>
      <c r="C39" s="439"/>
      <c r="D39" s="439"/>
      <c r="E39" s="439"/>
      <c r="F39" s="439"/>
      <c r="G39" s="440"/>
      <c r="H39" s="87"/>
      <c r="J39" s="76" t="s">
        <v>526</v>
      </c>
    </row>
    <row r="40" spans="1:11" x14ac:dyDescent="0.25">
      <c r="A40" s="338" t="s">
        <v>47</v>
      </c>
      <c r="B40" s="438" t="s">
        <v>557</v>
      </c>
      <c r="C40" s="439"/>
      <c r="D40" s="439"/>
      <c r="E40" s="439"/>
      <c r="F40" s="439"/>
      <c r="G40" s="440"/>
      <c r="H40" s="87"/>
      <c r="J40" s="76" t="s">
        <v>527</v>
      </c>
    </row>
    <row r="41" spans="1:11" x14ac:dyDescent="0.25">
      <c r="A41" s="314" t="s">
        <v>559</v>
      </c>
      <c r="B41" s="438" t="s">
        <v>42</v>
      </c>
      <c r="C41" s="439"/>
      <c r="D41" s="439"/>
      <c r="E41" s="439"/>
      <c r="F41" s="439"/>
      <c r="G41" s="440"/>
      <c r="H41" s="87"/>
      <c r="J41" s="76" t="s">
        <v>528</v>
      </c>
    </row>
    <row r="42" spans="1:11" x14ac:dyDescent="0.25">
      <c r="A42" s="314" t="s">
        <v>52</v>
      </c>
      <c r="B42" s="438" t="s">
        <v>44</v>
      </c>
      <c r="C42" s="439"/>
      <c r="D42" s="439"/>
      <c r="E42" s="439"/>
      <c r="F42" s="439"/>
      <c r="G42" s="440"/>
      <c r="H42" s="87"/>
      <c r="J42" s="76" t="s">
        <v>529</v>
      </c>
    </row>
    <row r="43" spans="1:11" x14ac:dyDescent="0.25">
      <c r="A43" s="314" t="s">
        <v>53</v>
      </c>
      <c r="B43" s="454" t="s">
        <v>615</v>
      </c>
      <c r="C43" s="455"/>
      <c r="D43" s="455"/>
      <c r="E43" s="455"/>
      <c r="F43" s="455"/>
      <c r="G43" s="456"/>
      <c r="H43" s="85">
        <f>H34+H35-H38+H41+H42</f>
        <v>0</v>
      </c>
      <c r="J43" s="76" t="s">
        <v>530</v>
      </c>
      <c r="K43" s="131"/>
    </row>
    <row r="44" spans="1:11" x14ac:dyDescent="0.25">
      <c r="A44" s="33" t="s">
        <v>201</v>
      </c>
      <c r="B44" s="454" t="s">
        <v>616</v>
      </c>
      <c r="C44" s="455"/>
      <c r="D44" s="455"/>
      <c r="E44" s="455"/>
      <c r="F44" s="455"/>
      <c r="G44" s="456"/>
      <c r="H44" s="89">
        <f>H43+H33</f>
        <v>0</v>
      </c>
      <c r="J44" s="76" t="s">
        <v>531</v>
      </c>
    </row>
    <row r="45" spans="1:11" x14ac:dyDescent="0.25">
      <c r="A45" s="90"/>
      <c r="B45" s="92"/>
      <c r="C45" s="94"/>
      <c r="D45" s="94"/>
      <c r="E45" s="94"/>
      <c r="F45" s="94"/>
      <c r="G45" s="95"/>
      <c r="H45" s="84"/>
    </row>
    <row r="46" spans="1:11" x14ac:dyDescent="0.25">
      <c r="A46" s="355"/>
      <c r="B46" s="489" t="s">
        <v>48</v>
      </c>
      <c r="C46" s="490"/>
      <c r="D46" s="490"/>
      <c r="E46" s="490"/>
      <c r="F46" s="490"/>
      <c r="G46" s="491"/>
      <c r="H46" s="84"/>
    </row>
    <row r="47" spans="1:11" ht="13.2" customHeight="1" x14ac:dyDescent="0.25">
      <c r="A47" s="359" t="s">
        <v>202</v>
      </c>
      <c r="B47" s="352" t="s">
        <v>517</v>
      </c>
      <c r="C47" s="353"/>
      <c r="D47" s="353"/>
      <c r="E47" s="353"/>
      <c r="F47" s="353"/>
      <c r="G47" s="354"/>
      <c r="H47" s="84"/>
      <c r="J47" s="342" t="s">
        <v>563</v>
      </c>
    </row>
    <row r="48" spans="1:11" x14ac:dyDescent="0.25">
      <c r="A48" s="356" t="s">
        <v>578</v>
      </c>
      <c r="B48" s="352" t="s">
        <v>50</v>
      </c>
      <c r="C48" s="353"/>
      <c r="D48" s="353"/>
      <c r="E48" s="353"/>
      <c r="F48" s="353"/>
      <c r="G48" s="354"/>
      <c r="H48" s="84"/>
      <c r="J48" s="342" t="s">
        <v>564</v>
      </c>
    </row>
    <row r="49" spans="1:10" x14ac:dyDescent="0.25">
      <c r="A49" s="356" t="s">
        <v>579</v>
      </c>
      <c r="B49" s="352" t="s">
        <v>51</v>
      </c>
      <c r="C49" s="353"/>
      <c r="D49" s="353"/>
      <c r="E49" s="353"/>
      <c r="F49" s="353"/>
      <c r="G49" s="354"/>
      <c r="H49" s="84"/>
      <c r="J49" s="342" t="s">
        <v>565</v>
      </c>
    </row>
    <row r="50" spans="1:10" x14ac:dyDescent="0.25">
      <c r="A50" s="356" t="s">
        <v>580</v>
      </c>
      <c r="B50" s="352" t="s">
        <v>518</v>
      </c>
      <c r="C50" s="353"/>
      <c r="D50" s="353"/>
      <c r="E50" s="353"/>
      <c r="F50" s="353"/>
      <c r="G50" s="354"/>
      <c r="H50" s="84"/>
      <c r="J50" s="342" t="s">
        <v>566</v>
      </c>
    </row>
    <row r="51" spans="1:10" x14ac:dyDescent="0.25">
      <c r="A51" s="360" t="s">
        <v>581</v>
      </c>
      <c r="B51" s="441" t="s">
        <v>582</v>
      </c>
      <c r="C51" s="442"/>
      <c r="D51" s="442"/>
      <c r="E51" s="442"/>
      <c r="F51" s="442"/>
      <c r="G51" s="443"/>
      <c r="H51" s="89">
        <f>H47+H48-H49-H50</f>
        <v>0</v>
      </c>
      <c r="J51" s="342" t="s">
        <v>567</v>
      </c>
    </row>
    <row r="52" spans="1:10" x14ac:dyDescent="0.25">
      <c r="A52" s="361" t="s">
        <v>549</v>
      </c>
      <c r="B52" s="444" t="s">
        <v>54</v>
      </c>
      <c r="C52" s="445"/>
      <c r="D52" s="445"/>
      <c r="E52" s="445"/>
      <c r="F52" s="445"/>
      <c r="G52" s="446"/>
      <c r="H52" s="84"/>
      <c r="J52" s="342" t="s">
        <v>550</v>
      </c>
    </row>
    <row r="55" spans="1:10" x14ac:dyDescent="0.25">
      <c r="A55" s="97" t="s">
        <v>569</v>
      </c>
    </row>
    <row r="56" spans="1:10" x14ac:dyDescent="0.25">
      <c r="A56" s="3" t="s">
        <v>58</v>
      </c>
      <c r="B56" s="486" t="s">
        <v>560</v>
      </c>
      <c r="C56" s="486"/>
      <c r="D56" s="486"/>
      <c r="E56" s="486"/>
      <c r="F56" s="486"/>
      <c r="G56" s="488"/>
      <c r="H56" s="96"/>
      <c r="J56" s="76" t="s">
        <v>545</v>
      </c>
    </row>
    <row r="57" spans="1:10" x14ac:dyDescent="0.25">
      <c r="A57" s="3"/>
      <c r="B57" s="469"/>
      <c r="C57" s="469"/>
      <c r="D57" s="469"/>
      <c r="E57" s="469"/>
      <c r="F57" s="469"/>
      <c r="G57" s="469"/>
    </row>
    <row r="58" spans="1:10" x14ac:dyDescent="0.25">
      <c r="A58" s="3" t="s">
        <v>59</v>
      </c>
      <c r="B58" s="312" t="s">
        <v>505</v>
      </c>
      <c r="C58" s="312"/>
      <c r="D58" s="312"/>
      <c r="E58" s="312"/>
      <c r="F58" s="312"/>
      <c r="G58" s="312"/>
      <c r="H58" s="96"/>
      <c r="J58" s="76" t="s">
        <v>546</v>
      </c>
    </row>
    <row r="59" spans="1:10" x14ac:dyDescent="0.25">
      <c r="A59" s="1"/>
      <c r="B59" s="486" t="s">
        <v>506</v>
      </c>
      <c r="C59" s="486"/>
      <c r="D59" s="486"/>
      <c r="E59" s="486"/>
      <c r="F59" s="486"/>
      <c r="G59" s="486"/>
    </row>
    <row r="61" spans="1:10" x14ac:dyDescent="0.25">
      <c r="A61" s="481"/>
      <c r="B61" s="481"/>
      <c r="C61" s="481"/>
      <c r="D61" s="481"/>
      <c r="F61" s="480"/>
      <c r="G61" s="480"/>
    </row>
    <row r="62" spans="1:10" x14ac:dyDescent="0.25">
      <c r="A62" s="462" t="s">
        <v>90</v>
      </c>
      <c r="B62" s="462"/>
      <c r="C62" s="462"/>
      <c r="D62" s="462"/>
      <c r="F62" s="450" t="s">
        <v>507</v>
      </c>
      <c r="G62" s="450"/>
    </row>
    <row r="63" spans="1:10" x14ac:dyDescent="0.25">
      <c r="C63" s="81"/>
    </row>
    <row r="64" spans="1:10" x14ac:dyDescent="0.25">
      <c r="A64" s="482"/>
      <c r="B64" s="482"/>
      <c r="C64" s="482"/>
    </row>
    <row r="65" spans="1:3" x14ac:dyDescent="0.25">
      <c r="A65" s="479" t="s">
        <v>10</v>
      </c>
      <c r="B65" s="479"/>
      <c r="C65" s="479"/>
    </row>
    <row r="66" spans="1:3" x14ac:dyDescent="0.25">
      <c r="C66" s="81"/>
    </row>
  </sheetData>
  <mergeCells count="51">
    <mergeCell ref="A65:C65"/>
    <mergeCell ref="E1:F1"/>
    <mergeCell ref="E2:F2"/>
    <mergeCell ref="A1:C1"/>
    <mergeCell ref="A2:C2"/>
    <mergeCell ref="A4:C4"/>
    <mergeCell ref="A5:C5"/>
    <mergeCell ref="A64:C64"/>
    <mergeCell ref="A62:D62"/>
    <mergeCell ref="A61:D61"/>
    <mergeCell ref="F61:G61"/>
    <mergeCell ref="B52:G52"/>
    <mergeCell ref="B56:G56"/>
    <mergeCell ref="B44:G44"/>
    <mergeCell ref="B46:G46"/>
    <mergeCell ref="B57:G57"/>
    <mergeCell ref="F62:G62"/>
    <mergeCell ref="B51:G51"/>
    <mergeCell ref="B59:G59"/>
    <mergeCell ref="B43:G43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32:G32"/>
    <mergeCell ref="B20:G20"/>
    <mergeCell ref="B21:G21"/>
    <mergeCell ref="B22:G22"/>
    <mergeCell ref="B23:G23"/>
    <mergeCell ref="B24:G24"/>
    <mergeCell ref="B25:G25"/>
    <mergeCell ref="B26:G26"/>
    <mergeCell ref="B28:G28"/>
    <mergeCell ref="B29:G29"/>
    <mergeCell ref="B30:G30"/>
    <mergeCell ref="B31:G31"/>
    <mergeCell ref="B19:G19"/>
    <mergeCell ref="A7:I7"/>
    <mergeCell ref="B12:G12"/>
    <mergeCell ref="B13:G13"/>
    <mergeCell ref="B14:G14"/>
    <mergeCell ref="B15:G15"/>
    <mergeCell ref="B16:G16"/>
    <mergeCell ref="B17:G17"/>
    <mergeCell ref="B18:G18"/>
  </mergeCells>
  <phoneticPr fontId="12" type="noConversion"/>
  <dataValidations count="2">
    <dataValidation type="whole" operator="greaterThan" allowBlank="1" showInputMessage="1" showErrorMessage="1" sqref="H39:H40" xr:uid="{79AC13B3-B3F1-40A3-AF68-7F44DD56D6A1}">
      <formula1>0</formula1>
    </dataValidation>
    <dataValidation type="date" allowBlank="1" showInputMessage="1" showErrorMessage="1" error="Nekorektan datum" prompt="Унијети датум у облику dd.mm.gggg" sqref="E9" xr:uid="{C7FC28C0-92B7-40F8-BD33-582F086028F4}">
      <formula1>36525</formula1>
      <formula2>51501</formula2>
    </dataValidation>
  </dataValidations>
  <printOptions horizontalCentered="1"/>
  <pageMargins left="0.94488188976377963" right="0.94488188976377963" top="0.78740157480314965" bottom="0.78740157480314965" header="0.51181102362204722" footer="0.51181102362204722"/>
  <pageSetup paperSize="9" scale="84" orientation="portrait" r:id="rId1"/>
  <headerFooter alignWithMargins="0"/>
  <rowBreaks count="1" manualBreakCount="1">
    <brk id="53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399C-7AD0-4D88-A87D-15F6ADA09B3F}">
  <sheetPr>
    <tabColor theme="3" tint="0.59999389629810485"/>
  </sheetPr>
  <dimension ref="A1:H100"/>
  <sheetViews>
    <sheetView zoomScaleNormal="100" zoomScaleSheetLayoutView="100" workbookViewId="0">
      <selection activeCell="E6" sqref="E6"/>
    </sheetView>
  </sheetViews>
  <sheetFormatPr defaultColWidth="9.109375" defaultRowHeight="13.2" x14ac:dyDescent="0.25"/>
  <cols>
    <col min="1" max="1" width="5.109375" style="100" customWidth="1"/>
    <col min="2" max="2" width="3.109375" style="100" customWidth="1"/>
    <col min="3" max="3" width="9.109375" style="100"/>
    <col min="4" max="4" width="31.109375" style="100" customWidth="1"/>
    <col min="5" max="5" width="10.33203125" style="100" customWidth="1"/>
    <col min="6" max="6" width="12.88671875" style="100" customWidth="1"/>
    <col min="7" max="7" width="11.33203125" style="100" customWidth="1"/>
    <col min="8" max="8" width="7" style="100" customWidth="1"/>
    <col min="9" max="16384" width="9.109375" style="100"/>
  </cols>
  <sheetData>
    <row r="1" spans="1:8" x14ac:dyDescent="0.25">
      <c r="A1" s="492"/>
      <c r="B1" s="492"/>
      <c r="C1" s="492"/>
      <c r="D1" s="492"/>
      <c r="E1" s="99"/>
      <c r="G1" s="345"/>
      <c r="H1" s="279" t="s">
        <v>207</v>
      </c>
    </row>
    <row r="2" spans="1:8" x14ac:dyDescent="0.25">
      <c r="A2" s="493" t="s">
        <v>377</v>
      </c>
      <c r="B2" s="493"/>
      <c r="C2" s="493"/>
      <c r="D2" s="493"/>
      <c r="E2" s="99"/>
      <c r="F2" s="99"/>
      <c r="G2" s="99"/>
      <c r="H2" s="101"/>
    </row>
    <row r="3" spans="1:8" x14ac:dyDescent="0.25">
      <c r="A3" s="99"/>
      <c r="B3" s="99"/>
      <c r="C3" s="99"/>
      <c r="D3" s="99"/>
      <c r="E3" s="99"/>
      <c r="F3" s="99"/>
      <c r="G3" s="99"/>
      <c r="H3" s="99"/>
    </row>
    <row r="4" spans="1:8" x14ac:dyDescent="0.25">
      <c r="A4" s="497" t="s">
        <v>502</v>
      </c>
      <c r="B4" s="497"/>
      <c r="C4" s="497"/>
      <c r="D4" s="497"/>
      <c r="E4" s="497"/>
      <c r="F4" s="497"/>
      <c r="G4" s="497"/>
      <c r="H4" s="99"/>
    </row>
    <row r="6" spans="1:8" x14ac:dyDescent="0.25">
      <c r="A6" s="99"/>
      <c r="B6" s="99"/>
      <c r="C6" s="99"/>
      <c r="D6" s="82" t="s">
        <v>56</v>
      </c>
      <c r="E6" s="17"/>
      <c r="F6" s="99"/>
      <c r="G6" s="99"/>
      <c r="H6" s="99"/>
    </row>
    <row r="7" spans="1:8" x14ac:dyDescent="0.25">
      <c r="B7" s="102"/>
      <c r="C7" s="102"/>
      <c r="D7" s="102"/>
      <c r="E7" s="102"/>
      <c r="F7" s="102"/>
      <c r="G7" s="103" t="s">
        <v>55</v>
      </c>
      <c r="H7" s="76"/>
    </row>
    <row r="8" spans="1:8" x14ac:dyDescent="0.25">
      <c r="A8" s="104" t="s">
        <v>208</v>
      </c>
      <c r="B8" s="494" t="s">
        <v>209</v>
      </c>
      <c r="C8" s="495"/>
      <c r="D8" s="495"/>
      <c r="E8" s="495"/>
      <c r="F8" s="496"/>
      <c r="G8" s="388" t="s">
        <v>29</v>
      </c>
      <c r="H8" s="99"/>
    </row>
    <row r="9" spans="1:8" x14ac:dyDescent="0.25">
      <c r="A9" s="105"/>
      <c r="B9" s="106"/>
      <c r="C9" s="107"/>
      <c r="D9" s="107"/>
      <c r="E9" s="107"/>
      <c r="F9" s="107"/>
      <c r="G9" s="108"/>
      <c r="H9" s="99"/>
    </row>
    <row r="10" spans="1:8" x14ac:dyDescent="0.25">
      <c r="A10" s="109">
        <v>1</v>
      </c>
      <c r="B10" s="501" t="s">
        <v>210</v>
      </c>
      <c r="C10" s="502"/>
      <c r="D10" s="502"/>
      <c r="E10" s="502"/>
      <c r="F10" s="503"/>
      <c r="G10" s="110"/>
      <c r="H10" s="99"/>
    </row>
    <row r="11" spans="1:8" x14ac:dyDescent="0.25">
      <c r="A11" s="111">
        <v>2</v>
      </c>
      <c r="B11" s="498" t="s">
        <v>211</v>
      </c>
      <c r="C11" s="499"/>
      <c r="D11" s="499"/>
      <c r="E11" s="499"/>
      <c r="F11" s="500"/>
      <c r="G11" s="113"/>
      <c r="H11" s="99"/>
    </row>
    <row r="12" spans="1:8" x14ac:dyDescent="0.25">
      <c r="A12" s="111">
        <v>3</v>
      </c>
      <c r="B12" s="498" t="s">
        <v>212</v>
      </c>
      <c r="C12" s="499"/>
      <c r="D12" s="499"/>
      <c r="E12" s="499"/>
      <c r="F12" s="500"/>
      <c r="G12" s="113"/>
      <c r="H12" s="99"/>
    </row>
    <row r="13" spans="1:8" x14ac:dyDescent="0.25">
      <c r="A13" s="111">
        <v>4</v>
      </c>
      <c r="B13" s="498" t="s">
        <v>213</v>
      </c>
      <c r="C13" s="499"/>
      <c r="D13" s="499"/>
      <c r="E13" s="499"/>
      <c r="F13" s="500"/>
      <c r="G13" s="113"/>
      <c r="H13" s="99"/>
    </row>
    <row r="14" spans="1:8" x14ac:dyDescent="0.25">
      <c r="A14" s="111">
        <v>5</v>
      </c>
      <c r="B14" s="498" t="s">
        <v>214</v>
      </c>
      <c r="C14" s="499"/>
      <c r="D14" s="499"/>
      <c r="E14" s="499"/>
      <c r="F14" s="500"/>
      <c r="G14" s="113"/>
      <c r="H14" s="99"/>
    </row>
    <row r="15" spans="1:8" x14ac:dyDescent="0.25">
      <c r="A15" s="111">
        <v>6</v>
      </c>
      <c r="B15" s="498" t="s">
        <v>215</v>
      </c>
      <c r="C15" s="499"/>
      <c r="D15" s="499"/>
      <c r="E15" s="499"/>
      <c r="F15" s="500"/>
      <c r="G15" s="113"/>
      <c r="H15" s="99"/>
    </row>
    <row r="16" spans="1:8" x14ac:dyDescent="0.25">
      <c r="A16" s="111">
        <v>7</v>
      </c>
      <c r="B16" s="504" t="s">
        <v>216</v>
      </c>
      <c r="C16" s="495"/>
      <c r="D16" s="495"/>
      <c r="E16" s="495"/>
      <c r="F16" s="496"/>
      <c r="G16" s="114"/>
      <c r="H16" s="99"/>
    </row>
    <row r="17" spans="1:8" x14ac:dyDescent="0.25">
      <c r="A17" s="105">
        <v>8</v>
      </c>
      <c r="B17" s="106" t="s">
        <v>217</v>
      </c>
      <c r="C17" s="106"/>
      <c r="D17" s="106"/>
      <c r="E17" s="106"/>
      <c r="F17" s="115"/>
      <c r="G17" s="116">
        <f>SUM(G10:G16)</f>
        <v>0</v>
      </c>
      <c r="H17" s="99"/>
    </row>
    <row r="18" spans="1:8" x14ac:dyDescent="0.25">
      <c r="A18" s="99"/>
      <c r="B18" s="99"/>
      <c r="C18" s="99"/>
      <c r="D18" s="99"/>
      <c r="E18" s="99"/>
      <c r="F18" s="99"/>
      <c r="G18" s="99"/>
      <c r="H18" s="99"/>
    </row>
    <row r="19" spans="1:8" x14ac:dyDescent="0.25">
      <c r="A19" s="99"/>
      <c r="B19" s="99"/>
      <c r="C19" s="99"/>
      <c r="D19" s="99"/>
      <c r="E19" s="99"/>
      <c r="F19" s="99"/>
      <c r="G19" s="99"/>
      <c r="H19" s="99"/>
    </row>
    <row r="20" spans="1:8" x14ac:dyDescent="0.25">
      <c r="B20" s="102"/>
      <c r="C20" s="102"/>
      <c r="D20" s="102"/>
      <c r="E20" s="102"/>
      <c r="F20" s="102"/>
      <c r="G20" s="103" t="s">
        <v>55</v>
      </c>
      <c r="H20" s="99"/>
    </row>
    <row r="21" spans="1:8" x14ac:dyDescent="0.25">
      <c r="A21" s="104" t="s">
        <v>59</v>
      </c>
      <c r="B21" s="494" t="s">
        <v>218</v>
      </c>
      <c r="C21" s="495"/>
      <c r="D21" s="495"/>
      <c r="E21" s="495"/>
      <c r="F21" s="496"/>
      <c r="G21" s="388" t="s">
        <v>29</v>
      </c>
      <c r="H21" s="99"/>
    </row>
    <row r="22" spans="1:8" x14ac:dyDescent="0.25">
      <c r="A22" s="105"/>
      <c r="B22" s="106"/>
      <c r="C22" s="107"/>
      <c r="D22" s="107"/>
      <c r="E22" s="107"/>
      <c r="F22" s="107"/>
      <c r="G22" s="108"/>
      <c r="H22" s="99"/>
    </row>
    <row r="23" spans="1:8" x14ac:dyDescent="0.25">
      <c r="A23" s="109">
        <v>1</v>
      </c>
      <c r="B23" s="501" t="s">
        <v>219</v>
      </c>
      <c r="C23" s="502"/>
      <c r="D23" s="502"/>
      <c r="E23" s="502"/>
      <c r="F23" s="503"/>
      <c r="G23" s="110"/>
      <c r="H23" s="99"/>
    </row>
    <row r="24" spans="1:8" x14ac:dyDescent="0.25">
      <c r="A24" s="111">
        <v>2</v>
      </c>
      <c r="B24" s="498" t="s">
        <v>220</v>
      </c>
      <c r="C24" s="499"/>
      <c r="D24" s="499"/>
      <c r="E24" s="499"/>
      <c r="F24" s="500"/>
      <c r="G24" s="113"/>
      <c r="H24" s="99"/>
    </row>
    <row r="25" spans="1:8" x14ac:dyDescent="0.25">
      <c r="A25" s="111">
        <v>3</v>
      </c>
      <c r="B25" s="498" t="s">
        <v>221</v>
      </c>
      <c r="C25" s="499"/>
      <c r="D25" s="499"/>
      <c r="E25" s="499"/>
      <c r="F25" s="500"/>
      <c r="G25" s="113"/>
      <c r="H25" s="99"/>
    </row>
    <row r="26" spans="1:8" x14ac:dyDescent="0.25">
      <c r="A26" s="111">
        <v>4</v>
      </c>
      <c r="B26" s="498" t="s">
        <v>222</v>
      </c>
      <c r="C26" s="499"/>
      <c r="D26" s="499"/>
      <c r="E26" s="499"/>
      <c r="F26" s="500"/>
      <c r="G26" s="113"/>
      <c r="H26" s="99"/>
    </row>
    <row r="27" spans="1:8" x14ac:dyDescent="0.25">
      <c r="A27" s="111">
        <v>5</v>
      </c>
      <c r="B27" s="498" t="s">
        <v>223</v>
      </c>
      <c r="C27" s="499"/>
      <c r="D27" s="499"/>
      <c r="E27" s="499"/>
      <c r="F27" s="500"/>
      <c r="G27" s="113"/>
      <c r="H27" s="99"/>
    </row>
    <row r="28" spans="1:8" x14ac:dyDescent="0.25">
      <c r="A28" s="111">
        <v>6</v>
      </c>
      <c r="B28" s="498" t="s">
        <v>224</v>
      </c>
      <c r="C28" s="499"/>
      <c r="D28" s="499"/>
      <c r="E28" s="499"/>
      <c r="F28" s="500"/>
      <c r="G28" s="113"/>
      <c r="H28" s="99"/>
    </row>
    <row r="29" spans="1:8" x14ac:dyDescent="0.25">
      <c r="A29" s="111">
        <v>7</v>
      </c>
      <c r="B29" s="498" t="s">
        <v>225</v>
      </c>
      <c r="C29" s="499"/>
      <c r="D29" s="499"/>
      <c r="E29" s="499"/>
      <c r="F29" s="500"/>
      <c r="G29" s="113"/>
      <c r="H29" s="99"/>
    </row>
    <row r="30" spans="1:8" x14ac:dyDescent="0.25">
      <c r="A30" s="111">
        <v>8</v>
      </c>
      <c r="B30" s="504" t="s">
        <v>226</v>
      </c>
      <c r="C30" s="495"/>
      <c r="D30" s="495"/>
      <c r="E30" s="495"/>
      <c r="F30" s="496"/>
      <c r="G30" s="114"/>
      <c r="H30" s="99"/>
    </row>
    <row r="31" spans="1:8" x14ac:dyDescent="0.25">
      <c r="A31" s="105">
        <v>9</v>
      </c>
      <c r="B31" s="106" t="s">
        <v>217</v>
      </c>
      <c r="C31" s="106"/>
      <c r="D31" s="106"/>
      <c r="E31" s="106"/>
      <c r="F31" s="115"/>
      <c r="G31" s="116">
        <f>SUM(G23:G30)</f>
        <v>0</v>
      </c>
      <c r="H31" s="99"/>
    </row>
    <row r="32" spans="1:8" x14ac:dyDescent="0.25">
      <c r="A32" s="99"/>
      <c r="B32" s="99"/>
      <c r="C32" s="99"/>
      <c r="D32" s="99"/>
      <c r="E32" s="99"/>
      <c r="F32" s="99"/>
      <c r="G32" s="99"/>
      <c r="H32" s="99"/>
    </row>
    <row r="33" spans="1:7" x14ac:dyDescent="0.25">
      <c r="A33" s="99"/>
      <c r="C33" s="102"/>
      <c r="D33" s="102"/>
      <c r="E33" s="102"/>
      <c r="F33" s="102"/>
      <c r="G33" s="103" t="s">
        <v>227</v>
      </c>
    </row>
    <row r="34" spans="1:7" ht="38.25" customHeight="1" x14ac:dyDescent="0.25">
      <c r="A34" s="117" t="s">
        <v>228</v>
      </c>
      <c r="B34" s="506" t="s">
        <v>229</v>
      </c>
      <c r="C34" s="507"/>
      <c r="D34" s="507"/>
      <c r="E34" s="507"/>
      <c r="F34" s="118" t="s">
        <v>29</v>
      </c>
      <c r="G34" s="384" t="s">
        <v>230</v>
      </c>
    </row>
    <row r="35" spans="1:7" ht="13.5" customHeight="1" x14ac:dyDescent="0.25">
      <c r="A35" s="119"/>
      <c r="B35" s="120"/>
      <c r="C35" s="121"/>
      <c r="D35" s="121"/>
      <c r="E35" s="121"/>
      <c r="F35" s="122"/>
      <c r="G35" s="123"/>
    </row>
    <row r="36" spans="1:7" x14ac:dyDescent="0.25">
      <c r="A36" s="124">
        <v>1</v>
      </c>
      <c r="B36" s="505"/>
      <c r="C36" s="505"/>
      <c r="D36" s="505"/>
      <c r="E36" s="505"/>
      <c r="F36" s="125"/>
      <c r="G36" s="385"/>
    </row>
    <row r="37" spans="1:7" x14ac:dyDescent="0.25">
      <c r="A37" s="124">
        <v>2</v>
      </c>
      <c r="B37" s="505"/>
      <c r="C37" s="505"/>
      <c r="D37" s="505"/>
      <c r="E37" s="505"/>
      <c r="F37" s="125"/>
      <c r="G37" s="385"/>
    </row>
    <row r="38" spans="1:7" x14ac:dyDescent="0.25">
      <c r="A38" s="124">
        <v>3</v>
      </c>
      <c r="B38" s="505"/>
      <c r="C38" s="505"/>
      <c r="D38" s="505"/>
      <c r="E38" s="505"/>
      <c r="F38" s="125"/>
      <c r="G38" s="385"/>
    </row>
    <row r="39" spans="1:7" x14ac:dyDescent="0.25">
      <c r="A39" s="124">
        <v>4</v>
      </c>
      <c r="B39" s="505"/>
      <c r="C39" s="505"/>
      <c r="D39" s="505"/>
      <c r="E39" s="505"/>
      <c r="F39" s="125"/>
      <c r="G39" s="385"/>
    </row>
    <row r="40" spans="1:7" x14ac:dyDescent="0.25">
      <c r="A40" s="124">
        <v>5</v>
      </c>
      <c r="B40" s="505"/>
      <c r="C40" s="505"/>
      <c r="D40" s="505"/>
      <c r="E40" s="505"/>
      <c r="F40" s="125"/>
      <c r="G40" s="385"/>
    </row>
    <row r="41" spans="1:7" x14ac:dyDescent="0.25">
      <c r="A41" s="124">
        <v>6</v>
      </c>
      <c r="B41" s="505"/>
      <c r="C41" s="505"/>
      <c r="D41" s="505"/>
      <c r="E41" s="505"/>
      <c r="F41" s="125"/>
      <c r="G41" s="385"/>
    </row>
    <row r="42" spans="1:7" x14ac:dyDescent="0.25">
      <c r="A42" s="124">
        <v>7</v>
      </c>
      <c r="B42" s="505"/>
      <c r="C42" s="505"/>
      <c r="D42" s="505"/>
      <c r="E42" s="505"/>
      <c r="F42" s="125"/>
      <c r="G42" s="385"/>
    </row>
    <row r="43" spans="1:7" x14ac:dyDescent="0.25">
      <c r="A43" s="124">
        <v>8</v>
      </c>
      <c r="B43" s="505"/>
      <c r="C43" s="505"/>
      <c r="D43" s="505"/>
      <c r="E43" s="505"/>
      <c r="F43" s="125"/>
      <c r="G43" s="385"/>
    </row>
    <row r="44" spans="1:7" x14ac:dyDescent="0.25">
      <c r="A44" s="124">
        <v>9</v>
      </c>
      <c r="B44" s="505"/>
      <c r="C44" s="505"/>
      <c r="D44" s="505"/>
      <c r="E44" s="505"/>
      <c r="F44" s="125"/>
      <c r="G44" s="385"/>
    </row>
    <row r="45" spans="1:7" x14ac:dyDescent="0.25">
      <c r="A45" s="124">
        <v>10</v>
      </c>
      <c r="B45" s="505"/>
      <c r="C45" s="505"/>
      <c r="D45" s="505"/>
      <c r="E45" s="505"/>
      <c r="F45" s="125"/>
      <c r="G45" s="385"/>
    </row>
    <row r="46" spans="1:7" x14ac:dyDescent="0.25">
      <c r="A46" s="124">
        <v>11</v>
      </c>
      <c r="B46" s="505"/>
      <c r="C46" s="505"/>
      <c r="D46" s="505"/>
      <c r="E46" s="505"/>
      <c r="F46" s="125"/>
      <c r="G46" s="385"/>
    </row>
    <row r="47" spans="1:7" x14ac:dyDescent="0.25">
      <c r="A47" s="124">
        <v>12</v>
      </c>
      <c r="B47" s="505"/>
      <c r="C47" s="505"/>
      <c r="D47" s="505"/>
      <c r="E47" s="505"/>
      <c r="F47" s="125"/>
      <c r="G47" s="385"/>
    </row>
    <row r="48" spans="1:7" x14ac:dyDescent="0.25">
      <c r="A48" s="124">
        <v>13</v>
      </c>
      <c r="B48" s="505"/>
      <c r="C48" s="505"/>
      <c r="D48" s="505"/>
      <c r="E48" s="505"/>
      <c r="F48" s="125"/>
      <c r="G48" s="385"/>
    </row>
    <row r="49" spans="1:7" x14ac:dyDescent="0.25">
      <c r="A49" s="124">
        <v>14</v>
      </c>
      <c r="B49" s="505"/>
      <c r="C49" s="505"/>
      <c r="D49" s="505"/>
      <c r="E49" s="505"/>
      <c r="F49" s="125"/>
      <c r="G49" s="385"/>
    </row>
    <row r="50" spans="1:7" x14ac:dyDescent="0.25">
      <c r="A50" s="124">
        <v>15</v>
      </c>
      <c r="B50" s="505"/>
      <c r="C50" s="505"/>
      <c r="D50" s="505"/>
      <c r="E50" s="505"/>
      <c r="F50" s="125"/>
      <c r="G50" s="385"/>
    </row>
    <row r="51" spans="1:7" x14ac:dyDescent="0.25">
      <c r="A51" s="124">
        <v>16</v>
      </c>
      <c r="B51" s="505"/>
      <c r="C51" s="505"/>
      <c r="D51" s="505"/>
      <c r="E51" s="505"/>
      <c r="F51" s="125"/>
      <c r="G51" s="385"/>
    </row>
    <row r="52" spans="1:7" x14ac:dyDescent="0.25">
      <c r="A52" s="124">
        <v>17</v>
      </c>
      <c r="B52" s="505"/>
      <c r="C52" s="505"/>
      <c r="D52" s="505"/>
      <c r="E52" s="505"/>
      <c r="F52" s="125"/>
      <c r="G52" s="385"/>
    </row>
    <row r="53" spans="1:7" x14ac:dyDescent="0.25">
      <c r="A53" s="124">
        <v>18</v>
      </c>
      <c r="B53" s="505"/>
      <c r="C53" s="505"/>
      <c r="D53" s="505"/>
      <c r="E53" s="505"/>
      <c r="F53" s="125"/>
      <c r="G53" s="385"/>
    </row>
    <row r="54" spans="1:7" x14ac:dyDescent="0.25">
      <c r="A54" s="124">
        <v>19</v>
      </c>
      <c r="B54" s="505"/>
      <c r="C54" s="505"/>
      <c r="D54" s="505"/>
      <c r="E54" s="505"/>
      <c r="F54" s="125"/>
      <c r="G54" s="385"/>
    </row>
    <row r="55" spans="1:7" x14ac:dyDescent="0.25">
      <c r="A55" s="124">
        <v>20</v>
      </c>
      <c r="B55" s="505"/>
      <c r="C55" s="505"/>
      <c r="D55" s="505"/>
      <c r="E55" s="505"/>
      <c r="F55" s="125"/>
      <c r="G55" s="385"/>
    </row>
    <row r="56" spans="1:7" x14ac:dyDescent="0.25">
      <c r="A56" s="124">
        <v>21</v>
      </c>
      <c r="B56" s="505"/>
      <c r="C56" s="505"/>
      <c r="D56" s="505"/>
      <c r="E56" s="505"/>
      <c r="F56" s="125"/>
      <c r="G56" s="385"/>
    </row>
    <row r="57" spans="1:7" x14ac:dyDescent="0.25">
      <c r="A57" s="124">
        <v>22</v>
      </c>
      <c r="B57" s="505"/>
      <c r="C57" s="505"/>
      <c r="D57" s="505"/>
      <c r="E57" s="505"/>
      <c r="F57" s="125"/>
      <c r="G57" s="385"/>
    </row>
    <row r="58" spans="1:7" x14ac:dyDescent="0.25">
      <c r="A58" s="124">
        <v>23</v>
      </c>
      <c r="B58" s="505"/>
      <c r="C58" s="505"/>
      <c r="D58" s="505"/>
      <c r="E58" s="505"/>
      <c r="F58" s="125"/>
      <c r="G58" s="385"/>
    </row>
    <row r="59" spans="1:7" x14ac:dyDescent="0.25">
      <c r="A59" s="124">
        <v>24</v>
      </c>
      <c r="B59" s="505"/>
      <c r="C59" s="505"/>
      <c r="D59" s="505"/>
      <c r="E59" s="505"/>
      <c r="F59" s="125"/>
      <c r="G59" s="385"/>
    </row>
    <row r="60" spans="1:7" x14ac:dyDescent="0.25">
      <c r="A60" s="124">
        <v>25</v>
      </c>
      <c r="B60" s="505"/>
      <c r="C60" s="505"/>
      <c r="D60" s="505"/>
      <c r="E60" s="505"/>
      <c r="F60" s="125"/>
      <c r="G60" s="385"/>
    </row>
    <row r="61" spans="1:7" x14ac:dyDescent="0.25">
      <c r="A61" s="124">
        <v>26</v>
      </c>
      <c r="B61" s="505"/>
      <c r="C61" s="505"/>
      <c r="D61" s="505"/>
      <c r="E61" s="505"/>
      <c r="F61" s="125"/>
      <c r="G61" s="385"/>
    </row>
    <row r="62" spans="1:7" x14ac:dyDescent="0.25">
      <c r="A62" s="124">
        <v>27</v>
      </c>
      <c r="B62" s="505"/>
      <c r="C62" s="505"/>
      <c r="D62" s="505"/>
      <c r="E62" s="505"/>
      <c r="F62" s="125"/>
      <c r="G62" s="385"/>
    </row>
    <row r="63" spans="1:7" x14ac:dyDescent="0.25">
      <c r="A63" s="124">
        <v>28</v>
      </c>
      <c r="B63" s="505"/>
      <c r="C63" s="505"/>
      <c r="D63" s="505"/>
      <c r="E63" s="505"/>
      <c r="F63" s="125"/>
      <c r="G63" s="385"/>
    </row>
    <row r="64" spans="1:7" x14ac:dyDescent="0.25">
      <c r="A64" s="124">
        <v>29</v>
      </c>
      <c r="B64" s="505"/>
      <c r="C64" s="505"/>
      <c r="D64" s="505"/>
      <c r="E64" s="505"/>
      <c r="F64" s="125"/>
      <c r="G64" s="385"/>
    </row>
    <row r="65" spans="1:7" x14ac:dyDescent="0.25">
      <c r="A65" s="124">
        <v>30</v>
      </c>
      <c r="B65" s="505"/>
      <c r="C65" s="505"/>
      <c r="D65" s="505"/>
      <c r="E65" s="505"/>
      <c r="F65" s="125"/>
      <c r="G65" s="385"/>
    </row>
    <row r="66" spans="1:7" x14ac:dyDescent="0.25">
      <c r="A66" s="124">
        <v>31</v>
      </c>
      <c r="B66" s="505"/>
      <c r="C66" s="505"/>
      <c r="D66" s="505"/>
      <c r="E66" s="505"/>
      <c r="F66" s="125"/>
      <c r="G66" s="385"/>
    </row>
    <row r="67" spans="1:7" x14ac:dyDescent="0.25">
      <c r="A67" s="124">
        <v>32</v>
      </c>
      <c r="B67" s="505"/>
      <c r="C67" s="505"/>
      <c r="D67" s="505"/>
      <c r="E67" s="505"/>
      <c r="F67" s="125"/>
      <c r="G67" s="385"/>
    </row>
    <row r="68" spans="1:7" x14ac:dyDescent="0.25">
      <c r="A68" s="124">
        <v>33</v>
      </c>
      <c r="B68" s="505"/>
      <c r="C68" s="505"/>
      <c r="D68" s="505"/>
      <c r="E68" s="505"/>
      <c r="F68" s="125"/>
      <c r="G68" s="385"/>
    </row>
    <row r="69" spans="1:7" x14ac:dyDescent="0.25">
      <c r="A69" s="124">
        <v>34</v>
      </c>
      <c r="B69" s="505"/>
      <c r="C69" s="505"/>
      <c r="D69" s="505"/>
      <c r="E69" s="505"/>
      <c r="F69" s="125"/>
      <c r="G69" s="385"/>
    </row>
    <row r="70" spans="1:7" x14ac:dyDescent="0.25">
      <c r="A70" s="124">
        <v>35</v>
      </c>
      <c r="B70" s="505"/>
      <c r="C70" s="505"/>
      <c r="D70" s="505"/>
      <c r="E70" s="505"/>
      <c r="F70" s="125"/>
      <c r="G70" s="385"/>
    </row>
    <row r="71" spans="1:7" x14ac:dyDescent="0.25">
      <c r="A71" s="124">
        <v>36</v>
      </c>
      <c r="B71" s="505"/>
      <c r="C71" s="505"/>
      <c r="D71" s="505"/>
      <c r="E71" s="505"/>
      <c r="F71" s="125"/>
      <c r="G71" s="385"/>
    </row>
    <row r="72" spans="1:7" x14ac:dyDescent="0.25">
      <c r="A72" s="124">
        <v>37</v>
      </c>
      <c r="B72" s="505"/>
      <c r="C72" s="505"/>
      <c r="D72" s="505"/>
      <c r="E72" s="505"/>
      <c r="F72" s="125"/>
      <c r="G72" s="385"/>
    </row>
    <row r="73" spans="1:7" x14ac:dyDescent="0.25">
      <c r="A73" s="124">
        <v>38</v>
      </c>
      <c r="B73" s="505"/>
      <c r="C73" s="505"/>
      <c r="D73" s="505"/>
      <c r="E73" s="505"/>
      <c r="F73" s="125"/>
      <c r="G73" s="385"/>
    </row>
    <row r="74" spans="1:7" x14ac:dyDescent="0.25">
      <c r="A74" s="124">
        <v>39</v>
      </c>
      <c r="B74" s="505"/>
      <c r="C74" s="505"/>
      <c r="D74" s="505"/>
      <c r="E74" s="505"/>
      <c r="F74" s="125"/>
      <c r="G74" s="385"/>
    </row>
    <row r="75" spans="1:7" x14ac:dyDescent="0.25">
      <c r="A75" s="124">
        <v>40</v>
      </c>
      <c r="B75" s="508"/>
      <c r="C75" s="509"/>
      <c r="D75" s="509"/>
      <c r="E75" s="510"/>
      <c r="F75" s="125"/>
      <c r="G75" s="385"/>
    </row>
    <row r="76" spans="1:7" x14ac:dyDescent="0.25">
      <c r="A76" s="124">
        <v>41</v>
      </c>
      <c r="B76" s="505"/>
      <c r="C76" s="505"/>
      <c r="D76" s="505"/>
      <c r="E76" s="505"/>
      <c r="F76" s="125"/>
      <c r="G76" s="385"/>
    </row>
    <row r="77" spans="1:7" x14ac:dyDescent="0.25">
      <c r="A77" s="124">
        <v>42</v>
      </c>
      <c r="B77" s="505"/>
      <c r="C77" s="505"/>
      <c r="D77" s="505"/>
      <c r="E77" s="505"/>
      <c r="F77" s="125"/>
      <c r="G77" s="385"/>
    </row>
    <row r="78" spans="1:7" x14ac:dyDescent="0.25">
      <c r="A78" s="124">
        <v>43</v>
      </c>
      <c r="B78" s="505"/>
      <c r="C78" s="505"/>
      <c r="D78" s="505"/>
      <c r="E78" s="505"/>
      <c r="F78" s="125"/>
      <c r="G78" s="385"/>
    </row>
    <row r="79" spans="1:7" x14ac:dyDescent="0.25">
      <c r="A79" s="124">
        <v>44</v>
      </c>
      <c r="B79" s="505"/>
      <c r="C79" s="505"/>
      <c r="D79" s="505"/>
      <c r="E79" s="505"/>
      <c r="F79" s="125"/>
      <c r="G79" s="385"/>
    </row>
    <row r="80" spans="1:7" x14ac:dyDescent="0.25">
      <c r="A80" s="124">
        <v>45</v>
      </c>
      <c r="B80" s="505"/>
      <c r="C80" s="505"/>
      <c r="D80" s="505"/>
      <c r="E80" s="505"/>
      <c r="F80" s="125"/>
      <c r="G80" s="385"/>
    </row>
    <row r="81" spans="1:8" x14ac:dyDescent="0.25">
      <c r="A81" s="124">
        <v>46</v>
      </c>
      <c r="B81" s="505"/>
      <c r="C81" s="505"/>
      <c r="D81" s="505"/>
      <c r="E81" s="505"/>
      <c r="F81" s="125"/>
      <c r="G81" s="385"/>
    </row>
    <row r="82" spans="1:8" x14ac:dyDescent="0.25">
      <c r="A82" s="124">
        <v>47</v>
      </c>
      <c r="B82" s="505"/>
      <c r="C82" s="505"/>
      <c r="D82" s="505"/>
      <c r="E82" s="505"/>
      <c r="F82" s="125"/>
      <c r="G82" s="385"/>
    </row>
    <row r="83" spans="1:8" x14ac:dyDescent="0.25">
      <c r="A83" s="124">
        <v>48</v>
      </c>
      <c r="B83" s="505"/>
      <c r="C83" s="505"/>
      <c r="D83" s="505"/>
      <c r="E83" s="505"/>
      <c r="F83" s="125"/>
      <c r="G83" s="385"/>
    </row>
    <row r="84" spans="1:8" x14ac:dyDescent="0.25">
      <c r="A84" s="124">
        <v>49</v>
      </c>
      <c r="B84" s="505"/>
      <c r="C84" s="505"/>
      <c r="D84" s="505"/>
      <c r="E84" s="505"/>
      <c r="F84" s="125"/>
      <c r="G84" s="385"/>
    </row>
    <row r="85" spans="1:8" x14ac:dyDescent="0.25">
      <c r="A85" s="124">
        <v>50</v>
      </c>
      <c r="B85" s="505"/>
      <c r="C85" s="505"/>
      <c r="D85" s="505"/>
      <c r="E85" s="505"/>
      <c r="F85" s="125"/>
      <c r="G85" s="385"/>
    </row>
    <row r="86" spans="1:8" x14ac:dyDescent="0.25">
      <c r="A86" s="112"/>
      <c r="B86" s="511" t="s">
        <v>217</v>
      </c>
      <c r="C86" s="511"/>
      <c r="D86" s="511"/>
      <c r="E86" s="512"/>
      <c r="F86" s="126">
        <f>SUM(F36:F85)</f>
        <v>0</v>
      </c>
      <c r="G86" s="126">
        <f>SUM(G36:G85)</f>
        <v>0</v>
      </c>
    </row>
    <row r="87" spans="1:8" ht="13.2" customHeight="1" x14ac:dyDescent="0.25">
      <c r="A87" s="127" t="s">
        <v>231</v>
      </c>
      <c r="B87" s="386" t="s">
        <v>232</v>
      </c>
      <c r="C87" s="386"/>
      <c r="D87" s="386"/>
      <c r="E87" s="386"/>
      <c r="F87" s="386"/>
      <c r="G87" s="386"/>
    </row>
    <row r="88" spans="1:8" ht="13.2" customHeight="1" x14ac:dyDescent="0.25">
      <c r="A88" s="127" t="s">
        <v>233</v>
      </c>
      <c r="B88" s="387" t="s">
        <v>583</v>
      </c>
      <c r="C88" s="387"/>
      <c r="D88" s="387"/>
      <c r="E88" s="387"/>
      <c r="F88" s="387"/>
      <c r="G88" s="387"/>
      <c r="H88" s="387"/>
    </row>
    <row r="89" spans="1:8" ht="13.2" customHeight="1" x14ac:dyDescent="0.25">
      <c r="A89" s="127"/>
      <c r="B89" s="387"/>
      <c r="C89" s="387"/>
      <c r="D89" s="387"/>
      <c r="E89" s="387"/>
      <c r="F89" s="387"/>
      <c r="G89" s="387"/>
      <c r="H89" s="387"/>
    </row>
    <row r="90" spans="1:8" x14ac:dyDescent="0.25">
      <c r="A90" s="2" t="s">
        <v>236</v>
      </c>
      <c r="B90" s="347"/>
      <c r="C90" s="347"/>
      <c r="D90" s="347"/>
      <c r="E90" s="347"/>
      <c r="F90" s="347"/>
      <c r="G90" s="347"/>
      <c r="H90" s="347"/>
    </row>
    <row r="91" spans="1:8" x14ac:dyDescent="0.25">
      <c r="A91" s="515" t="s">
        <v>568</v>
      </c>
      <c r="B91" s="515"/>
      <c r="C91" s="515"/>
      <c r="D91" s="515"/>
      <c r="E91" s="515"/>
      <c r="F91" s="515"/>
      <c r="G91" s="515"/>
      <c r="H91" s="515"/>
    </row>
    <row r="92" spans="1:8" x14ac:dyDescent="0.25">
      <c r="A92" s="99"/>
      <c r="B92" s="99"/>
      <c r="C92" s="99"/>
      <c r="D92" s="99"/>
      <c r="E92" s="99"/>
      <c r="F92" s="99"/>
      <c r="G92" s="99"/>
      <c r="H92" s="99"/>
    </row>
    <row r="93" spans="1:8" x14ac:dyDescent="0.25">
      <c r="A93" s="461"/>
      <c r="B93" s="461"/>
      <c r="C93" s="461"/>
      <c r="D93" s="461"/>
      <c r="E93" s="76"/>
      <c r="F93" s="461"/>
      <c r="G93" s="461"/>
      <c r="H93" s="99"/>
    </row>
    <row r="94" spans="1:8" x14ac:dyDescent="0.25">
      <c r="A94" s="513" t="s">
        <v>205</v>
      </c>
      <c r="B94" s="513"/>
      <c r="C94" s="513"/>
      <c r="D94" s="513"/>
      <c r="E94" s="76"/>
      <c r="F94" s="514" t="s">
        <v>206</v>
      </c>
      <c r="G94" s="514"/>
      <c r="H94" s="99"/>
    </row>
    <row r="95" spans="1:8" x14ac:dyDescent="0.25">
      <c r="A95" s="99"/>
      <c r="B95" s="99"/>
      <c r="C95" s="99"/>
      <c r="D95" s="99"/>
      <c r="E95" s="99"/>
      <c r="F95" s="99"/>
      <c r="G95" s="99"/>
      <c r="H95" s="99"/>
    </row>
    <row r="96" spans="1:8" x14ac:dyDescent="0.25">
      <c r="A96" s="129"/>
      <c r="C96" s="129"/>
      <c r="D96" s="129"/>
      <c r="E96" s="129"/>
      <c r="F96" s="129"/>
      <c r="G96" s="129"/>
      <c r="H96" s="129"/>
    </row>
    <row r="97" spans="1:8" x14ac:dyDescent="0.25">
      <c r="A97" s="129"/>
      <c r="B97" s="129"/>
      <c r="C97" s="129"/>
      <c r="D97" s="129"/>
      <c r="E97" s="129"/>
      <c r="F97" s="129"/>
      <c r="G97" s="129"/>
      <c r="H97" s="129"/>
    </row>
    <row r="98" spans="1:8" x14ac:dyDescent="0.25">
      <c r="A98" s="129"/>
      <c r="B98" s="129"/>
      <c r="C98" s="129"/>
      <c r="D98" s="129"/>
      <c r="E98" s="129"/>
      <c r="F98" s="129"/>
      <c r="G98" s="129"/>
      <c r="H98" s="129"/>
    </row>
    <row r="99" spans="1:8" x14ac:dyDescent="0.25">
      <c r="A99" s="129"/>
      <c r="B99" s="129"/>
      <c r="C99" s="129"/>
      <c r="D99" s="129"/>
      <c r="E99" s="129"/>
      <c r="F99" s="129"/>
      <c r="G99" s="129"/>
      <c r="H99" s="129"/>
    </row>
    <row r="100" spans="1:8" x14ac:dyDescent="0.25">
      <c r="A100" s="129"/>
      <c r="B100" s="129"/>
      <c r="C100" s="129"/>
      <c r="D100" s="129"/>
      <c r="E100" s="129"/>
      <c r="F100" s="129"/>
      <c r="G100" s="129"/>
      <c r="H100" s="129"/>
    </row>
  </sheetData>
  <mergeCells count="77">
    <mergeCell ref="A94:D94"/>
    <mergeCell ref="F94:G94"/>
    <mergeCell ref="A91:H91"/>
    <mergeCell ref="A93:D93"/>
    <mergeCell ref="F93:G93"/>
    <mergeCell ref="B84:E84"/>
    <mergeCell ref="B85:E85"/>
    <mergeCell ref="B86:E86"/>
    <mergeCell ref="B81:E81"/>
    <mergeCell ref="B82:E82"/>
    <mergeCell ref="B83:E83"/>
    <mergeCell ref="B78:E78"/>
    <mergeCell ref="B79:E79"/>
    <mergeCell ref="B80:E80"/>
    <mergeCell ref="B75:E75"/>
    <mergeCell ref="B76:E76"/>
    <mergeCell ref="B77:E77"/>
    <mergeCell ref="B72:E72"/>
    <mergeCell ref="B73:E73"/>
    <mergeCell ref="B74:E74"/>
    <mergeCell ref="B69:E69"/>
    <mergeCell ref="B70:E70"/>
    <mergeCell ref="B71:E71"/>
    <mergeCell ref="B66:E66"/>
    <mergeCell ref="B67:E67"/>
    <mergeCell ref="B68:E68"/>
    <mergeCell ref="B63:E63"/>
    <mergeCell ref="B64:E64"/>
    <mergeCell ref="B65:E65"/>
    <mergeCell ref="B60:E60"/>
    <mergeCell ref="B61:E61"/>
    <mergeCell ref="B62:E62"/>
    <mergeCell ref="B57:E57"/>
    <mergeCell ref="B58:E58"/>
    <mergeCell ref="B59:E59"/>
    <mergeCell ref="B54:E54"/>
    <mergeCell ref="B55:E55"/>
    <mergeCell ref="B56:E56"/>
    <mergeCell ref="B51:E51"/>
    <mergeCell ref="B52:E52"/>
    <mergeCell ref="B53:E53"/>
    <mergeCell ref="B48:E48"/>
    <mergeCell ref="B49:E49"/>
    <mergeCell ref="B50:E50"/>
    <mergeCell ref="B45:E45"/>
    <mergeCell ref="B46:E46"/>
    <mergeCell ref="B47:E47"/>
    <mergeCell ref="B42:E42"/>
    <mergeCell ref="B43:E43"/>
    <mergeCell ref="B44:E44"/>
    <mergeCell ref="B39:E39"/>
    <mergeCell ref="B40:E40"/>
    <mergeCell ref="B41:E41"/>
    <mergeCell ref="B36:E36"/>
    <mergeCell ref="B37:E37"/>
    <mergeCell ref="B38:E38"/>
    <mergeCell ref="B26:F26"/>
    <mergeCell ref="B27:F27"/>
    <mergeCell ref="B28:F28"/>
    <mergeCell ref="B29:F29"/>
    <mergeCell ref="B30:F30"/>
    <mergeCell ref="B34:E34"/>
    <mergeCell ref="A1:D1"/>
    <mergeCell ref="A2:D2"/>
    <mergeCell ref="B8:F8"/>
    <mergeCell ref="A4:G4"/>
    <mergeCell ref="B25:F25"/>
    <mergeCell ref="B10:F10"/>
    <mergeCell ref="B11:F11"/>
    <mergeCell ref="B12:F12"/>
    <mergeCell ref="B13:F13"/>
    <mergeCell ref="B14:F14"/>
    <mergeCell ref="B15:F15"/>
    <mergeCell ref="B16:F16"/>
    <mergeCell ref="B21:F21"/>
    <mergeCell ref="B23:F23"/>
    <mergeCell ref="B24:F24"/>
  </mergeCells>
  <dataValidations count="1">
    <dataValidation type="date" allowBlank="1" showInputMessage="1" showErrorMessage="1" error="Nekorektan datum" prompt="Унијети датум у облику dd.mm.gggg" sqref="E6" xr:uid="{EDBB4849-6AFC-47B1-94F4-EC50CF777D02}">
      <formula1>36525</formula1>
      <formula2>51501</formula2>
    </dataValidation>
  </dataValidations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  <rowBreaks count="2" manualBreakCount="2">
    <brk id="32" max="7" man="1"/>
    <brk id="95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07E86-455A-47B5-8297-F65E9C6E8509}">
  <sheetPr>
    <tabColor theme="3" tint="0.59999389629810485"/>
  </sheetPr>
  <dimension ref="A1:J50"/>
  <sheetViews>
    <sheetView zoomScaleNormal="100" workbookViewId="0">
      <selection activeCell="E8" sqref="E8"/>
    </sheetView>
  </sheetViews>
  <sheetFormatPr defaultColWidth="9.109375" defaultRowHeight="13.2" x14ac:dyDescent="0.25"/>
  <cols>
    <col min="1" max="1" width="6.88671875" style="76" customWidth="1"/>
    <col min="2" max="2" width="19.44140625" style="76" customWidth="1"/>
    <col min="3" max="3" width="10.5546875" style="76" customWidth="1"/>
    <col min="4" max="4" width="11.5546875" style="76" customWidth="1"/>
    <col min="5" max="5" width="16.44140625" style="76" customWidth="1"/>
    <col min="6" max="6" width="13.44140625" style="76" customWidth="1"/>
    <col min="7" max="7" width="14.88671875" style="76" customWidth="1"/>
    <col min="8" max="16384" width="9.109375" style="76"/>
  </cols>
  <sheetData>
    <row r="1" spans="1:10" x14ac:dyDescent="0.25">
      <c r="A1" s="492"/>
      <c r="B1" s="492"/>
      <c r="C1" s="492"/>
      <c r="E1" s="102"/>
      <c r="F1" s="79"/>
      <c r="G1" s="77" t="s">
        <v>237</v>
      </c>
      <c r="H1" s="82"/>
      <c r="I1" s="82"/>
      <c r="J1" s="82"/>
    </row>
    <row r="2" spans="1:10" x14ac:dyDescent="0.25">
      <c r="A2" s="450" t="s">
        <v>419</v>
      </c>
      <c r="B2" s="450"/>
      <c r="C2" s="450"/>
      <c r="E2" s="346" t="s">
        <v>378</v>
      </c>
      <c r="F2" s="79"/>
      <c r="G2" s="78"/>
    </row>
    <row r="5" spans="1:10" x14ac:dyDescent="0.25">
      <c r="A5" s="418" t="s">
        <v>238</v>
      </c>
      <c r="B5" s="418"/>
      <c r="C5" s="418"/>
      <c r="D5" s="418"/>
      <c r="E5" s="418"/>
      <c r="F5" s="418"/>
      <c r="G5" s="418"/>
      <c r="H5" s="97"/>
      <c r="I5" s="79"/>
      <c r="J5" s="79"/>
    </row>
    <row r="6" spans="1:10" x14ac:dyDescent="0.25">
      <c r="A6" s="464" t="s">
        <v>178</v>
      </c>
      <c r="B6" s="464"/>
      <c r="C6" s="464"/>
      <c r="D6" s="464"/>
      <c r="E6" s="464"/>
      <c r="F6" s="464"/>
      <c r="G6" s="464"/>
      <c r="I6" s="79"/>
      <c r="J6" s="79"/>
    </row>
    <row r="7" spans="1:10" x14ac:dyDescent="0.25">
      <c r="A7" s="464" t="s">
        <v>239</v>
      </c>
      <c r="B7" s="464"/>
      <c r="C7" s="464"/>
      <c r="D7" s="464"/>
      <c r="E7" s="464"/>
      <c r="F7" s="464"/>
      <c r="G7" s="464"/>
      <c r="I7" s="79"/>
      <c r="J7" s="79"/>
    </row>
    <row r="8" spans="1:10" x14ac:dyDescent="0.25">
      <c r="B8" s="79"/>
      <c r="C8" s="79"/>
      <c r="D8" s="82" t="s">
        <v>394</v>
      </c>
      <c r="E8" s="17"/>
      <c r="F8" s="79"/>
      <c r="G8" s="79"/>
      <c r="H8" s="79"/>
      <c r="I8" s="79"/>
      <c r="J8" s="79"/>
    </row>
    <row r="9" spans="1:10" x14ac:dyDescent="0.25">
      <c r="B9" s="79"/>
      <c r="C9" s="79"/>
      <c r="D9" s="79"/>
      <c r="E9" s="79"/>
      <c r="F9" s="79"/>
      <c r="G9" s="79"/>
      <c r="H9" s="79"/>
      <c r="I9" s="79"/>
      <c r="J9" s="79"/>
    </row>
    <row r="10" spans="1:10" x14ac:dyDescent="0.25">
      <c r="B10" s="79"/>
      <c r="C10" s="79"/>
      <c r="D10" s="79"/>
      <c r="E10" s="79"/>
      <c r="F10" s="79"/>
      <c r="G10" s="79"/>
      <c r="H10" s="79"/>
      <c r="I10" s="79"/>
      <c r="J10" s="79"/>
    </row>
    <row r="11" spans="1:10" x14ac:dyDescent="0.25">
      <c r="B11" s="133"/>
      <c r="C11" s="133"/>
      <c r="D11" s="133"/>
      <c r="E11" s="133"/>
      <c r="F11" s="133"/>
      <c r="G11" s="103" t="s">
        <v>12</v>
      </c>
    </row>
    <row r="12" spans="1:10" ht="26.4" x14ac:dyDescent="0.25">
      <c r="A12" s="134" t="s">
        <v>170</v>
      </c>
      <c r="B12" s="516" t="s">
        <v>1</v>
      </c>
      <c r="C12" s="516"/>
      <c r="D12" s="516"/>
      <c r="E12" s="516"/>
      <c r="F12" s="516"/>
      <c r="G12" s="134" t="s">
        <v>29</v>
      </c>
    </row>
    <row r="13" spans="1:10" x14ac:dyDescent="0.25">
      <c r="A13" s="33"/>
      <c r="B13" s="517"/>
      <c r="C13" s="518"/>
      <c r="D13" s="518"/>
      <c r="E13" s="518"/>
      <c r="F13" s="519"/>
      <c r="G13" s="36"/>
    </row>
    <row r="14" spans="1:10" x14ac:dyDescent="0.25">
      <c r="A14" s="348" t="s">
        <v>3</v>
      </c>
      <c r="B14" s="520" t="s">
        <v>396</v>
      </c>
      <c r="C14" s="520"/>
      <c r="D14" s="520"/>
      <c r="E14" s="520"/>
      <c r="F14" s="520"/>
      <c r="G14" s="310"/>
    </row>
    <row r="15" spans="1:10" x14ac:dyDescent="0.25">
      <c r="A15" s="363" t="s">
        <v>4</v>
      </c>
      <c r="B15" s="521" t="s">
        <v>240</v>
      </c>
      <c r="C15" s="522"/>
      <c r="D15" s="522"/>
      <c r="E15" s="522"/>
      <c r="F15" s="523"/>
      <c r="G15" s="137"/>
    </row>
    <row r="16" spans="1:10" x14ac:dyDescent="0.25">
      <c r="A16" s="139" t="s">
        <v>5</v>
      </c>
      <c r="B16" s="524" t="s">
        <v>241</v>
      </c>
      <c r="C16" s="524"/>
      <c r="D16" s="524"/>
      <c r="E16" s="524"/>
      <c r="F16" s="524"/>
      <c r="G16" s="34"/>
    </row>
    <row r="17" spans="1:7" x14ac:dyDescent="0.25">
      <c r="A17" s="139" t="s">
        <v>147</v>
      </c>
      <c r="B17" s="524" t="s">
        <v>242</v>
      </c>
      <c r="C17" s="524"/>
      <c r="D17" s="524"/>
      <c r="E17" s="524"/>
      <c r="F17" s="524"/>
      <c r="G17" s="34"/>
    </row>
    <row r="18" spans="1:7" x14ac:dyDescent="0.25">
      <c r="A18" s="363" t="s">
        <v>149</v>
      </c>
      <c r="B18" s="536" t="s">
        <v>397</v>
      </c>
      <c r="C18" s="536"/>
      <c r="D18" s="536"/>
      <c r="E18" s="536"/>
      <c r="F18" s="536"/>
      <c r="G18" s="137"/>
    </row>
    <row r="19" spans="1:7" x14ac:dyDescent="0.25">
      <c r="A19" s="139" t="s">
        <v>151</v>
      </c>
      <c r="B19" s="526" t="s">
        <v>573</v>
      </c>
      <c r="C19" s="527"/>
      <c r="D19" s="527"/>
      <c r="E19" s="527"/>
      <c r="F19" s="528"/>
      <c r="G19" s="31">
        <f>SUM(G15:G18)</f>
        <v>0</v>
      </c>
    </row>
    <row r="20" spans="1:7" x14ac:dyDescent="0.25">
      <c r="A20" s="27" t="s">
        <v>7</v>
      </c>
      <c r="B20" s="457" t="s">
        <v>395</v>
      </c>
      <c r="C20" s="458"/>
      <c r="D20" s="458"/>
      <c r="E20" s="458"/>
      <c r="F20" s="459"/>
      <c r="G20" s="142"/>
    </row>
    <row r="21" spans="1:7" x14ac:dyDescent="0.25">
      <c r="A21" s="139" t="s">
        <v>8</v>
      </c>
      <c r="B21" s="524" t="s">
        <v>398</v>
      </c>
      <c r="C21" s="524"/>
      <c r="D21" s="524"/>
      <c r="E21" s="524"/>
      <c r="F21" s="524"/>
      <c r="G21" s="34"/>
    </row>
    <row r="22" spans="1:7" x14ac:dyDescent="0.25">
      <c r="A22" s="363" t="s">
        <v>9</v>
      </c>
      <c r="B22" s="536" t="s">
        <v>399</v>
      </c>
      <c r="C22" s="536"/>
      <c r="D22" s="536"/>
      <c r="E22" s="536"/>
      <c r="F22" s="536"/>
      <c r="G22" s="137"/>
    </row>
    <row r="23" spans="1:7" s="81" customFormat="1" x14ac:dyDescent="0.3">
      <c r="A23" s="139" t="s">
        <v>155</v>
      </c>
      <c r="B23" s="526" t="s">
        <v>413</v>
      </c>
      <c r="C23" s="527"/>
      <c r="D23" s="527"/>
      <c r="E23" s="527"/>
      <c r="F23" s="528"/>
      <c r="G23" s="31">
        <f>SUM(G21:G22)</f>
        <v>0</v>
      </c>
    </row>
    <row r="24" spans="1:7" x14ac:dyDescent="0.25">
      <c r="A24" s="349" t="s">
        <v>19</v>
      </c>
      <c r="B24" s="457" t="s">
        <v>408</v>
      </c>
      <c r="C24" s="458"/>
      <c r="D24" s="458"/>
      <c r="E24" s="458"/>
      <c r="F24" s="459"/>
      <c r="G24" s="309">
        <f>G19-G23</f>
        <v>0</v>
      </c>
    </row>
    <row r="25" spans="1:7" s="97" customFormat="1" x14ac:dyDescent="0.25">
      <c r="A25" s="364"/>
      <c r="B25" s="141"/>
      <c r="C25" s="141"/>
      <c r="D25" s="141"/>
      <c r="E25" s="141"/>
      <c r="F25" s="141"/>
      <c r="G25" s="31"/>
    </row>
    <row r="26" spans="1:7" s="97" customFormat="1" x14ac:dyDescent="0.25">
      <c r="A26" s="27"/>
      <c r="B26" s="529"/>
      <c r="C26" s="530"/>
      <c r="D26" s="530"/>
      <c r="E26" s="530"/>
      <c r="F26" s="531"/>
      <c r="G26" s="142"/>
    </row>
    <row r="27" spans="1:7" x14ac:dyDescent="0.25">
      <c r="A27" s="178" t="s">
        <v>21</v>
      </c>
      <c r="B27" s="457" t="s">
        <v>400</v>
      </c>
      <c r="C27" s="458"/>
      <c r="D27" s="458"/>
      <c r="E27" s="458"/>
      <c r="F27" s="459"/>
      <c r="G27" s="36"/>
    </row>
    <row r="28" spans="1:7" x14ac:dyDescent="0.25">
      <c r="A28" s="139" t="s">
        <v>243</v>
      </c>
      <c r="B28" s="451" t="s">
        <v>402</v>
      </c>
      <c r="C28" s="452"/>
      <c r="D28" s="452"/>
      <c r="E28" s="452"/>
      <c r="F28" s="453"/>
      <c r="G28" s="34"/>
    </row>
    <row r="29" spans="1:7" x14ac:dyDescent="0.25">
      <c r="A29" s="139" t="s">
        <v>244</v>
      </c>
      <c r="B29" s="451" t="s">
        <v>245</v>
      </c>
      <c r="C29" s="452"/>
      <c r="D29" s="452"/>
      <c r="E29" s="452"/>
      <c r="F29" s="453"/>
      <c r="G29" s="34"/>
    </row>
    <row r="30" spans="1:7" s="81" customFormat="1" x14ac:dyDescent="0.3">
      <c r="A30" s="139" t="s">
        <v>246</v>
      </c>
      <c r="B30" s="526" t="s">
        <v>403</v>
      </c>
      <c r="C30" s="527"/>
      <c r="D30" s="527"/>
      <c r="E30" s="527"/>
      <c r="F30" s="528"/>
      <c r="G30" s="31">
        <f>SUM(G28:G29)</f>
        <v>0</v>
      </c>
    </row>
    <row r="31" spans="1:7" x14ac:dyDescent="0.25">
      <c r="A31" s="178" t="s">
        <v>32</v>
      </c>
      <c r="B31" s="457" t="s">
        <v>401</v>
      </c>
      <c r="C31" s="458"/>
      <c r="D31" s="458"/>
      <c r="E31" s="458"/>
      <c r="F31" s="459"/>
      <c r="G31" s="36"/>
    </row>
    <row r="32" spans="1:7" x14ac:dyDescent="0.25">
      <c r="A32" s="363" t="s">
        <v>247</v>
      </c>
      <c r="B32" s="536" t="s">
        <v>248</v>
      </c>
      <c r="C32" s="536"/>
      <c r="D32" s="536"/>
      <c r="E32" s="536"/>
      <c r="F32" s="536"/>
      <c r="G32" s="137"/>
    </row>
    <row r="33" spans="1:7" x14ac:dyDescent="0.25">
      <c r="A33" s="363" t="s">
        <v>249</v>
      </c>
      <c r="B33" s="521" t="s">
        <v>404</v>
      </c>
      <c r="C33" s="522"/>
      <c r="D33" s="522"/>
      <c r="E33" s="522"/>
      <c r="F33" s="523"/>
      <c r="G33" s="137"/>
    </row>
    <row r="34" spans="1:7" x14ac:dyDescent="0.25">
      <c r="A34" s="139" t="s">
        <v>250</v>
      </c>
      <c r="B34" s="524" t="s">
        <v>251</v>
      </c>
      <c r="C34" s="524"/>
      <c r="D34" s="524"/>
      <c r="E34" s="524"/>
      <c r="F34" s="524"/>
      <c r="G34" s="34"/>
    </row>
    <row r="35" spans="1:7" s="81" customFormat="1" x14ac:dyDescent="0.3">
      <c r="A35" s="139" t="s">
        <v>252</v>
      </c>
      <c r="B35" s="526" t="s">
        <v>571</v>
      </c>
      <c r="C35" s="527"/>
      <c r="D35" s="527"/>
      <c r="E35" s="527"/>
      <c r="F35" s="528"/>
      <c r="G35" s="31">
        <f>SUM(G32:G34)</f>
        <v>0</v>
      </c>
    </row>
    <row r="36" spans="1:7" x14ac:dyDescent="0.25">
      <c r="A36" s="348" t="s">
        <v>33</v>
      </c>
      <c r="B36" s="138" t="s">
        <v>405</v>
      </c>
      <c r="C36" s="138"/>
      <c r="D36" s="143"/>
      <c r="E36" s="144"/>
      <c r="F36" s="145"/>
      <c r="G36" s="137"/>
    </row>
    <row r="37" spans="1:7" s="81" customFormat="1" x14ac:dyDescent="0.3">
      <c r="A37" s="365" t="s">
        <v>34</v>
      </c>
      <c r="B37" s="532" t="s">
        <v>572</v>
      </c>
      <c r="C37" s="533"/>
      <c r="D37" s="533"/>
      <c r="E37" s="533"/>
      <c r="F37" s="533"/>
      <c r="G37" s="31">
        <f>G24+G30+-G35-G36</f>
        <v>0</v>
      </c>
    </row>
    <row r="38" spans="1:7" x14ac:dyDescent="0.25">
      <c r="A38" s="27" t="s">
        <v>65</v>
      </c>
      <c r="B38" s="521" t="s">
        <v>406</v>
      </c>
      <c r="C38" s="522"/>
      <c r="D38" s="522"/>
      <c r="E38" s="522"/>
      <c r="F38" s="523"/>
      <c r="G38" s="147"/>
    </row>
    <row r="39" spans="1:7" x14ac:dyDescent="0.25">
      <c r="A39" s="178" t="s">
        <v>36</v>
      </c>
      <c r="B39" s="524" t="s">
        <v>407</v>
      </c>
      <c r="C39" s="524"/>
      <c r="D39" s="524"/>
      <c r="E39" s="524"/>
      <c r="F39" s="524"/>
      <c r="G39" s="34"/>
    </row>
    <row r="40" spans="1:7" s="81" customFormat="1" x14ac:dyDescent="0.3">
      <c r="A40" s="178" t="s">
        <v>38</v>
      </c>
      <c r="B40" s="525" t="s">
        <v>415</v>
      </c>
      <c r="C40" s="525"/>
      <c r="D40" s="525"/>
      <c r="E40" s="525"/>
      <c r="F40" s="525"/>
      <c r="G40" s="31">
        <f>G37+G38-G39</f>
        <v>0</v>
      </c>
    </row>
    <row r="41" spans="1:7" s="81" customFormat="1" x14ac:dyDescent="0.3">
      <c r="A41" s="178" t="s">
        <v>39</v>
      </c>
      <c r="B41" s="535" t="s">
        <v>253</v>
      </c>
      <c r="C41" s="535"/>
      <c r="D41" s="535"/>
      <c r="E41" s="535"/>
      <c r="F41" s="535"/>
      <c r="G41" s="34"/>
    </row>
    <row r="42" spans="1:7" s="81" customFormat="1" x14ac:dyDescent="0.3">
      <c r="A42" s="178" t="s">
        <v>41</v>
      </c>
      <c r="B42" s="525" t="s">
        <v>416</v>
      </c>
      <c r="C42" s="525"/>
      <c r="D42" s="525"/>
      <c r="E42" s="525"/>
      <c r="F42" s="525"/>
      <c r="G42" s="31">
        <f>G40-G41</f>
        <v>0</v>
      </c>
    </row>
    <row r="43" spans="1:7" x14ac:dyDescent="0.25">
      <c r="B43" s="465"/>
      <c r="C43" s="465"/>
      <c r="D43" s="465"/>
      <c r="E43" s="465"/>
      <c r="F43" s="465"/>
    </row>
    <row r="45" spans="1:7" x14ac:dyDescent="0.25">
      <c r="B45" s="481"/>
      <c r="C45" s="481"/>
      <c r="F45" s="420"/>
      <c r="G45" s="420"/>
    </row>
    <row r="46" spans="1:7" x14ac:dyDescent="0.25">
      <c r="B46" s="450" t="s">
        <v>379</v>
      </c>
      <c r="C46" s="450"/>
      <c r="F46" s="534" t="s">
        <v>91</v>
      </c>
      <c r="G46" s="534"/>
    </row>
    <row r="49" spans="1:3" x14ac:dyDescent="0.25">
      <c r="A49" s="159"/>
      <c r="B49" s="481"/>
      <c r="C49" s="481"/>
    </row>
    <row r="50" spans="1:3" x14ac:dyDescent="0.25">
      <c r="B50" s="450" t="s">
        <v>383</v>
      </c>
      <c r="C50" s="450"/>
    </row>
  </sheetData>
  <mergeCells count="41">
    <mergeCell ref="F45:G45"/>
    <mergeCell ref="F46:G46"/>
    <mergeCell ref="A1:C1"/>
    <mergeCell ref="A2:C2"/>
    <mergeCell ref="B39:F39"/>
    <mergeCell ref="B40:F40"/>
    <mergeCell ref="B41:F41"/>
    <mergeCell ref="B18:F18"/>
    <mergeCell ref="B19:F19"/>
    <mergeCell ref="B20:F20"/>
    <mergeCell ref="B21:F21"/>
    <mergeCell ref="B22:F22"/>
    <mergeCell ref="A5:G5"/>
    <mergeCell ref="A6:G6"/>
    <mergeCell ref="A7:G7"/>
    <mergeCell ref="B32:F32"/>
    <mergeCell ref="B33:F33"/>
    <mergeCell ref="B34:F34"/>
    <mergeCell ref="B35:F35"/>
    <mergeCell ref="B37:F37"/>
    <mergeCell ref="B27:F27"/>
    <mergeCell ref="B28:F28"/>
    <mergeCell ref="B29:F29"/>
    <mergeCell ref="B30:F30"/>
    <mergeCell ref="B31:F31"/>
    <mergeCell ref="B50:C50"/>
    <mergeCell ref="B12:F12"/>
    <mergeCell ref="B45:C45"/>
    <mergeCell ref="B46:C46"/>
    <mergeCell ref="B49:C49"/>
    <mergeCell ref="B24:F24"/>
    <mergeCell ref="B13:F13"/>
    <mergeCell ref="B14:F14"/>
    <mergeCell ref="B15:F15"/>
    <mergeCell ref="B16:F16"/>
    <mergeCell ref="B17:F17"/>
    <mergeCell ref="B42:F42"/>
    <mergeCell ref="B43:F43"/>
    <mergeCell ref="B23:F23"/>
    <mergeCell ref="B38:F38"/>
    <mergeCell ref="B26:F26"/>
  </mergeCells>
  <dataValidations count="1">
    <dataValidation type="date" allowBlank="1" showInputMessage="1" showErrorMessage="1" error="Nekorektan datum" prompt="Унијети датум у облику dd.mm.gggg" sqref="E8" xr:uid="{F92A867C-0D28-4F69-BEDA-DE4275E828F0}">
      <formula1>36525</formula1>
      <formula2>51501</formula2>
    </dataValidation>
  </dataValidations>
  <printOptions horizontalCentered="1"/>
  <pageMargins left="1.1417322834645669" right="0.74803149606299213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27</vt:i4>
      </vt:variant>
    </vt:vector>
  </HeadingPairs>
  <TitlesOfParts>
    <vt:vector size="52" baseType="lpstr">
      <vt:lpstr>ОБРАСЦИ МКО</vt:lpstr>
      <vt:lpstr>МКО Каматне стопе НКС ЕКС</vt:lpstr>
      <vt:lpstr>МКО Каматне стопе НКС</vt:lpstr>
      <vt:lpstr>СПН и ФТА -  Табела А</vt:lpstr>
      <vt:lpstr>СПН и ФТА - Табела Б</vt:lpstr>
      <vt:lpstr>БС-МКД</vt:lpstr>
      <vt:lpstr>БС-МКФ</vt:lpstr>
      <vt:lpstr>БС - Прилог МКО</vt:lpstr>
      <vt:lpstr>БУ-МКД</vt:lpstr>
      <vt:lpstr>БУ-МКФ</vt:lpstr>
      <vt:lpstr>МКО-К</vt:lpstr>
      <vt:lpstr>МКО-КФ</vt:lpstr>
      <vt:lpstr>МКО - Резерве</vt:lpstr>
      <vt:lpstr>МКО - Извори</vt:lpstr>
      <vt:lpstr>МКО - ОКЈ</vt:lpstr>
      <vt:lpstr>МКО - Повезана лица</vt:lpstr>
      <vt:lpstr>МКД - Капитал Т1</vt:lpstr>
      <vt:lpstr>МКД - Капитал Т2</vt:lpstr>
      <vt:lpstr>МКФ-Капитал Т2</vt:lpstr>
      <vt:lpstr>МКО  Запослени</vt:lpstr>
      <vt:lpstr>МКО - ППК</vt:lpstr>
      <vt:lpstr>MKO - ОРГ</vt:lpstr>
      <vt:lpstr>АБРС - МКД</vt:lpstr>
      <vt:lpstr>АБРС - МКФ</vt:lpstr>
      <vt:lpstr>МКО - КОПМ</vt:lpstr>
      <vt:lpstr>'MKO - ОРГ'!entitet</vt:lpstr>
      <vt:lpstr>oznaka</vt:lpstr>
      <vt:lpstr>'MKO - ОРГ'!Print_Area</vt:lpstr>
      <vt:lpstr>'АБРС - МКД'!Print_Area</vt:lpstr>
      <vt:lpstr>'АБРС - МКФ'!Print_Area</vt:lpstr>
      <vt:lpstr>'БС - Прилог МКО'!Print_Area</vt:lpstr>
      <vt:lpstr>'БС-МКД'!Print_Area</vt:lpstr>
      <vt:lpstr>'БС-МКФ'!Print_Area</vt:lpstr>
      <vt:lpstr>'БУ-МКД'!Print_Area</vt:lpstr>
      <vt:lpstr>'БУ-МКФ'!Print_Area</vt:lpstr>
      <vt:lpstr>'МКД - Капитал Т1'!Print_Area</vt:lpstr>
      <vt:lpstr>'МКД - Капитал Т2'!Print_Area</vt:lpstr>
      <vt:lpstr>'МКО  Запослени'!Print_Area</vt:lpstr>
      <vt:lpstr>'МКО - Извори'!Print_Area</vt:lpstr>
      <vt:lpstr>'МКО - КОПМ'!Print_Area</vt:lpstr>
      <vt:lpstr>'МКО - ОКЈ'!Print_Area</vt:lpstr>
      <vt:lpstr>'МКО - Повезана лица'!Print_Area</vt:lpstr>
      <vt:lpstr>'МКО - ППК'!Print_Area</vt:lpstr>
      <vt:lpstr>'МКО - Резерве'!Print_Area</vt:lpstr>
      <vt:lpstr>'МКО Каматне стопе НКС'!Print_Area</vt:lpstr>
      <vt:lpstr>'МКО Каматне стопе НКС ЕКС'!Print_Area</vt:lpstr>
      <vt:lpstr>'МКО-К'!Print_Area</vt:lpstr>
      <vt:lpstr>'МКО-КФ'!Print_Area</vt:lpstr>
      <vt:lpstr>'МКФ-Капитал Т2'!Print_Area</vt:lpstr>
      <vt:lpstr>'СПН и ФТА -  Табела А'!Print_Area</vt:lpstr>
      <vt:lpstr>'СПН и ФТА - Табела Б'!Print_Area</vt:lpstr>
      <vt:lpstr>vrsta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Stupar</dc:creator>
  <cp:lastModifiedBy>Aleksandra Vasilić</cp:lastModifiedBy>
  <cp:lastPrinted>2024-04-05T10:02:10Z</cp:lastPrinted>
  <dcterms:created xsi:type="dcterms:W3CDTF">2023-09-19T10:10:39Z</dcterms:created>
  <dcterms:modified xsi:type="dcterms:W3CDTF">2026-04-03T12:55:07Z</dcterms:modified>
</cp:coreProperties>
</file>